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ylerharrington/Desktop/Revolution Prep/FL_Dashboards/"/>
    </mc:Choice>
  </mc:AlternateContent>
  <xr:revisionPtr revIDLastSave="0" documentId="8_{738CD373-A84B-7548-8F2D-326DBBFFDD33}" xr6:coauthVersionLast="47" xr6:coauthVersionMax="47" xr10:uidLastSave="{00000000-0000-0000-0000-000000000000}"/>
  <bookViews>
    <workbookView xWindow="0" yWindow="660" windowWidth="30240" windowHeight="18980" activeTab="1" xr2:uid="{00000000-000D-0000-FFFF-FFFF00000000}"/>
  </bookViews>
  <sheets>
    <sheet name="MonthlyMetric" sheetId="1" r:id="rId1"/>
    <sheet name="ProgressUpdateEmails" sheetId="7" r:id="rId2"/>
    <sheet name="MonthlyMetricFullData" sheetId="5" r:id="rId3"/>
    <sheet name="MasterTutor" sheetId="2" r:id="rId4"/>
    <sheet name="AnnualReview" sheetId="3" r:id="rId5"/>
    <sheet name="SubjectAddition" sheetId="4" r:id="rId6"/>
  </sheets>
  <definedNames>
    <definedName name="_xlnm._FilterDatabase" localSheetId="0" hidden="1">MonthlyMetric!$A$1:$M$2629</definedName>
    <definedName name="_xlnm._FilterDatabase" localSheetId="2" hidden="1">MonthlyMetricFullData!$A$4:$V$277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c r="L18" i="1"/>
  <c r="M18" i="1"/>
  <c r="K19" i="1"/>
  <c r="L19" i="1"/>
  <c r="M19" i="1"/>
  <c r="K29" i="1"/>
  <c r="L29" i="1"/>
  <c r="M29" i="1"/>
  <c r="K39" i="1"/>
  <c r="L39" i="1"/>
  <c r="M39" i="1"/>
  <c r="K50" i="1"/>
  <c r="L50" i="1"/>
  <c r="M50" i="1"/>
  <c r="K51" i="1"/>
  <c r="L51" i="1"/>
  <c r="M51" i="1"/>
  <c r="K62" i="1"/>
  <c r="L62" i="1"/>
  <c r="M62" i="1"/>
  <c r="K73" i="1"/>
  <c r="L73" i="1"/>
  <c r="M73" i="1"/>
  <c r="K86" i="1"/>
  <c r="L86" i="1"/>
  <c r="M86" i="1"/>
  <c r="K87" i="1"/>
  <c r="L87" i="1"/>
  <c r="M87" i="1"/>
  <c r="K98" i="1"/>
  <c r="L98" i="1"/>
  <c r="M98" i="1"/>
  <c r="K108" i="1"/>
  <c r="L108" i="1"/>
  <c r="M108" i="1"/>
  <c r="K111" i="1"/>
  <c r="L111" i="1"/>
  <c r="M111" i="1"/>
  <c r="K121" i="1"/>
  <c r="L121" i="1"/>
  <c r="M121" i="1"/>
  <c r="K127" i="1"/>
  <c r="L127" i="1"/>
  <c r="M127" i="1"/>
  <c r="K137" i="1"/>
  <c r="L137" i="1"/>
  <c r="M137" i="1"/>
  <c r="K147" i="1"/>
  <c r="L147" i="1"/>
  <c r="M147" i="1"/>
  <c r="K148" i="1"/>
  <c r="L148" i="1"/>
  <c r="M148" i="1"/>
  <c r="K163" i="1"/>
  <c r="L163" i="1"/>
  <c r="M163" i="1"/>
  <c r="K165" i="1"/>
  <c r="L165" i="1"/>
  <c r="M165" i="1"/>
  <c r="K175" i="1"/>
  <c r="L175" i="1"/>
  <c r="M175" i="1"/>
  <c r="K200" i="1"/>
  <c r="L200" i="1"/>
  <c r="M200" i="1"/>
  <c r="K203" i="1"/>
  <c r="L203" i="1"/>
  <c r="M203" i="1"/>
  <c r="K204" i="1"/>
  <c r="L204" i="1"/>
  <c r="M204" i="1"/>
  <c r="K214" i="1"/>
  <c r="L214" i="1"/>
  <c r="M214" i="1"/>
  <c r="K218" i="1"/>
  <c r="L218" i="1"/>
  <c r="M218" i="1"/>
  <c r="K228" i="1"/>
  <c r="L228" i="1"/>
  <c r="M228" i="1"/>
  <c r="K234" i="1"/>
  <c r="L234" i="1"/>
  <c r="M234" i="1"/>
  <c r="K242" i="1"/>
  <c r="L242" i="1"/>
  <c r="M242" i="1"/>
  <c r="K247" i="1"/>
  <c r="L247" i="1"/>
  <c r="M247" i="1"/>
  <c r="K257" i="1"/>
  <c r="L257" i="1"/>
  <c r="M257" i="1"/>
  <c r="K267" i="1"/>
  <c r="L267" i="1"/>
  <c r="M267" i="1"/>
  <c r="K278" i="1"/>
  <c r="L278" i="1"/>
  <c r="M278" i="1"/>
  <c r="K280" i="1"/>
  <c r="L280" i="1"/>
  <c r="M280" i="1"/>
  <c r="K284" i="1"/>
  <c r="L284" i="1"/>
  <c r="M284" i="1"/>
  <c r="K294" i="1"/>
  <c r="L294" i="1"/>
  <c r="M294" i="1"/>
  <c r="K305" i="1"/>
  <c r="L305" i="1"/>
  <c r="M305" i="1"/>
  <c r="K311" i="1"/>
  <c r="L311" i="1"/>
  <c r="M311" i="1"/>
  <c r="K325" i="1"/>
  <c r="L325" i="1"/>
  <c r="M325" i="1"/>
  <c r="K335" i="1"/>
  <c r="L335" i="1"/>
  <c r="M335" i="1"/>
  <c r="K345" i="1"/>
  <c r="L345" i="1"/>
  <c r="M345" i="1"/>
  <c r="K358" i="1"/>
  <c r="L358" i="1"/>
  <c r="M358" i="1"/>
  <c r="K373" i="1"/>
  <c r="L373" i="1"/>
  <c r="M373" i="1"/>
  <c r="K383" i="1"/>
  <c r="L383" i="1"/>
  <c r="M383" i="1"/>
  <c r="K384" i="1"/>
  <c r="L384" i="1"/>
  <c r="M384" i="1"/>
  <c r="K395" i="1"/>
  <c r="L395" i="1"/>
  <c r="M395" i="1"/>
  <c r="K406" i="1"/>
  <c r="L406" i="1"/>
  <c r="M406" i="1"/>
  <c r="K407" i="1"/>
  <c r="L407" i="1"/>
  <c r="M407" i="1"/>
  <c r="K411" i="1"/>
  <c r="L411" i="1"/>
  <c r="M411" i="1"/>
  <c r="K421" i="1"/>
  <c r="L421" i="1"/>
  <c r="M421" i="1"/>
  <c r="K431" i="1"/>
  <c r="L431" i="1"/>
  <c r="M431" i="1"/>
  <c r="K451" i="1"/>
  <c r="L451" i="1"/>
  <c r="M451" i="1"/>
  <c r="K461" i="1"/>
  <c r="L461" i="1"/>
  <c r="M461" i="1"/>
  <c r="K472" i="1"/>
  <c r="L472" i="1"/>
  <c r="M472" i="1"/>
  <c r="K481" i="1"/>
  <c r="L481" i="1"/>
  <c r="M481" i="1"/>
  <c r="K497" i="1"/>
  <c r="L497" i="1"/>
  <c r="M497" i="1"/>
  <c r="K504" i="1"/>
  <c r="L504" i="1"/>
  <c r="M504" i="1"/>
  <c r="K514" i="1"/>
  <c r="L514" i="1"/>
  <c r="M514" i="1"/>
  <c r="K524" i="1"/>
  <c r="L524" i="1"/>
  <c r="M524" i="1"/>
  <c r="K534" i="1"/>
  <c r="L534" i="1"/>
  <c r="M534" i="1"/>
  <c r="K545" i="1"/>
  <c r="L545" i="1"/>
  <c r="M545" i="1"/>
  <c r="K551" i="1"/>
  <c r="L551" i="1"/>
  <c r="M551" i="1"/>
  <c r="K554" i="1"/>
  <c r="L554" i="1"/>
  <c r="M554" i="1"/>
  <c r="K555" i="1"/>
  <c r="L555" i="1"/>
  <c r="M555" i="1"/>
  <c r="K571" i="1"/>
  <c r="L571" i="1"/>
  <c r="M571" i="1"/>
  <c r="K581" i="1"/>
  <c r="L581" i="1"/>
  <c r="M581" i="1"/>
  <c r="K592" i="1"/>
  <c r="L592" i="1"/>
  <c r="M592" i="1"/>
  <c r="K603" i="1"/>
  <c r="L603" i="1"/>
  <c r="M603" i="1"/>
  <c r="K614" i="1"/>
  <c r="L614" i="1"/>
  <c r="M614" i="1"/>
  <c r="K625" i="1"/>
  <c r="L625" i="1"/>
  <c r="M625" i="1"/>
  <c r="K635" i="1"/>
  <c r="L635" i="1"/>
  <c r="M635" i="1"/>
  <c r="K646" i="1"/>
  <c r="L646" i="1"/>
  <c r="M646" i="1"/>
  <c r="K657" i="1"/>
  <c r="L657" i="1"/>
  <c r="M657" i="1"/>
  <c r="K667" i="1"/>
  <c r="L667" i="1"/>
  <c r="M667" i="1"/>
  <c r="K675" i="1"/>
  <c r="L675" i="1"/>
  <c r="M675" i="1"/>
  <c r="K691" i="1"/>
  <c r="L691" i="1"/>
  <c r="M691" i="1"/>
  <c r="K708" i="1"/>
  <c r="L708" i="1"/>
  <c r="M708" i="1"/>
  <c r="K718" i="1"/>
  <c r="L718" i="1"/>
  <c r="M718" i="1"/>
  <c r="K734" i="1"/>
  <c r="L734" i="1"/>
  <c r="M734" i="1"/>
  <c r="K755" i="1"/>
  <c r="L755" i="1"/>
  <c r="M755" i="1"/>
  <c r="K765" i="1"/>
  <c r="L765" i="1"/>
  <c r="M765" i="1"/>
  <c r="K775" i="1"/>
  <c r="L775" i="1"/>
  <c r="M775" i="1"/>
  <c r="K787" i="1"/>
  <c r="L787" i="1"/>
  <c r="M787" i="1"/>
  <c r="K798" i="1"/>
  <c r="L798" i="1"/>
  <c r="M798" i="1"/>
  <c r="K827" i="1"/>
  <c r="L827" i="1"/>
  <c r="M827" i="1"/>
  <c r="K837" i="1"/>
  <c r="L837" i="1"/>
  <c r="M837" i="1"/>
  <c r="K847" i="1"/>
  <c r="L847" i="1"/>
  <c r="M847" i="1"/>
  <c r="K848" i="1"/>
  <c r="L848" i="1"/>
  <c r="M848" i="1"/>
  <c r="K851" i="1"/>
  <c r="L851" i="1"/>
  <c r="M851" i="1"/>
  <c r="K862" i="1"/>
  <c r="L862" i="1"/>
  <c r="M862" i="1"/>
  <c r="K873" i="1"/>
  <c r="L873" i="1"/>
  <c r="M873" i="1"/>
  <c r="K874" i="1"/>
  <c r="L874" i="1"/>
  <c r="M874" i="1"/>
  <c r="K884" i="1"/>
  <c r="L884" i="1"/>
  <c r="M884" i="1"/>
  <c r="K898" i="1"/>
  <c r="L898" i="1"/>
  <c r="M898" i="1"/>
  <c r="K908" i="1"/>
  <c r="L908" i="1"/>
  <c r="M908" i="1"/>
  <c r="K919" i="1"/>
  <c r="L919" i="1"/>
  <c r="M919" i="1"/>
  <c r="K930" i="1"/>
  <c r="L930" i="1"/>
  <c r="M930" i="1"/>
  <c r="K940" i="1"/>
  <c r="L940" i="1"/>
  <c r="M940" i="1"/>
  <c r="K946" i="1"/>
  <c r="L946" i="1"/>
  <c r="M946" i="1"/>
  <c r="K956" i="1"/>
  <c r="L956" i="1"/>
  <c r="M956" i="1"/>
  <c r="K966" i="1"/>
  <c r="L966" i="1"/>
  <c r="M966" i="1"/>
  <c r="K976" i="1"/>
  <c r="L976" i="1"/>
  <c r="M976" i="1"/>
  <c r="K988" i="1"/>
  <c r="L988" i="1"/>
  <c r="M988" i="1"/>
  <c r="K998" i="1"/>
  <c r="L998" i="1"/>
  <c r="M998" i="1"/>
  <c r="K1003" i="1"/>
  <c r="L1003" i="1"/>
  <c r="M1003" i="1"/>
  <c r="K1013" i="1"/>
  <c r="L1013" i="1"/>
  <c r="M1013" i="1"/>
  <c r="K1021" i="1"/>
  <c r="L1021" i="1"/>
  <c r="M1021" i="1"/>
  <c r="K1041" i="1"/>
  <c r="L1041" i="1"/>
  <c r="M1041" i="1"/>
  <c r="K1047" i="1"/>
  <c r="L1047" i="1"/>
  <c r="M1047" i="1"/>
  <c r="K1058" i="1"/>
  <c r="L1058" i="1"/>
  <c r="M1058" i="1"/>
  <c r="K1059" i="1"/>
  <c r="L1059" i="1"/>
  <c r="M1059" i="1"/>
  <c r="K1070" i="1"/>
  <c r="L1070" i="1"/>
  <c r="M1070" i="1"/>
  <c r="K1081" i="1"/>
  <c r="L1081" i="1"/>
  <c r="M1081" i="1"/>
  <c r="K1091" i="1"/>
  <c r="L1091" i="1"/>
  <c r="M1091" i="1"/>
  <c r="K1096" i="1"/>
  <c r="L1096" i="1"/>
  <c r="M1096" i="1"/>
  <c r="K1106" i="1"/>
  <c r="L1106" i="1"/>
  <c r="M1106" i="1"/>
  <c r="K1109" i="1"/>
  <c r="L1109" i="1"/>
  <c r="M1109" i="1"/>
  <c r="K1116" i="1"/>
  <c r="L1116" i="1"/>
  <c r="M1116" i="1"/>
  <c r="K1122" i="1"/>
  <c r="L1122" i="1"/>
  <c r="M1122" i="1"/>
  <c r="K1132" i="1"/>
  <c r="L1132" i="1"/>
  <c r="M1132" i="1"/>
  <c r="K1133" i="1"/>
  <c r="L1133" i="1"/>
  <c r="M1133" i="1"/>
  <c r="K1144" i="1"/>
  <c r="L1144" i="1"/>
  <c r="M1144" i="1"/>
  <c r="K1150" i="1"/>
  <c r="L1150" i="1"/>
  <c r="M1150" i="1"/>
  <c r="K1160" i="1"/>
  <c r="L1160" i="1"/>
  <c r="M1160" i="1"/>
  <c r="K1170" i="1"/>
  <c r="L1170" i="1"/>
  <c r="M1170" i="1"/>
  <c r="K1180" i="1"/>
  <c r="L1180" i="1"/>
  <c r="M1180" i="1"/>
  <c r="K1190" i="1"/>
  <c r="L1190" i="1"/>
  <c r="M1190" i="1"/>
  <c r="K1192" i="1"/>
  <c r="L1192" i="1"/>
  <c r="M1192" i="1"/>
  <c r="K1195" i="1"/>
  <c r="L1195" i="1"/>
  <c r="M1195" i="1"/>
  <c r="K1205" i="1"/>
  <c r="L1205" i="1"/>
  <c r="M1205" i="1"/>
  <c r="K1215" i="1"/>
  <c r="L1215" i="1"/>
  <c r="M1215" i="1"/>
  <c r="K1221" i="1"/>
  <c r="L1221" i="1"/>
  <c r="M1221" i="1"/>
  <c r="K1236" i="1"/>
  <c r="L1236" i="1"/>
  <c r="M1236" i="1"/>
  <c r="K1246" i="1"/>
  <c r="L1246" i="1"/>
  <c r="M1246" i="1"/>
  <c r="K1256" i="1"/>
  <c r="L1256" i="1"/>
  <c r="M1256" i="1"/>
  <c r="K1274" i="1"/>
  <c r="L1274" i="1"/>
  <c r="M1274" i="1"/>
  <c r="K1284" i="1"/>
  <c r="L1284" i="1"/>
  <c r="M1284" i="1"/>
  <c r="K1285" i="1"/>
  <c r="L1285" i="1"/>
  <c r="M1285" i="1"/>
  <c r="K1306" i="1"/>
  <c r="L1306" i="1"/>
  <c r="M1306" i="1"/>
  <c r="K1312" i="1"/>
  <c r="L1312" i="1"/>
  <c r="M1312" i="1"/>
  <c r="K1325" i="1"/>
  <c r="L1325" i="1"/>
  <c r="M1325" i="1"/>
  <c r="K1335" i="1"/>
  <c r="L1335" i="1"/>
  <c r="M1335" i="1"/>
  <c r="K1336" i="1"/>
  <c r="L1336" i="1"/>
  <c r="M1336" i="1"/>
  <c r="K1346" i="1"/>
  <c r="L1346" i="1"/>
  <c r="M1346" i="1"/>
  <c r="K1356" i="1"/>
  <c r="L1356" i="1"/>
  <c r="M1356" i="1"/>
  <c r="K1366" i="1"/>
  <c r="L1366" i="1"/>
  <c r="M1366" i="1"/>
  <c r="K1377" i="1"/>
  <c r="L1377" i="1"/>
  <c r="M1377" i="1"/>
  <c r="K1387" i="1"/>
  <c r="L1387" i="1"/>
  <c r="M1387" i="1"/>
  <c r="K1398" i="1"/>
  <c r="L1398" i="1"/>
  <c r="M1398" i="1"/>
  <c r="K1409" i="1"/>
  <c r="L1409" i="1"/>
  <c r="M1409" i="1"/>
  <c r="K1422" i="1"/>
  <c r="L1422" i="1"/>
  <c r="M1422" i="1"/>
  <c r="K1423" i="1"/>
  <c r="L1423" i="1"/>
  <c r="M1423" i="1"/>
  <c r="K1433" i="1"/>
  <c r="L1433" i="1"/>
  <c r="M1433" i="1"/>
  <c r="K1444" i="1"/>
  <c r="L1444" i="1"/>
  <c r="M1444" i="1"/>
  <c r="K1455" i="1"/>
  <c r="L1455" i="1"/>
  <c r="M1455" i="1"/>
  <c r="K1475" i="1"/>
  <c r="L1475" i="1"/>
  <c r="M1475" i="1"/>
  <c r="K1497" i="1"/>
  <c r="L1497" i="1"/>
  <c r="M1497" i="1"/>
  <c r="K1524" i="1"/>
  <c r="L1524" i="1"/>
  <c r="M1524" i="1"/>
  <c r="K1526" i="1"/>
  <c r="L1526" i="1"/>
  <c r="M1526" i="1"/>
  <c r="K1536" i="1"/>
  <c r="L1536" i="1"/>
  <c r="M1536" i="1"/>
  <c r="K1549" i="1"/>
  <c r="L1549" i="1"/>
  <c r="M1549" i="1"/>
  <c r="K1560" i="1"/>
  <c r="L1560" i="1"/>
  <c r="M1560" i="1"/>
  <c r="K1566" i="1"/>
  <c r="L1566" i="1"/>
  <c r="M1566" i="1"/>
  <c r="K1576" i="1"/>
  <c r="L1576" i="1"/>
  <c r="M1576" i="1"/>
  <c r="K1586" i="1"/>
  <c r="L1586" i="1"/>
  <c r="M1586" i="1"/>
  <c r="K1600" i="1"/>
  <c r="L1600" i="1"/>
  <c r="M1600" i="1"/>
  <c r="K1610" i="1"/>
  <c r="L1610" i="1"/>
  <c r="M1610" i="1"/>
  <c r="K1612" i="1"/>
  <c r="L1612" i="1"/>
  <c r="M1612" i="1"/>
  <c r="K1614" i="1"/>
  <c r="L1614" i="1"/>
  <c r="M1614" i="1"/>
  <c r="K1625" i="1"/>
  <c r="L1625" i="1"/>
  <c r="M1625" i="1"/>
  <c r="K1643" i="1"/>
  <c r="L1643" i="1"/>
  <c r="M1643" i="1"/>
  <c r="K1654" i="1"/>
  <c r="L1654" i="1"/>
  <c r="M1654" i="1"/>
  <c r="K1665" i="1"/>
  <c r="L1665" i="1"/>
  <c r="M1665" i="1"/>
  <c r="K1666" i="1"/>
  <c r="L1666" i="1"/>
  <c r="M1666" i="1"/>
  <c r="K1685" i="1"/>
  <c r="L1685" i="1"/>
  <c r="M1685" i="1"/>
  <c r="K1687" i="1"/>
  <c r="L1687" i="1"/>
  <c r="M1687" i="1"/>
  <c r="K1689" i="1"/>
  <c r="L1689" i="1"/>
  <c r="M1689" i="1"/>
  <c r="K1700" i="1"/>
  <c r="L1700" i="1"/>
  <c r="M1700" i="1"/>
  <c r="K1710" i="1"/>
  <c r="L1710" i="1"/>
  <c r="M1710" i="1"/>
  <c r="K1720" i="1"/>
  <c r="L1720" i="1"/>
  <c r="M1720" i="1"/>
  <c r="K1726" i="1"/>
  <c r="L1726" i="1"/>
  <c r="M1726" i="1"/>
  <c r="K1736" i="1"/>
  <c r="L1736" i="1"/>
  <c r="M1736" i="1"/>
  <c r="K1746" i="1"/>
  <c r="L1746" i="1"/>
  <c r="M1746" i="1"/>
  <c r="K1757" i="1"/>
  <c r="L1757" i="1"/>
  <c r="M1757" i="1"/>
  <c r="K1767" i="1"/>
  <c r="L1767" i="1"/>
  <c r="M1767" i="1"/>
  <c r="K1777" i="1"/>
  <c r="L1777" i="1"/>
  <c r="M1777" i="1"/>
  <c r="K1789" i="1"/>
  <c r="L1789" i="1"/>
  <c r="M1789" i="1"/>
  <c r="K1799" i="1"/>
  <c r="L1799" i="1"/>
  <c r="M1799" i="1"/>
  <c r="K1809" i="1"/>
  <c r="L1809" i="1"/>
  <c r="M1809" i="1"/>
  <c r="K1824" i="1"/>
  <c r="L1824" i="1"/>
  <c r="M1824" i="1"/>
  <c r="K1847" i="1"/>
  <c r="L1847" i="1"/>
  <c r="M1847" i="1"/>
  <c r="K1858" i="1"/>
  <c r="L1858" i="1"/>
  <c r="M1858" i="1"/>
  <c r="K1860" i="1"/>
  <c r="L1860" i="1"/>
  <c r="M1860" i="1"/>
  <c r="K1870" i="1"/>
  <c r="L1870" i="1"/>
  <c r="M1870" i="1"/>
  <c r="K1880" i="1"/>
  <c r="L1880" i="1"/>
  <c r="M1880" i="1"/>
  <c r="K1891" i="1"/>
  <c r="L1891" i="1"/>
  <c r="M1891" i="1"/>
  <c r="K1901" i="1"/>
  <c r="L1901" i="1"/>
  <c r="M1901" i="1"/>
  <c r="K1911" i="1"/>
  <c r="L1911" i="1"/>
  <c r="M1911" i="1"/>
  <c r="K1921" i="1"/>
  <c r="L1921" i="1"/>
  <c r="M1921" i="1"/>
  <c r="K1932" i="1"/>
  <c r="L1932" i="1"/>
  <c r="M1932" i="1"/>
  <c r="K1936" i="1"/>
  <c r="L1936" i="1"/>
  <c r="M1936" i="1"/>
  <c r="K1947" i="1"/>
  <c r="L1947" i="1"/>
  <c r="M1947" i="1"/>
  <c r="K1966" i="1"/>
  <c r="L1966" i="1"/>
  <c r="M1966" i="1"/>
  <c r="K1976" i="1"/>
  <c r="L1976" i="1"/>
  <c r="M1976" i="1"/>
  <c r="K1988" i="1"/>
  <c r="L1988" i="1"/>
  <c r="M1988" i="1"/>
  <c r="K1999" i="1"/>
  <c r="L1999" i="1"/>
  <c r="M1999" i="1"/>
  <c r="K2010" i="1"/>
  <c r="L2010" i="1"/>
  <c r="M2010" i="1"/>
  <c r="K2016" i="1"/>
  <c r="L2016" i="1"/>
  <c r="M2016" i="1"/>
  <c r="K2026" i="1"/>
  <c r="L2026" i="1"/>
  <c r="M2026" i="1"/>
  <c r="K2027" i="1"/>
  <c r="L2027" i="1"/>
  <c r="M2027" i="1"/>
  <c r="K2037" i="1"/>
  <c r="L2037" i="1"/>
  <c r="M2037" i="1"/>
  <c r="K2049" i="1"/>
  <c r="L2049" i="1"/>
  <c r="M2049" i="1"/>
  <c r="K2059" i="1"/>
  <c r="L2059" i="1"/>
  <c r="M2059" i="1"/>
  <c r="K2074" i="1"/>
  <c r="L2074" i="1"/>
  <c r="M2074" i="1"/>
  <c r="K2085" i="1"/>
  <c r="L2085" i="1"/>
  <c r="M2085" i="1"/>
  <c r="K2096" i="1"/>
  <c r="L2096" i="1"/>
  <c r="M2096" i="1"/>
  <c r="K2102" i="1"/>
  <c r="L2102" i="1"/>
  <c r="M2102" i="1"/>
  <c r="K2113" i="1"/>
  <c r="L2113" i="1"/>
  <c r="M2113" i="1"/>
  <c r="K2121" i="1"/>
  <c r="L2121" i="1"/>
  <c r="M2121" i="1"/>
  <c r="K2122" i="1"/>
  <c r="L2122" i="1"/>
  <c r="M2122" i="1"/>
  <c r="K2143" i="1"/>
  <c r="L2143" i="1"/>
  <c r="M2143" i="1"/>
  <c r="K2153" i="1"/>
  <c r="L2153" i="1"/>
  <c r="M2153" i="1"/>
  <c r="K2157" i="1"/>
  <c r="L2157" i="1"/>
  <c r="M2157" i="1"/>
  <c r="K2167" i="1"/>
  <c r="L2167" i="1"/>
  <c r="M2167" i="1"/>
  <c r="K2178" i="1"/>
  <c r="L2178" i="1"/>
  <c r="M2178" i="1"/>
  <c r="K2188" i="1"/>
  <c r="L2188" i="1"/>
  <c r="M2188" i="1"/>
  <c r="K2194" i="1"/>
  <c r="L2194" i="1"/>
  <c r="M2194" i="1"/>
  <c r="K17" i="1"/>
  <c r="L17" i="1"/>
  <c r="M17" i="1"/>
  <c r="K28" i="1"/>
  <c r="L28" i="1"/>
  <c r="M28" i="1"/>
  <c r="K38" i="1"/>
  <c r="L38" i="1"/>
  <c r="M38" i="1"/>
  <c r="K49" i="1"/>
  <c r="L49" i="1"/>
  <c r="M49" i="1"/>
  <c r="K61" i="1"/>
  <c r="L61" i="1"/>
  <c r="M61" i="1"/>
  <c r="K72" i="1"/>
  <c r="L72" i="1"/>
  <c r="M72" i="1"/>
  <c r="K85" i="1"/>
  <c r="L85" i="1"/>
  <c r="M85" i="1"/>
  <c r="K97" i="1"/>
  <c r="L97" i="1"/>
  <c r="M97" i="1"/>
  <c r="K107" i="1"/>
  <c r="L107" i="1"/>
  <c r="M107" i="1"/>
  <c r="K110" i="1"/>
  <c r="L110" i="1"/>
  <c r="M110" i="1"/>
  <c r="K120" i="1"/>
  <c r="L120" i="1"/>
  <c r="M120" i="1"/>
  <c r="K126" i="1"/>
  <c r="L126" i="1"/>
  <c r="M126" i="1"/>
  <c r="K136" i="1"/>
  <c r="L136" i="1"/>
  <c r="M136" i="1"/>
  <c r="K146" i="1"/>
  <c r="L146" i="1"/>
  <c r="M146" i="1"/>
  <c r="K162" i="1"/>
  <c r="L162" i="1"/>
  <c r="M162" i="1"/>
  <c r="K164" i="1"/>
  <c r="L164" i="1"/>
  <c r="M164" i="1"/>
  <c r="K174" i="1"/>
  <c r="L174" i="1"/>
  <c r="M174" i="1"/>
  <c r="K199" i="1"/>
  <c r="L199" i="1"/>
  <c r="M199" i="1"/>
  <c r="K202" i="1"/>
  <c r="L202" i="1"/>
  <c r="M202" i="1"/>
  <c r="K213" i="1"/>
  <c r="L213" i="1"/>
  <c r="M213" i="1"/>
  <c r="K217" i="1"/>
  <c r="L217" i="1"/>
  <c r="M217" i="1"/>
  <c r="K227" i="1"/>
  <c r="L227" i="1"/>
  <c r="M227" i="1"/>
  <c r="K233" i="1"/>
  <c r="L233" i="1"/>
  <c r="M233" i="1"/>
  <c r="K241" i="1"/>
  <c r="L241" i="1"/>
  <c r="M241" i="1"/>
  <c r="K246" i="1"/>
  <c r="L246" i="1"/>
  <c r="M246" i="1"/>
  <c r="K256" i="1"/>
  <c r="L256" i="1"/>
  <c r="M256" i="1"/>
  <c r="K266" i="1"/>
  <c r="L266" i="1"/>
  <c r="M266" i="1"/>
  <c r="K277" i="1"/>
  <c r="L277" i="1"/>
  <c r="M277" i="1"/>
  <c r="K279" i="1"/>
  <c r="L279" i="1"/>
  <c r="M279" i="1"/>
  <c r="K283" i="1"/>
  <c r="L283" i="1"/>
  <c r="M283" i="1"/>
  <c r="K293" i="1"/>
  <c r="L293" i="1"/>
  <c r="M293" i="1"/>
  <c r="K304" i="1"/>
  <c r="L304" i="1"/>
  <c r="M304" i="1"/>
  <c r="K310" i="1"/>
  <c r="L310" i="1"/>
  <c r="M310" i="1"/>
  <c r="K324" i="1"/>
  <c r="L324" i="1"/>
  <c r="M324" i="1"/>
  <c r="K334" i="1"/>
  <c r="L334" i="1"/>
  <c r="M334" i="1"/>
  <c r="K344" i="1"/>
  <c r="L344" i="1"/>
  <c r="M344" i="1"/>
  <c r="K357" i="1"/>
  <c r="L357" i="1"/>
  <c r="M357" i="1"/>
  <c r="K372" i="1"/>
  <c r="L372" i="1"/>
  <c r="M372" i="1"/>
  <c r="K382" i="1"/>
  <c r="L382" i="1"/>
  <c r="M382" i="1"/>
  <c r="K394" i="1"/>
  <c r="L394" i="1"/>
  <c r="M394" i="1"/>
  <c r="K405" i="1"/>
  <c r="L405" i="1"/>
  <c r="M405" i="1"/>
  <c r="K410" i="1"/>
  <c r="L410" i="1"/>
  <c r="M410" i="1"/>
  <c r="K420" i="1"/>
  <c r="L420" i="1"/>
  <c r="M420" i="1"/>
  <c r="K430" i="1"/>
  <c r="L430" i="1"/>
  <c r="M430" i="1"/>
  <c r="K440" i="1"/>
  <c r="L440" i="1"/>
  <c r="M440" i="1"/>
  <c r="K450" i="1"/>
  <c r="L450" i="1"/>
  <c r="M450" i="1"/>
  <c r="K460" i="1"/>
  <c r="L460" i="1"/>
  <c r="M460" i="1"/>
  <c r="K471" i="1"/>
  <c r="L471" i="1"/>
  <c r="M471" i="1"/>
  <c r="K480" i="1"/>
  <c r="L480" i="1"/>
  <c r="M480" i="1"/>
  <c r="K496" i="1"/>
  <c r="L496" i="1"/>
  <c r="M496" i="1"/>
  <c r="K503" i="1"/>
  <c r="L503" i="1"/>
  <c r="M503" i="1"/>
  <c r="K513" i="1"/>
  <c r="L513" i="1"/>
  <c r="M513" i="1"/>
  <c r="K523" i="1"/>
  <c r="L523" i="1"/>
  <c r="M523" i="1"/>
  <c r="K533" i="1"/>
  <c r="L533" i="1"/>
  <c r="M533" i="1"/>
  <c r="K544" i="1"/>
  <c r="L544" i="1"/>
  <c r="M544" i="1"/>
  <c r="K550" i="1"/>
  <c r="L550" i="1"/>
  <c r="M550" i="1"/>
  <c r="K553" i="1"/>
  <c r="L553" i="1"/>
  <c r="M553" i="1"/>
  <c r="K570" i="1"/>
  <c r="L570" i="1"/>
  <c r="M570" i="1"/>
  <c r="K580" i="1"/>
  <c r="L580" i="1"/>
  <c r="M580" i="1"/>
  <c r="K591" i="1"/>
  <c r="L591" i="1"/>
  <c r="M591" i="1"/>
  <c r="K602" i="1"/>
  <c r="L602" i="1"/>
  <c r="M602" i="1"/>
  <c r="K613" i="1"/>
  <c r="L613" i="1"/>
  <c r="M613" i="1"/>
  <c r="K624" i="1"/>
  <c r="L624" i="1"/>
  <c r="M624" i="1"/>
  <c r="K634" i="1"/>
  <c r="L634" i="1"/>
  <c r="M634" i="1"/>
  <c r="K645" i="1"/>
  <c r="L645" i="1"/>
  <c r="M645" i="1"/>
  <c r="K656" i="1"/>
  <c r="L656" i="1"/>
  <c r="M656" i="1"/>
  <c r="K666" i="1"/>
  <c r="L666" i="1"/>
  <c r="M666" i="1"/>
  <c r="K674" i="1"/>
  <c r="L674" i="1"/>
  <c r="M674" i="1"/>
  <c r="K690" i="1"/>
  <c r="L690" i="1"/>
  <c r="M690" i="1"/>
  <c r="K707" i="1"/>
  <c r="L707" i="1"/>
  <c r="M707" i="1"/>
  <c r="K717" i="1"/>
  <c r="L717" i="1"/>
  <c r="M717" i="1"/>
  <c r="K733" i="1"/>
  <c r="L733" i="1"/>
  <c r="M733" i="1"/>
  <c r="K754" i="1"/>
  <c r="L754" i="1"/>
  <c r="M754" i="1"/>
  <c r="K764" i="1"/>
  <c r="L764" i="1"/>
  <c r="M764" i="1"/>
  <c r="K774" i="1"/>
  <c r="L774" i="1"/>
  <c r="M774" i="1"/>
  <c r="K786" i="1"/>
  <c r="L786" i="1"/>
  <c r="M786" i="1"/>
  <c r="K797" i="1"/>
  <c r="L797" i="1"/>
  <c r="M797" i="1"/>
  <c r="K826" i="1"/>
  <c r="L826" i="1"/>
  <c r="M826" i="1"/>
  <c r="K836" i="1"/>
  <c r="L836" i="1"/>
  <c r="M836" i="1"/>
  <c r="K846" i="1"/>
  <c r="L846" i="1"/>
  <c r="M846" i="1"/>
  <c r="K852" i="1"/>
  <c r="L852" i="1"/>
  <c r="M852" i="1"/>
  <c r="K861" i="1"/>
  <c r="L861" i="1"/>
  <c r="M861" i="1"/>
  <c r="K872" i="1"/>
  <c r="L872" i="1"/>
  <c r="M872" i="1"/>
  <c r="K883" i="1"/>
  <c r="L883" i="1"/>
  <c r="M883" i="1"/>
  <c r="K897" i="1"/>
  <c r="L897" i="1"/>
  <c r="M897" i="1"/>
  <c r="K907" i="1"/>
  <c r="L907" i="1"/>
  <c r="M907" i="1"/>
  <c r="K918" i="1"/>
  <c r="L918" i="1"/>
  <c r="M918" i="1"/>
  <c r="K929" i="1"/>
  <c r="L929" i="1"/>
  <c r="M929" i="1"/>
  <c r="K939" i="1"/>
  <c r="L939" i="1"/>
  <c r="M939" i="1"/>
  <c r="K945" i="1"/>
  <c r="L945" i="1"/>
  <c r="M945" i="1"/>
  <c r="K955" i="1"/>
  <c r="L955" i="1"/>
  <c r="M955" i="1"/>
  <c r="K965" i="1"/>
  <c r="L965" i="1"/>
  <c r="M965" i="1"/>
  <c r="K975" i="1"/>
  <c r="L975" i="1"/>
  <c r="M975" i="1"/>
  <c r="K987" i="1"/>
  <c r="L987" i="1"/>
  <c r="M987" i="1"/>
  <c r="K997" i="1"/>
  <c r="L997" i="1"/>
  <c r="M997" i="1"/>
  <c r="K1002" i="1"/>
  <c r="L1002" i="1"/>
  <c r="M1002" i="1"/>
  <c r="K1012" i="1"/>
  <c r="L1012" i="1"/>
  <c r="M1012" i="1"/>
  <c r="K1040" i="1"/>
  <c r="L1040" i="1"/>
  <c r="M1040" i="1"/>
  <c r="K1046" i="1"/>
  <c r="L1046" i="1"/>
  <c r="M1046" i="1"/>
  <c r="K1057" i="1"/>
  <c r="L1057" i="1"/>
  <c r="M1057" i="1"/>
  <c r="K1069" i="1"/>
  <c r="L1069" i="1"/>
  <c r="M1069" i="1"/>
  <c r="K1080" i="1"/>
  <c r="L1080" i="1"/>
  <c r="M1080" i="1"/>
  <c r="K1090" i="1"/>
  <c r="L1090" i="1"/>
  <c r="M1090" i="1"/>
  <c r="K1105" i="1"/>
  <c r="L1105" i="1"/>
  <c r="M1105" i="1"/>
  <c r="K1108" i="1"/>
  <c r="L1108" i="1"/>
  <c r="M1108" i="1"/>
  <c r="K1115" i="1"/>
  <c r="L1115" i="1"/>
  <c r="M1115" i="1"/>
  <c r="K1121" i="1"/>
  <c r="L1121" i="1"/>
  <c r="M1121" i="1"/>
  <c r="K1131" i="1"/>
  <c r="L1131" i="1"/>
  <c r="M1131" i="1"/>
  <c r="K1143" i="1"/>
  <c r="L1143" i="1"/>
  <c r="M1143" i="1"/>
  <c r="K1149" i="1"/>
  <c r="L1149" i="1"/>
  <c r="M1149" i="1"/>
  <c r="K1159" i="1"/>
  <c r="L1159" i="1"/>
  <c r="M1159" i="1"/>
  <c r="K1169" i="1"/>
  <c r="L1169" i="1"/>
  <c r="M1169" i="1"/>
  <c r="K1179" i="1"/>
  <c r="L1179" i="1"/>
  <c r="M1179" i="1"/>
  <c r="K1189" i="1"/>
  <c r="L1189" i="1"/>
  <c r="M1189" i="1"/>
  <c r="K1191" i="1"/>
  <c r="L1191" i="1"/>
  <c r="M1191" i="1"/>
  <c r="K1194" i="1"/>
  <c r="L1194" i="1"/>
  <c r="M1194" i="1"/>
  <c r="K1204" i="1"/>
  <c r="L1204" i="1"/>
  <c r="M1204" i="1"/>
  <c r="K1214" i="1"/>
  <c r="L1214" i="1"/>
  <c r="M1214" i="1"/>
  <c r="K1220" i="1"/>
  <c r="L1220" i="1"/>
  <c r="M1220" i="1"/>
  <c r="K1235" i="1"/>
  <c r="L1235" i="1"/>
  <c r="M1235" i="1"/>
  <c r="K1245" i="1"/>
  <c r="L1245" i="1"/>
  <c r="M1245" i="1"/>
  <c r="K1255" i="1"/>
  <c r="L1255" i="1"/>
  <c r="M1255" i="1"/>
  <c r="K1273" i="1"/>
  <c r="L1273" i="1"/>
  <c r="M1273" i="1"/>
  <c r="K1283" i="1"/>
  <c r="L1283" i="1"/>
  <c r="M1283" i="1"/>
  <c r="K1305" i="1"/>
  <c r="L1305" i="1"/>
  <c r="M1305" i="1"/>
  <c r="K1311" i="1"/>
  <c r="L1311" i="1"/>
  <c r="M1311" i="1"/>
  <c r="K1324" i="1"/>
  <c r="L1324" i="1"/>
  <c r="M1324" i="1"/>
  <c r="K1334" i="1"/>
  <c r="L1334" i="1"/>
  <c r="M1334" i="1"/>
  <c r="K1345" i="1"/>
  <c r="L1345" i="1"/>
  <c r="M1345" i="1"/>
  <c r="K1355" i="1"/>
  <c r="L1355" i="1"/>
  <c r="M1355" i="1"/>
  <c r="K1365" i="1"/>
  <c r="L1365" i="1"/>
  <c r="M1365" i="1"/>
  <c r="K1376" i="1"/>
  <c r="L1376" i="1"/>
  <c r="M1376" i="1"/>
  <c r="K1386" i="1"/>
  <c r="L1386" i="1"/>
  <c r="M1386" i="1"/>
  <c r="K1397" i="1"/>
  <c r="L1397" i="1"/>
  <c r="M1397" i="1"/>
  <c r="K1408" i="1"/>
  <c r="L1408" i="1"/>
  <c r="M1408" i="1"/>
  <c r="K1421" i="1"/>
  <c r="L1421" i="1"/>
  <c r="M1421" i="1"/>
  <c r="K1432" i="1"/>
  <c r="L1432" i="1"/>
  <c r="M1432" i="1"/>
  <c r="K1443" i="1"/>
  <c r="L1443" i="1"/>
  <c r="M1443" i="1"/>
  <c r="K1454" i="1"/>
  <c r="L1454" i="1"/>
  <c r="M1454" i="1"/>
  <c r="K1474" i="1"/>
  <c r="L1474" i="1"/>
  <c r="M1474" i="1"/>
  <c r="K1496" i="1"/>
  <c r="L1496" i="1"/>
  <c r="M1496" i="1"/>
  <c r="K1503" i="1"/>
  <c r="L1503" i="1"/>
  <c r="M1503" i="1"/>
  <c r="K1523" i="1"/>
  <c r="L1523" i="1"/>
  <c r="M1523" i="1"/>
  <c r="K1525" i="1"/>
  <c r="L1525" i="1"/>
  <c r="M1525" i="1"/>
  <c r="K1535" i="1"/>
  <c r="L1535" i="1"/>
  <c r="M1535" i="1"/>
  <c r="K1538" i="1"/>
  <c r="L1538" i="1"/>
  <c r="M1538" i="1"/>
  <c r="K1548" i="1"/>
  <c r="L1548" i="1"/>
  <c r="M1548" i="1"/>
  <c r="K1550" i="1"/>
  <c r="L1550" i="1"/>
  <c r="M1550" i="1"/>
  <c r="K1559" i="1"/>
  <c r="L1559" i="1"/>
  <c r="M1559" i="1"/>
  <c r="K1565" i="1"/>
  <c r="L1565" i="1"/>
  <c r="M1565" i="1"/>
  <c r="K1575" i="1"/>
  <c r="L1575" i="1"/>
  <c r="M1575" i="1"/>
  <c r="K1585" i="1"/>
  <c r="L1585" i="1"/>
  <c r="M1585" i="1"/>
  <c r="K1599" i="1"/>
  <c r="L1599" i="1"/>
  <c r="M1599" i="1"/>
  <c r="K1609" i="1"/>
  <c r="L1609" i="1"/>
  <c r="M1609" i="1"/>
  <c r="K1611" i="1"/>
  <c r="L1611" i="1"/>
  <c r="M1611" i="1"/>
  <c r="K1613" i="1"/>
  <c r="L1613" i="1"/>
  <c r="M1613" i="1"/>
  <c r="K1624" i="1"/>
  <c r="L1624" i="1"/>
  <c r="M1624" i="1"/>
  <c r="K1642" i="1"/>
  <c r="L1642" i="1"/>
  <c r="M1642" i="1"/>
  <c r="K1653" i="1"/>
  <c r="L1653" i="1"/>
  <c r="M1653" i="1"/>
  <c r="K1664" i="1"/>
  <c r="L1664" i="1"/>
  <c r="M1664" i="1"/>
  <c r="K1675" i="1"/>
  <c r="L1675" i="1"/>
  <c r="M1675" i="1"/>
  <c r="K1684" i="1"/>
  <c r="L1684" i="1"/>
  <c r="M1684" i="1"/>
  <c r="K1686" i="1"/>
  <c r="L1686" i="1"/>
  <c r="M1686" i="1"/>
  <c r="K1688" i="1"/>
  <c r="L1688" i="1"/>
  <c r="M1688" i="1"/>
  <c r="K1699" i="1"/>
  <c r="L1699" i="1"/>
  <c r="M1699" i="1"/>
  <c r="K1709" i="1"/>
  <c r="L1709" i="1"/>
  <c r="M1709" i="1"/>
  <c r="K1719" i="1"/>
  <c r="L1719" i="1"/>
  <c r="M1719" i="1"/>
  <c r="K1725" i="1"/>
  <c r="L1725" i="1"/>
  <c r="M1725" i="1"/>
  <c r="K1735" i="1"/>
  <c r="L1735" i="1"/>
  <c r="M1735" i="1"/>
  <c r="K1745" i="1"/>
  <c r="L1745" i="1"/>
  <c r="M1745" i="1"/>
  <c r="K1756" i="1"/>
  <c r="L1756" i="1"/>
  <c r="M1756" i="1"/>
  <c r="K1766" i="1"/>
  <c r="L1766" i="1"/>
  <c r="M1766" i="1"/>
  <c r="K1776" i="1"/>
  <c r="L1776" i="1"/>
  <c r="M1776" i="1"/>
  <c r="K1781" i="1"/>
  <c r="L1781" i="1"/>
  <c r="M1781" i="1"/>
  <c r="K1788" i="1"/>
  <c r="L1788" i="1"/>
  <c r="M1788" i="1"/>
  <c r="K1798" i="1"/>
  <c r="L1798" i="1"/>
  <c r="M1798" i="1"/>
  <c r="K1808" i="1"/>
  <c r="L1808" i="1"/>
  <c r="M1808" i="1"/>
  <c r="K1823" i="1"/>
  <c r="L1823" i="1"/>
  <c r="M1823" i="1"/>
  <c r="K1836" i="1"/>
  <c r="L1836" i="1"/>
  <c r="M1836" i="1"/>
  <c r="K1846" i="1"/>
  <c r="L1846" i="1"/>
  <c r="M1846" i="1"/>
  <c r="K1857" i="1"/>
  <c r="L1857" i="1"/>
  <c r="M1857" i="1"/>
  <c r="K1859" i="1"/>
  <c r="L1859" i="1"/>
  <c r="M1859" i="1"/>
  <c r="K1869" i="1"/>
  <c r="L1869" i="1"/>
  <c r="M1869" i="1"/>
  <c r="K1879" i="1"/>
  <c r="L1879" i="1"/>
  <c r="M1879" i="1"/>
  <c r="K1890" i="1"/>
  <c r="L1890" i="1"/>
  <c r="M1890" i="1"/>
  <c r="K1900" i="1"/>
  <c r="L1900" i="1"/>
  <c r="M1900" i="1"/>
  <c r="K1910" i="1"/>
  <c r="L1910" i="1"/>
  <c r="M1910" i="1"/>
  <c r="K1920" i="1"/>
  <c r="L1920" i="1"/>
  <c r="M1920" i="1"/>
  <c r="K1931" i="1"/>
  <c r="L1931" i="1"/>
  <c r="M1931" i="1"/>
  <c r="K1935" i="1"/>
  <c r="L1935" i="1"/>
  <c r="M1935" i="1"/>
  <c r="K1946" i="1"/>
  <c r="L1946" i="1"/>
  <c r="M1946" i="1"/>
  <c r="K1956" i="1"/>
  <c r="L1956" i="1"/>
  <c r="M1956" i="1"/>
  <c r="K1965" i="1"/>
  <c r="L1965" i="1"/>
  <c r="M1965" i="1"/>
  <c r="K1975" i="1"/>
  <c r="L1975" i="1"/>
  <c r="M1975" i="1"/>
  <c r="K1987" i="1"/>
  <c r="L1987" i="1"/>
  <c r="M1987" i="1"/>
  <c r="K1998" i="1"/>
  <c r="L1998" i="1"/>
  <c r="M1998" i="1"/>
  <c r="K2009" i="1"/>
  <c r="L2009" i="1"/>
  <c r="M2009" i="1"/>
  <c r="K2015" i="1"/>
  <c r="L2015" i="1"/>
  <c r="M2015" i="1"/>
  <c r="K2025" i="1"/>
  <c r="L2025" i="1"/>
  <c r="M2025" i="1"/>
  <c r="K2036" i="1"/>
  <c r="L2036" i="1"/>
  <c r="M2036" i="1"/>
  <c r="K2038" i="1"/>
  <c r="L2038" i="1"/>
  <c r="M2038" i="1"/>
  <c r="K2048" i="1"/>
  <c r="L2048" i="1"/>
  <c r="M2048" i="1"/>
  <c r="K2058" i="1"/>
  <c r="L2058" i="1"/>
  <c r="M2058" i="1"/>
  <c r="K2073" i="1"/>
  <c r="L2073" i="1"/>
  <c r="M2073" i="1"/>
  <c r="K2084" i="1"/>
  <c r="L2084" i="1"/>
  <c r="M2084" i="1"/>
  <c r="K2095" i="1"/>
  <c r="L2095" i="1"/>
  <c r="M2095" i="1"/>
  <c r="K2101" i="1"/>
  <c r="L2101" i="1"/>
  <c r="M2101" i="1"/>
  <c r="K2112" i="1"/>
  <c r="L2112" i="1"/>
  <c r="M2112" i="1"/>
  <c r="K2120" i="1"/>
  <c r="L2120" i="1"/>
  <c r="M2120" i="1"/>
  <c r="K2142" i="1"/>
  <c r="L2142" i="1"/>
  <c r="M2142" i="1"/>
  <c r="K2152" i="1"/>
  <c r="L2152" i="1"/>
  <c r="M2152" i="1"/>
  <c r="K2156" i="1"/>
  <c r="L2156" i="1"/>
  <c r="M2156" i="1"/>
  <c r="K2166" i="1"/>
  <c r="L2166" i="1"/>
  <c r="M2166" i="1"/>
  <c r="K2177" i="1"/>
  <c r="L2177" i="1"/>
  <c r="M2177" i="1"/>
  <c r="K2187" i="1"/>
  <c r="L2187" i="1"/>
  <c r="M2187" i="1"/>
  <c r="K2193" i="1"/>
  <c r="L2193" i="1"/>
  <c r="M2193" i="1"/>
  <c r="J38" i="1"/>
  <c r="J49" i="1"/>
  <c r="J61" i="1"/>
  <c r="J110" i="1"/>
  <c r="J120" i="1"/>
  <c r="J126" i="1"/>
  <c r="J136" i="1"/>
  <c r="J146" i="1"/>
  <c r="J162" i="1"/>
  <c r="J174" i="1"/>
  <c r="J199" i="1"/>
  <c r="J202" i="1"/>
  <c r="J213" i="1"/>
  <c r="J217" i="1"/>
  <c r="J227" i="1"/>
  <c r="J241" i="1"/>
  <c r="J246" i="1"/>
  <c r="J256" i="1"/>
  <c r="J266" i="1"/>
  <c r="J277" i="1"/>
  <c r="J283" i="1"/>
  <c r="J293" i="1"/>
  <c r="J310" i="1"/>
  <c r="J334" i="1"/>
  <c r="J344" i="1"/>
  <c r="J357" i="1"/>
  <c r="J372" i="1"/>
  <c r="J394" i="1"/>
  <c r="J405" i="1"/>
  <c r="J410" i="1"/>
  <c r="J420" i="1"/>
  <c r="J430" i="1"/>
  <c r="J440" i="1"/>
  <c r="J450" i="1"/>
  <c r="J460" i="1"/>
  <c r="J480" i="1"/>
  <c r="J496" i="1"/>
  <c r="J503" i="1"/>
  <c r="J513" i="1"/>
  <c r="J523" i="1"/>
  <c r="J553" i="1"/>
  <c r="J570" i="1"/>
  <c r="J580" i="1"/>
  <c r="J591" i="1"/>
  <c r="J602" i="1"/>
  <c r="J613" i="1"/>
  <c r="J624" i="1"/>
  <c r="J634" i="1"/>
  <c r="J645" i="1"/>
  <c r="J666" i="1"/>
  <c r="J690" i="1"/>
  <c r="J707" i="1"/>
  <c r="J733" i="1"/>
  <c r="J754" i="1"/>
  <c r="J764" i="1"/>
  <c r="J786" i="1"/>
  <c r="J826" i="1"/>
  <c r="J846" i="1"/>
  <c r="J852" i="1"/>
  <c r="J861" i="1"/>
  <c r="J872" i="1"/>
  <c r="J883" i="1"/>
  <c r="J907" i="1"/>
  <c r="J918" i="1"/>
  <c r="J939" i="1"/>
  <c r="J965" i="1"/>
  <c r="J987" i="1"/>
  <c r="J997" i="1"/>
  <c r="J1002" i="1"/>
  <c r="J1012" i="1"/>
  <c r="J1057" i="1"/>
  <c r="J1069" i="1"/>
  <c r="J1080" i="1"/>
  <c r="J1090" i="1"/>
  <c r="J1108" i="1"/>
  <c r="J1115" i="1"/>
  <c r="J1121" i="1"/>
  <c r="J1131" i="1"/>
  <c r="J1143" i="1"/>
  <c r="J1149" i="1"/>
  <c r="J1159" i="1"/>
  <c r="J1179" i="1"/>
  <c r="J1191" i="1"/>
  <c r="J1204" i="1"/>
  <c r="J1214" i="1"/>
  <c r="J1220" i="1"/>
  <c r="J1245" i="1"/>
  <c r="J1273" i="1"/>
  <c r="J1283" i="1"/>
  <c r="J1305" i="1"/>
  <c r="J1311" i="1"/>
  <c r="J1334" i="1"/>
  <c r="J1365" i="1"/>
  <c r="J1376" i="1"/>
  <c r="J1397" i="1"/>
  <c r="J1408" i="1"/>
  <c r="J1474" i="1"/>
  <c r="J1496" i="1"/>
  <c r="J1503" i="1"/>
  <c r="J1523" i="1"/>
  <c r="J1538" i="1"/>
  <c r="J1548" i="1"/>
  <c r="J1559" i="1"/>
  <c r="J1565" i="1"/>
  <c r="J1575" i="1"/>
  <c r="J1599" i="1"/>
  <c r="J1609" i="1"/>
  <c r="J1642" i="1"/>
  <c r="J1653" i="1"/>
  <c r="J1684" i="1"/>
  <c r="J1709" i="1"/>
  <c r="J1719" i="1"/>
  <c r="J1725" i="1"/>
  <c r="J1735" i="1"/>
  <c r="J1766" i="1"/>
  <c r="J1776" i="1"/>
  <c r="J1808" i="1"/>
  <c r="J1823" i="1"/>
  <c r="J1836" i="1"/>
  <c r="J1846" i="1"/>
  <c r="J1857" i="1"/>
  <c r="J1869" i="1"/>
  <c r="J1879" i="1"/>
  <c r="J1890" i="1"/>
  <c r="J1910" i="1"/>
  <c r="J1931" i="1"/>
  <c r="J1935" i="1"/>
  <c r="J1946" i="1"/>
  <c r="J1975" i="1"/>
  <c r="J1987" i="1"/>
  <c r="J1998" i="1"/>
  <c r="J2015" i="1"/>
  <c r="J2036" i="1"/>
  <c r="J2048" i="1"/>
  <c r="J2058" i="1"/>
  <c r="J2084" i="1"/>
  <c r="J2095" i="1"/>
  <c r="J2101" i="1"/>
  <c r="J2112" i="1"/>
  <c r="J2156" i="1"/>
  <c r="J2166" i="1"/>
  <c r="J2177" i="1"/>
  <c r="J2187" i="1"/>
  <c r="J2193" i="1"/>
  <c r="J17" i="1"/>
  <c r="J964" i="1"/>
  <c r="J459" i="1"/>
  <c r="J409" i="1"/>
  <c r="J282" i="1"/>
  <c r="J240" i="1"/>
  <c r="J173" i="1"/>
  <c r="J1933" i="1"/>
  <c r="J1001" i="1"/>
  <c r="J673" i="1"/>
  <c r="J479" i="1"/>
  <c r="J1711" i="1"/>
  <c r="J1837" i="1"/>
  <c r="J689" i="1"/>
  <c r="J1758" i="1"/>
  <c r="J1400" i="1"/>
  <c r="J216" i="1"/>
  <c r="J1881" i="1"/>
  <c r="J1567" i="1"/>
  <c r="J944" i="1"/>
  <c r="J835" i="1"/>
  <c r="J1337" i="1"/>
  <c r="J1367" i="1"/>
  <c r="J601" i="1"/>
  <c r="J1655" i="1"/>
  <c r="J502" i="1"/>
  <c r="K282" i="1"/>
  <c r="L282" i="1"/>
  <c r="M282" i="1"/>
  <c r="K292" i="1"/>
  <c r="L292" i="1"/>
  <c r="M292" i="1"/>
  <c r="K303" i="1"/>
  <c r="L303" i="1"/>
  <c r="M303" i="1"/>
  <c r="K309" i="1"/>
  <c r="L309" i="1"/>
  <c r="M309" i="1"/>
  <c r="K323" i="1"/>
  <c r="L323" i="1"/>
  <c r="M323" i="1"/>
  <c r="K333" i="1"/>
  <c r="L333" i="1"/>
  <c r="M333" i="1"/>
  <c r="K343" i="1"/>
  <c r="L343" i="1"/>
  <c r="M343" i="1"/>
  <c r="K356" i="1"/>
  <c r="L356" i="1"/>
  <c r="M356" i="1"/>
  <c r="K371" i="1"/>
  <c r="L371" i="1"/>
  <c r="M371" i="1"/>
  <c r="K381" i="1"/>
  <c r="L381" i="1"/>
  <c r="M381" i="1"/>
  <c r="K393" i="1"/>
  <c r="L393" i="1"/>
  <c r="M393" i="1"/>
  <c r="K404" i="1"/>
  <c r="L404" i="1"/>
  <c r="M404" i="1"/>
  <c r="K409" i="1"/>
  <c r="L409" i="1"/>
  <c r="M409" i="1"/>
  <c r="K419" i="1"/>
  <c r="L419" i="1"/>
  <c r="M419" i="1"/>
  <c r="K429" i="1"/>
  <c r="L429" i="1"/>
  <c r="M429" i="1"/>
  <c r="K439" i="1"/>
  <c r="L439" i="1"/>
  <c r="M439" i="1"/>
  <c r="K449" i="1"/>
  <c r="L449" i="1"/>
  <c r="M449" i="1"/>
  <c r="K459" i="1"/>
  <c r="L459" i="1"/>
  <c r="M459" i="1"/>
  <c r="K470" i="1"/>
  <c r="L470" i="1"/>
  <c r="M470" i="1"/>
  <c r="K479" i="1"/>
  <c r="L479" i="1"/>
  <c r="M479" i="1"/>
  <c r="K495" i="1"/>
  <c r="L495" i="1"/>
  <c r="M495" i="1"/>
  <c r="K502" i="1"/>
  <c r="L502" i="1"/>
  <c r="M502" i="1"/>
  <c r="K512" i="1"/>
  <c r="L512" i="1"/>
  <c r="M512" i="1"/>
  <c r="K522" i="1"/>
  <c r="L522" i="1"/>
  <c r="M522" i="1"/>
  <c r="K532" i="1"/>
  <c r="L532" i="1"/>
  <c r="M532" i="1"/>
  <c r="K543" i="1"/>
  <c r="L543" i="1"/>
  <c r="M543" i="1"/>
  <c r="K549" i="1"/>
  <c r="L549" i="1"/>
  <c r="M549" i="1"/>
  <c r="K552" i="1"/>
  <c r="L552" i="1"/>
  <c r="M552" i="1"/>
  <c r="K569" i="1"/>
  <c r="L569" i="1"/>
  <c r="M569" i="1"/>
  <c r="K579" i="1"/>
  <c r="L579" i="1"/>
  <c r="M579" i="1"/>
  <c r="K590" i="1"/>
  <c r="L590" i="1"/>
  <c r="M590" i="1"/>
  <c r="K601" i="1"/>
  <c r="L601" i="1"/>
  <c r="M601" i="1"/>
  <c r="K612" i="1"/>
  <c r="L612" i="1"/>
  <c r="M612" i="1"/>
  <c r="K623" i="1"/>
  <c r="L623" i="1"/>
  <c r="M623" i="1"/>
  <c r="K633" i="1"/>
  <c r="L633" i="1"/>
  <c r="M633" i="1"/>
  <c r="K644" i="1"/>
  <c r="L644" i="1"/>
  <c r="M644" i="1"/>
  <c r="K655" i="1"/>
  <c r="L655" i="1"/>
  <c r="M655" i="1"/>
  <c r="K665" i="1"/>
  <c r="L665" i="1"/>
  <c r="M665" i="1"/>
  <c r="K673" i="1"/>
  <c r="L673" i="1"/>
  <c r="M673" i="1"/>
  <c r="K683" i="1"/>
  <c r="L683" i="1"/>
  <c r="M683" i="1"/>
  <c r="K689" i="1"/>
  <c r="L689" i="1"/>
  <c r="M689" i="1"/>
  <c r="K706" i="1"/>
  <c r="L706" i="1"/>
  <c r="M706" i="1"/>
  <c r="K716" i="1"/>
  <c r="L716" i="1"/>
  <c r="M716" i="1"/>
  <c r="K732" i="1"/>
  <c r="L732" i="1"/>
  <c r="M732" i="1"/>
  <c r="K753" i="1"/>
  <c r="L753" i="1"/>
  <c r="M753" i="1"/>
  <c r="K763" i="1"/>
  <c r="L763" i="1"/>
  <c r="M763" i="1"/>
  <c r="K773" i="1"/>
  <c r="L773" i="1"/>
  <c r="M773" i="1"/>
  <c r="K785" i="1"/>
  <c r="L785" i="1"/>
  <c r="M785" i="1"/>
  <c r="K788" i="1"/>
  <c r="L788" i="1"/>
  <c r="M788" i="1"/>
  <c r="K825" i="1"/>
  <c r="L825" i="1"/>
  <c r="M825" i="1"/>
  <c r="K835" i="1"/>
  <c r="L835" i="1"/>
  <c r="M835" i="1"/>
  <c r="K845" i="1"/>
  <c r="L845" i="1"/>
  <c r="M845" i="1"/>
  <c r="K860" i="1"/>
  <c r="L860" i="1"/>
  <c r="M860" i="1"/>
  <c r="K871" i="1"/>
  <c r="L871" i="1"/>
  <c r="M871" i="1"/>
  <c r="K882" i="1"/>
  <c r="L882" i="1"/>
  <c r="M882" i="1"/>
  <c r="K896" i="1"/>
  <c r="L896" i="1"/>
  <c r="M896" i="1"/>
  <c r="K906" i="1"/>
  <c r="L906" i="1"/>
  <c r="M906" i="1"/>
  <c r="K917" i="1"/>
  <c r="L917" i="1"/>
  <c r="M917" i="1"/>
  <c r="K928" i="1"/>
  <c r="L928" i="1"/>
  <c r="M928" i="1"/>
  <c r="K938" i="1"/>
  <c r="L938" i="1"/>
  <c r="M938" i="1"/>
  <c r="K944" i="1"/>
  <c r="L944" i="1"/>
  <c r="M944" i="1"/>
  <c r="K954" i="1"/>
  <c r="L954" i="1"/>
  <c r="M954" i="1"/>
  <c r="K964" i="1"/>
  <c r="L964" i="1"/>
  <c r="M964" i="1"/>
  <c r="K974" i="1"/>
  <c r="L974" i="1"/>
  <c r="M974" i="1"/>
  <c r="K986" i="1"/>
  <c r="L986" i="1"/>
  <c r="M986" i="1"/>
  <c r="K996" i="1"/>
  <c r="L996" i="1"/>
  <c r="M996" i="1"/>
  <c r="K1001" i="1"/>
  <c r="L1001" i="1"/>
  <c r="M1001" i="1"/>
  <c r="K1011" i="1"/>
  <c r="L1011" i="1"/>
  <c r="M1011" i="1"/>
  <c r="K1014" i="1"/>
  <c r="L1014" i="1"/>
  <c r="M1014" i="1"/>
  <c r="K1030" i="1"/>
  <c r="L1030" i="1"/>
  <c r="M1030" i="1"/>
  <c r="K1039" i="1"/>
  <c r="L1039" i="1"/>
  <c r="M1039" i="1"/>
  <c r="K1045" i="1"/>
  <c r="L1045" i="1"/>
  <c r="M1045" i="1"/>
  <c r="K1056" i="1"/>
  <c r="L1056" i="1"/>
  <c r="M1056" i="1"/>
  <c r="K1068" i="1"/>
  <c r="L1068" i="1"/>
  <c r="M1068" i="1"/>
  <c r="K1079" i="1"/>
  <c r="L1079" i="1"/>
  <c r="M1079" i="1"/>
  <c r="K1089" i="1"/>
  <c r="L1089" i="1"/>
  <c r="M1089" i="1"/>
  <c r="K1104" i="1"/>
  <c r="L1104" i="1"/>
  <c r="M1104" i="1"/>
  <c r="K1107" i="1"/>
  <c r="L1107" i="1"/>
  <c r="M1107" i="1"/>
  <c r="K1114" i="1"/>
  <c r="L1114" i="1"/>
  <c r="M1114" i="1"/>
  <c r="K1120" i="1"/>
  <c r="L1120" i="1"/>
  <c r="M1120" i="1"/>
  <c r="K1130" i="1"/>
  <c r="L1130" i="1"/>
  <c r="M1130" i="1"/>
  <c r="K1142" i="1"/>
  <c r="L1142" i="1"/>
  <c r="M1142" i="1"/>
  <c r="K1148" i="1"/>
  <c r="L1148" i="1"/>
  <c r="M1148" i="1"/>
  <c r="K1158" i="1"/>
  <c r="L1158" i="1"/>
  <c r="M1158" i="1"/>
  <c r="K1168" i="1"/>
  <c r="L1168" i="1"/>
  <c r="M1168" i="1"/>
  <c r="K1178" i="1"/>
  <c r="L1178" i="1"/>
  <c r="M1178" i="1"/>
  <c r="K1188" i="1"/>
  <c r="L1188" i="1"/>
  <c r="M1188" i="1"/>
  <c r="K1203" i="1"/>
  <c r="L1203" i="1"/>
  <c r="M1203" i="1"/>
  <c r="K1213" i="1"/>
  <c r="L1213" i="1"/>
  <c r="M1213" i="1"/>
  <c r="K1219" i="1"/>
  <c r="L1219" i="1"/>
  <c r="M1219" i="1"/>
  <c r="K1234" i="1"/>
  <c r="L1234" i="1"/>
  <c r="M1234" i="1"/>
  <c r="K1244" i="1"/>
  <c r="L1244" i="1"/>
  <c r="M1244" i="1"/>
  <c r="K1254" i="1"/>
  <c r="L1254" i="1"/>
  <c r="M1254" i="1"/>
  <c r="K1264" i="1"/>
  <c r="L1264" i="1"/>
  <c r="M1264" i="1"/>
  <c r="K1272" i="1"/>
  <c r="L1272" i="1"/>
  <c r="M1272" i="1"/>
  <c r="K1275" i="1"/>
  <c r="L1275" i="1"/>
  <c r="M1275" i="1"/>
  <c r="K1296" i="1"/>
  <c r="L1296" i="1"/>
  <c r="M1296" i="1"/>
  <c r="K1307" i="1"/>
  <c r="L1307" i="1"/>
  <c r="M1307" i="1"/>
  <c r="K1316" i="1"/>
  <c r="L1316" i="1"/>
  <c r="M1316" i="1"/>
  <c r="K1330" i="1"/>
  <c r="L1330" i="1"/>
  <c r="M1330" i="1"/>
  <c r="K1337" i="1"/>
  <c r="L1337" i="1"/>
  <c r="M1337" i="1"/>
  <c r="K1347" i="1"/>
  <c r="L1347" i="1"/>
  <c r="M1347" i="1"/>
  <c r="K1357" i="1"/>
  <c r="L1357" i="1"/>
  <c r="M1357" i="1"/>
  <c r="K1367" i="1"/>
  <c r="L1367" i="1"/>
  <c r="M1367" i="1"/>
  <c r="K1378" i="1"/>
  <c r="L1378" i="1"/>
  <c r="M1378" i="1"/>
  <c r="K1388" i="1"/>
  <c r="L1388" i="1"/>
  <c r="M1388" i="1"/>
  <c r="K1399" i="1"/>
  <c r="L1399" i="1"/>
  <c r="M1399" i="1"/>
  <c r="K1400" i="1"/>
  <c r="L1400" i="1"/>
  <c r="M1400" i="1"/>
  <c r="K1412" i="1"/>
  <c r="L1412" i="1"/>
  <c r="M1412" i="1"/>
  <c r="K1424" i="1"/>
  <c r="L1424" i="1"/>
  <c r="M1424" i="1"/>
  <c r="K1434" i="1"/>
  <c r="L1434" i="1"/>
  <c r="M1434" i="1"/>
  <c r="K1445" i="1"/>
  <c r="L1445" i="1"/>
  <c r="M1445" i="1"/>
  <c r="K1456" i="1"/>
  <c r="L1456" i="1"/>
  <c r="M1456" i="1"/>
  <c r="K1465" i="1"/>
  <c r="L1465" i="1"/>
  <c r="M1465" i="1"/>
  <c r="K1488" i="1"/>
  <c r="L1488" i="1"/>
  <c r="M1488" i="1"/>
  <c r="K1498" i="1"/>
  <c r="L1498" i="1"/>
  <c r="M1498" i="1"/>
  <c r="K1515" i="1"/>
  <c r="L1515" i="1"/>
  <c r="M1515" i="1"/>
  <c r="K1527" i="1"/>
  <c r="L1527" i="1"/>
  <c r="M1527" i="1"/>
  <c r="K1537" i="1"/>
  <c r="L1537" i="1"/>
  <c r="M1537" i="1"/>
  <c r="K1540" i="1"/>
  <c r="L1540" i="1"/>
  <c r="M1540" i="1"/>
  <c r="K1551" i="1"/>
  <c r="L1551" i="1"/>
  <c r="M1551" i="1"/>
  <c r="K1561" i="1"/>
  <c r="L1561" i="1"/>
  <c r="M1561" i="1"/>
  <c r="K1567" i="1"/>
  <c r="L1567" i="1"/>
  <c r="M1567" i="1"/>
  <c r="K1577" i="1"/>
  <c r="L1577" i="1"/>
  <c r="M1577" i="1"/>
  <c r="K1591" i="1"/>
  <c r="L1591" i="1"/>
  <c r="M1591" i="1"/>
  <c r="K1601" i="1"/>
  <c r="L1601" i="1"/>
  <c r="M1601" i="1"/>
  <c r="K1615" i="1"/>
  <c r="L1615" i="1"/>
  <c r="M1615" i="1"/>
  <c r="K1626" i="1"/>
  <c r="L1626" i="1"/>
  <c r="M1626" i="1"/>
  <c r="K1638" i="1"/>
  <c r="L1638" i="1"/>
  <c r="M1638" i="1"/>
  <c r="K1644" i="1"/>
  <c r="L1644" i="1"/>
  <c r="M1644" i="1"/>
  <c r="K1655" i="1"/>
  <c r="L1655" i="1"/>
  <c r="M1655" i="1"/>
  <c r="K1667" i="1"/>
  <c r="L1667" i="1"/>
  <c r="M1667" i="1"/>
  <c r="K1676" i="1"/>
  <c r="L1676" i="1"/>
  <c r="M1676" i="1"/>
  <c r="K1690" i="1"/>
  <c r="L1690" i="1"/>
  <c r="M1690" i="1"/>
  <c r="K1701" i="1"/>
  <c r="L1701" i="1"/>
  <c r="M1701" i="1"/>
  <c r="K1711" i="1"/>
  <c r="L1711" i="1"/>
  <c r="M1711" i="1"/>
  <c r="K1724" i="1"/>
  <c r="L1724" i="1"/>
  <c r="M1724" i="1"/>
  <c r="K1727" i="1"/>
  <c r="L1727" i="1"/>
  <c r="M1727" i="1"/>
  <c r="K1737" i="1"/>
  <c r="L1737" i="1"/>
  <c r="M1737" i="1"/>
  <c r="K1747" i="1"/>
  <c r="L1747" i="1"/>
  <c r="M1747" i="1"/>
  <c r="K1758" i="1"/>
  <c r="L1758" i="1"/>
  <c r="M1758" i="1"/>
  <c r="K1768" i="1"/>
  <c r="L1768" i="1"/>
  <c r="M1768" i="1"/>
  <c r="K1783" i="1"/>
  <c r="L1783" i="1"/>
  <c r="M1783" i="1"/>
  <c r="K1790" i="1"/>
  <c r="L1790" i="1"/>
  <c r="M1790" i="1"/>
  <c r="K1800" i="1"/>
  <c r="L1800" i="1"/>
  <c r="M1800" i="1"/>
  <c r="K1818" i="1"/>
  <c r="L1818" i="1"/>
  <c r="M1818" i="1"/>
  <c r="K1827" i="1"/>
  <c r="L1827" i="1"/>
  <c r="M1827" i="1"/>
  <c r="K1837" i="1"/>
  <c r="L1837" i="1"/>
  <c r="M1837" i="1"/>
  <c r="K1848" i="1"/>
  <c r="L1848" i="1"/>
  <c r="M1848" i="1"/>
  <c r="K1861" i="1"/>
  <c r="L1861" i="1"/>
  <c r="M1861" i="1"/>
  <c r="K1871" i="1"/>
  <c r="L1871" i="1"/>
  <c r="M1871" i="1"/>
  <c r="K1881" i="1"/>
  <c r="L1881" i="1"/>
  <c r="M1881" i="1"/>
  <c r="K1892" i="1"/>
  <c r="L1892" i="1"/>
  <c r="M1892" i="1"/>
  <c r="K1902" i="1"/>
  <c r="L1902" i="1"/>
  <c r="M1902" i="1"/>
  <c r="K1912" i="1"/>
  <c r="L1912" i="1"/>
  <c r="M1912" i="1"/>
  <c r="K1922" i="1"/>
  <c r="L1922" i="1"/>
  <c r="M1922" i="1"/>
  <c r="K1933" i="1"/>
  <c r="L1933" i="1"/>
  <c r="M1933" i="1"/>
  <c r="K1937" i="1"/>
  <c r="L1937" i="1"/>
  <c r="M1937" i="1"/>
  <c r="K1948" i="1"/>
  <c r="L1948" i="1"/>
  <c r="M1948" i="1"/>
  <c r="K1957" i="1"/>
  <c r="L1957" i="1"/>
  <c r="M1957" i="1"/>
  <c r="K1967" i="1"/>
  <c r="L1967" i="1"/>
  <c r="M1967" i="1"/>
  <c r="K1979" i="1"/>
  <c r="L1979" i="1"/>
  <c r="M1979" i="1"/>
  <c r="K1989" i="1"/>
  <c r="L1989" i="1"/>
  <c r="M1989" i="1"/>
  <c r="K2017" i="1"/>
  <c r="L2017" i="1"/>
  <c r="M2017" i="1"/>
  <c r="K2028" i="1"/>
  <c r="L2028" i="1"/>
  <c r="M2028" i="1"/>
  <c r="K2039" i="1"/>
  <c r="L2039" i="1"/>
  <c r="M2039" i="1"/>
  <c r="K2050" i="1"/>
  <c r="L2050" i="1"/>
  <c r="M2050" i="1"/>
  <c r="K2064" i="1"/>
  <c r="L2064" i="1"/>
  <c r="M2064" i="1"/>
  <c r="K2075" i="1"/>
  <c r="L2075" i="1"/>
  <c r="M2075" i="1"/>
  <c r="K2086" i="1"/>
  <c r="L2086" i="1"/>
  <c r="M2086" i="1"/>
  <c r="K2097" i="1"/>
  <c r="L2097" i="1"/>
  <c r="M2097" i="1"/>
  <c r="K2103" i="1"/>
  <c r="L2103" i="1"/>
  <c r="M2103" i="1"/>
  <c r="K2114" i="1"/>
  <c r="L2114" i="1"/>
  <c r="M2114" i="1"/>
  <c r="K2134" i="1"/>
  <c r="L2134" i="1"/>
  <c r="M2134" i="1"/>
  <c r="K2144" i="1"/>
  <c r="L2144" i="1"/>
  <c r="M2144" i="1"/>
  <c r="K2154" i="1"/>
  <c r="L2154" i="1"/>
  <c r="M2154" i="1"/>
  <c r="K2158" i="1"/>
  <c r="L2158" i="1"/>
  <c r="M2158" i="1"/>
  <c r="K2168" i="1"/>
  <c r="L2168" i="1"/>
  <c r="M2168" i="1"/>
  <c r="K2179" i="1"/>
  <c r="L2179" i="1"/>
  <c r="M2179" i="1"/>
  <c r="K2189" i="1"/>
  <c r="L2189" i="1"/>
  <c r="M2189" i="1"/>
  <c r="K37" i="1"/>
  <c r="L37" i="1"/>
  <c r="M37" i="1"/>
  <c r="K48" i="1"/>
  <c r="L48" i="1"/>
  <c r="M48" i="1"/>
  <c r="K60" i="1"/>
  <c r="L60" i="1"/>
  <c r="M60" i="1"/>
  <c r="K71" i="1"/>
  <c r="L71" i="1"/>
  <c r="M71" i="1"/>
  <c r="K84" i="1"/>
  <c r="L84" i="1"/>
  <c r="M84" i="1"/>
  <c r="K96" i="1"/>
  <c r="L96" i="1"/>
  <c r="M96" i="1"/>
  <c r="K106" i="1"/>
  <c r="L106" i="1"/>
  <c r="M106" i="1"/>
  <c r="K109" i="1"/>
  <c r="L109" i="1"/>
  <c r="M109" i="1"/>
  <c r="K119" i="1"/>
  <c r="L119" i="1"/>
  <c r="M119" i="1"/>
  <c r="K125" i="1"/>
  <c r="L125" i="1"/>
  <c r="M125" i="1"/>
  <c r="K135" i="1"/>
  <c r="L135" i="1"/>
  <c r="M135" i="1"/>
  <c r="K145" i="1"/>
  <c r="L145" i="1"/>
  <c r="M145" i="1"/>
  <c r="K161" i="1"/>
  <c r="L161" i="1"/>
  <c r="M161" i="1"/>
  <c r="K173" i="1"/>
  <c r="L173" i="1"/>
  <c r="M173" i="1"/>
  <c r="K183" i="1"/>
  <c r="L183" i="1"/>
  <c r="M183" i="1"/>
  <c r="K198" i="1"/>
  <c r="L198" i="1"/>
  <c r="M198" i="1"/>
  <c r="K201" i="1"/>
  <c r="L201" i="1"/>
  <c r="M201" i="1"/>
  <c r="K212" i="1"/>
  <c r="L212" i="1"/>
  <c r="M212" i="1"/>
  <c r="K216" i="1"/>
  <c r="L216" i="1"/>
  <c r="M216" i="1"/>
  <c r="K226" i="1"/>
  <c r="L226" i="1"/>
  <c r="M226" i="1"/>
  <c r="K240" i="1"/>
  <c r="L240" i="1"/>
  <c r="M240" i="1"/>
  <c r="K245" i="1"/>
  <c r="L245" i="1"/>
  <c r="M245" i="1"/>
  <c r="K255" i="1"/>
  <c r="L255" i="1"/>
  <c r="M255" i="1"/>
  <c r="K265" i="1"/>
  <c r="L265" i="1"/>
  <c r="M265" i="1"/>
  <c r="K276" i="1"/>
  <c r="L276" i="1"/>
  <c r="M276" i="1"/>
  <c r="K2098" i="1"/>
  <c r="L2098" i="1"/>
  <c r="M2098" i="1"/>
  <c r="K2099" i="1"/>
  <c r="L2099" i="1"/>
  <c r="M2099" i="1"/>
  <c r="K2100" i="1"/>
  <c r="L2100" i="1"/>
  <c r="M2100" i="1"/>
  <c r="K2105" i="1"/>
  <c r="L2105" i="1"/>
  <c r="M2105" i="1"/>
  <c r="K2104" i="1"/>
  <c r="L2104" i="1"/>
  <c r="M2104" i="1"/>
  <c r="K2106" i="1"/>
  <c r="L2106" i="1"/>
  <c r="M2106" i="1"/>
  <c r="K2107" i="1"/>
  <c r="L2107" i="1"/>
  <c r="M2107" i="1"/>
  <c r="K2108" i="1"/>
  <c r="L2108" i="1"/>
  <c r="M2108" i="1"/>
  <c r="K2109" i="1"/>
  <c r="L2109" i="1"/>
  <c r="M2109" i="1"/>
  <c r="K2110" i="1"/>
  <c r="L2110" i="1"/>
  <c r="M2110" i="1"/>
  <c r="K2111" i="1"/>
  <c r="L2111" i="1"/>
  <c r="M2111" i="1"/>
  <c r="K2116" i="1"/>
  <c r="L2116" i="1"/>
  <c r="M2116" i="1"/>
  <c r="K2115" i="1"/>
  <c r="L2115" i="1"/>
  <c r="M2115" i="1"/>
  <c r="K2117" i="1"/>
  <c r="L2117" i="1"/>
  <c r="M2117" i="1"/>
  <c r="K2118" i="1"/>
  <c r="L2118" i="1"/>
  <c r="M2118" i="1"/>
  <c r="K2119" i="1"/>
  <c r="L2119" i="1"/>
  <c r="M2119" i="1"/>
  <c r="K2123" i="1"/>
  <c r="L2123" i="1"/>
  <c r="M2123" i="1"/>
  <c r="K2124" i="1"/>
  <c r="L2124" i="1"/>
  <c r="M2124" i="1"/>
  <c r="K2125" i="1"/>
  <c r="L2125" i="1"/>
  <c r="M2125" i="1"/>
  <c r="K2126" i="1"/>
  <c r="L2126" i="1"/>
  <c r="M2126" i="1"/>
  <c r="K2127" i="1"/>
  <c r="L2127" i="1"/>
  <c r="M2127" i="1"/>
  <c r="K2128" i="1"/>
  <c r="L2128" i="1"/>
  <c r="M2128" i="1"/>
  <c r="K2129" i="1"/>
  <c r="L2129" i="1"/>
  <c r="M2129" i="1"/>
  <c r="K2130" i="1"/>
  <c r="L2130" i="1"/>
  <c r="M2130" i="1"/>
  <c r="K2131" i="1"/>
  <c r="L2131" i="1"/>
  <c r="M2131" i="1"/>
  <c r="K2132" i="1"/>
  <c r="L2132" i="1"/>
  <c r="M2132" i="1"/>
  <c r="K2133" i="1"/>
  <c r="L2133" i="1"/>
  <c r="M2133" i="1"/>
  <c r="K2135" i="1"/>
  <c r="L2135" i="1"/>
  <c r="M2135" i="1"/>
  <c r="K2136" i="1"/>
  <c r="L2136" i="1"/>
  <c r="M2136" i="1"/>
  <c r="K2137" i="1"/>
  <c r="L2137" i="1"/>
  <c r="M2137" i="1"/>
  <c r="K2138" i="1"/>
  <c r="L2138" i="1"/>
  <c r="M2138" i="1"/>
  <c r="K2139" i="1"/>
  <c r="L2139" i="1"/>
  <c r="M2139" i="1"/>
  <c r="K2140" i="1"/>
  <c r="L2140" i="1"/>
  <c r="M2140" i="1"/>
  <c r="K2141" i="1"/>
  <c r="L2141" i="1"/>
  <c r="M2141" i="1"/>
  <c r="K2145" i="1"/>
  <c r="L2145" i="1"/>
  <c r="M2145" i="1"/>
  <c r="K2146" i="1"/>
  <c r="L2146" i="1"/>
  <c r="M2146" i="1"/>
  <c r="K2147" i="1"/>
  <c r="L2147" i="1"/>
  <c r="M2147" i="1"/>
  <c r="K2148" i="1"/>
  <c r="L2148" i="1"/>
  <c r="M2148" i="1"/>
  <c r="K2149" i="1"/>
  <c r="L2149" i="1"/>
  <c r="M2149" i="1"/>
  <c r="K2150" i="1"/>
  <c r="L2150" i="1"/>
  <c r="M2150" i="1"/>
  <c r="K2151" i="1"/>
  <c r="L2151" i="1"/>
  <c r="M2151" i="1"/>
  <c r="K2155" i="1"/>
  <c r="L2155" i="1"/>
  <c r="M2155" i="1"/>
  <c r="K2159" i="1"/>
  <c r="L2159" i="1"/>
  <c r="M2159" i="1"/>
  <c r="K2160" i="1"/>
  <c r="L2160" i="1"/>
  <c r="M2160" i="1"/>
  <c r="K2161" i="1"/>
  <c r="L2161" i="1"/>
  <c r="M2161" i="1"/>
  <c r="K2162" i="1"/>
  <c r="L2162" i="1"/>
  <c r="M2162" i="1"/>
  <c r="K2163" i="1"/>
  <c r="L2163" i="1"/>
  <c r="M2163" i="1"/>
  <c r="K2164" i="1"/>
  <c r="L2164" i="1"/>
  <c r="M2164" i="1"/>
  <c r="K2165" i="1"/>
  <c r="L2165" i="1"/>
  <c r="M2165" i="1"/>
  <c r="K2169" i="1"/>
  <c r="L2169" i="1"/>
  <c r="M2169" i="1"/>
  <c r="K2170" i="1"/>
  <c r="L2170" i="1"/>
  <c r="M2170" i="1"/>
  <c r="K2171" i="1"/>
  <c r="L2171" i="1"/>
  <c r="M2171" i="1"/>
  <c r="K2172" i="1"/>
  <c r="L2172" i="1"/>
  <c r="M2172" i="1"/>
  <c r="K2173" i="1"/>
  <c r="L2173" i="1"/>
  <c r="M2173" i="1"/>
  <c r="K2174" i="1"/>
  <c r="L2174" i="1"/>
  <c r="M2174" i="1"/>
  <c r="K2175" i="1"/>
  <c r="L2175" i="1"/>
  <c r="M2175" i="1"/>
  <c r="K2176" i="1"/>
  <c r="L2176" i="1"/>
  <c r="M2176" i="1"/>
  <c r="K2180" i="1"/>
  <c r="L2180" i="1"/>
  <c r="M2180" i="1"/>
  <c r="K2181" i="1"/>
  <c r="L2181" i="1"/>
  <c r="M2181" i="1"/>
  <c r="K2182" i="1"/>
  <c r="L2182" i="1"/>
  <c r="M2182" i="1"/>
  <c r="K2183" i="1"/>
  <c r="L2183" i="1"/>
  <c r="M2183" i="1"/>
  <c r="K2184" i="1"/>
  <c r="L2184" i="1"/>
  <c r="M2184" i="1"/>
  <c r="K2185" i="1"/>
  <c r="L2185" i="1"/>
  <c r="M2185" i="1"/>
  <c r="K2186" i="1"/>
  <c r="L2186" i="1"/>
  <c r="M2186" i="1"/>
  <c r="K2190" i="1"/>
  <c r="L2190" i="1"/>
  <c r="M2190" i="1"/>
  <c r="K2191" i="1"/>
  <c r="L2191" i="1"/>
  <c r="M2191" i="1"/>
  <c r="K2192" i="1"/>
  <c r="L2192" i="1"/>
  <c r="M2192" i="1"/>
  <c r="K16" i="1"/>
  <c r="L16" i="1"/>
  <c r="M16" i="1"/>
  <c r="K27" i="1"/>
  <c r="L27" i="1"/>
  <c r="M27" i="1"/>
  <c r="K916" i="1"/>
  <c r="L916" i="1"/>
  <c r="M916" i="1"/>
  <c r="K921" i="1"/>
  <c r="L921" i="1"/>
  <c r="M921" i="1"/>
  <c r="K920" i="1"/>
  <c r="L920" i="1"/>
  <c r="M920" i="1"/>
  <c r="K922" i="1"/>
  <c r="L922" i="1"/>
  <c r="M922" i="1"/>
  <c r="K923" i="1"/>
  <c r="L923" i="1"/>
  <c r="M923" i="1"/>
  <c r="K924" i="1"/>
  <c r="L924" i="1"/>
  <c r="M924" i="1"/>
  <c r="K925" i="1"/>
  <c r="L925" i="1"/>
  <c r="M925" i="1"/>
  <c r="K926" i="1"/>
  <c r="L926" i="1"/>
  <c r="M926" i="1"/>
  <c r="K927" i="1"/>
  <c r="L927" i="1"/>
  <c r="M927" i="1"/>
  <c r="K931" i="1"/>
  <c r="L931" i="1"/>
  <c r="M931" i="1"/>
  <c r="K932" i="1"/>
  <c r="L932" i="1"/>
  <c r="M932" i="1"/>
  <c r="K933" i="1"/>
  <c r="L933" i="1"/>
  <c r="M933" i="1"/>
  <c r="K934" i="1"/>
  <c r="L934" i="1"/>
  <c r="M934" i="1"/>
  <c r="K935" i="1"/>
  <c r="L935" i="1"/>
  <c r="M935" i="1"/>
  <c r="K936" i="1"/>
  <c r="L936" i="1"/>
  <c r="M936" i="1"/>
  <c r="K937" i="1"/>
  <c r="L937" i="1"/>
  <c r="M937" i="1"/>
  <c r="K941" i="1"/>
  <c r="L941" i="1"/>
  <c r="M941" i="1"/>
  <c r="K942" i="1"/>
  <c r="L942" i="1"/>
  <c r="M942" i="1"/>
  <c r="K943" i="1"/>
  <c r="L943" i="1"/>
  <c r="M943" i="1"/>
  <c r="K947" i="1"/>
  <c r="L947" i="1"/>
  <c r="M947" i="1"/>
  <c r="K948" i="1"/>
  <c r="L948" i="1"/>
  <c r="M948" i="1"/>
  <c r="K949" i="1"/>
  <c r="L949" i="1"/>
  <c r="M949" i="1"/>
  <c r="K950" i="1"/>
  <c r="L950" i="1"/>
  <c r="M950" i="1"/>
  <c r="K951" i="1"/>
  <c r="L951" i="1"/>
  <c r="M951" i="1"/>
  <c r="K952" i="1"/>
  <c r="L952" i="1"/>
  <c r="M952" i="1"/>
  <c r="K953" i="1"/>
  <c r="L953" i="1"/>
  <c r="M953" i="1"/>
  <c r="K957" i="1"/>
  <c r="L957" i="1"/>
  <c r="M957" i="1"/>
  <c r="K958" i="1"/>
  <c r="L958" i="1"/>
  <c r="M958" i="1"/>
  <c r="K959" i="1"/>
  <c r="L959" i="1"/>
  <c r="M959" i="1"/>
  <c r="K960" i="1"/>
  <c r="L960" i="1"/>
  <c r="M960" i="1"/>
  <c r="K961" i="1"/>
  <c r="L961" i="1"/>
  <c r="M961" i="1"/>
  <c r="K962" i="1"/>
  <c r="L962" i="1"/>
  <c r="M962" i="1"/>
  <c r="K963" i="1"/>
  <c r="L963" i="1"/>
  <c r="M963" i="1"/>
  <c r="K967" i="1"/>
  <c r="L967" i="1"/>
  <c r="M967" i="1"/>
  <c r="K968" i="1"/>
  <c r="L968" i="1"/>
  <c r="M968" i="1"/>
  <c r="K969" i="1"/>
  <c r="L969" i="1"/>
  <c r="M969" i="1"/>
  <c r="K970" i="1"/>
  <c r="L970" i="1"/>
  <c r="M970" i="1"/>
  <c r="K971" i="1"/>
  <c r="L971" i="1"/>
  <c r="M971" i="1"/>
  <c r="K972" i="1"/>
  <c r="L972" i="1"/>
  <c r="M972" i="1"/>
  <c r="K973" i="1"/>
  <c r="L973" i="1"/>
  <c r="M973" i="1"/>
  <c r="K977" i="1"/>
  <c r="L977" i="1"/>
  <c r="M977" i="1"/>
  <c r="K979" i="1"/>
  <c r="L979" i="1"/>
  <c r="M979" i="1"/>
  <c r="K978" i="1"/>
  <c r="L978" i="1"/>
  <c r="M978" i="1"/>
  <c r="K980" i="1"/>
  <c r="L980" i="1"/>
  <c r="M980" i="1"/>
  <c r="K981" i="1"/>
  <c r="L981" i="1"/>
  <c r="M981" i="1"/>
  <c r="K982" i="1"/>
  <c r="L982" i="1"/>
  <c r="M982" i="1"/>
  <c r="K983" i="1"/>
  <c r="L983" i="1"/>
  <c r="M983" i="1"/>
  <c r="K984" i="1"/>
  <c r="L984" i="1"/>
  <c r="M984" i="1"/>
  <c r="K985" i="1"/>
  <c r="L985" i="1"/>
  <c r="M985" i="1"/>
  <c r="K989" i="1"/>
  <c r="L989" i="1"/>
  <c r="M989" i="1"/>
  <c r="K990" i="1"/>
  <c r="L990" i="1"/>
  <c r="M990" i="1"/>
  <c r="K991" i="1"/>
  <c r="L991" i="1"/>
  <c r="M991" i="1"/>
  <c r="K992" i="1"/>
  <c r="L992" i="1"/>
  <c r="M992" i="1"/>
  <c r="K993" i="1"/>
  <c r="L993" i="1"/>
  <c r="M993" i="1"/>
  <c r="K994" i="1"/>
  <c r="L994" i="1"/>
  <c r="M994" i="1"/>
  <c r="K995" i="1"/>
  <c r="L995" i="1"/>
  <c r="M995" i="1"/>
  <c r="K999" i="1"/>
  <c r="L999" i="1"/>
  <c r="M999" i="1"/>
  <c r="K1000" i="1"/>
  <c r="L1000" i="1"/>
  <c r="M1000" i="1"/>
  <c r="K1004" i="1"/>
  <c r="L1004" i="1"/>
  <c r="M1004" i="1"/>
  <c r="K1005" i="1"/>
  <c r="L1005" i="1"/>
  <c r="M1005" i="1"/>
  <c r="K1006" i="1"/>
  <c r="L1006" i="1"/>
  <c r="M1006" i="1"/>
  <c r="K1007" i="1"/>
  <c r="L1007" i="1"/>
  <c r="M1007" i="1"/>
  <c r="K1008" i="1"/>
  <c r="L1008" i="1"/>
  <c r="M1008" i="1"/>
  <c r="K1009" i="1"/>
  <c r="L1009" i="1"/>
  <c r="M1009" i="1"/>
  <c r="K1010" i="1"/>
  <c r="L1010" i="1"/>
  <c r="M1010" i="1"/>
  <c r="K1015" i="1"/>
  <c r="L1015" i="1"/>
  <c r="M1015" i="1"/>
  <c r="K1016" i="1"/>
  <c r="L1016" i="1"/>
  <c r="M1016" i="1"/>
  <c r="K1017" i="1"/>
  <c r="L1017" i="1"/>
  <c r="M1017" i="1"/>
  <c r="K1018" i="1"/>
  <c r="L1018" i="1"/>
  <c r="M1018" i="1"/>
  <c r="K1019" i="1"/>
  <c r="L1019" i="1"/>
  <c r="M1019" i="1"/>
  <c r="K1020" i="1"/>
  <c r="L1020" i="1"/>
  <c r="M1020" i="1"/>
  <c r="K1022" i="1"/>
  <c r="L1022" i="1"/>
  <c r="M1022" i="1"/>
  <c r="K1023" i="1"/>
  <c r="L1023" i="1"/>
  <c r="M1023" i="1"/>
  <c r="K1024" i="1"/>
  <c r="L1024" i="1"/>
  <c r="M1024" i="1"/>
  <c r="K1025" i="1"/>
  <c r="L1025" i="1"/>
  <c r="M1025" i="1"/>
  <c r="K1026" i="1"/>
  <c r="L1026" i="1"/>
  <c r="M1026" i="1"/>
  <c r="K1027" i="1"/>
  <c r="L1027" i="1"/>
  <c r="M1027" i="1"/>
  <c r="K1028" i="1"/>
  <c r="L1028" i="1"/>
  <c r="M1028" i="1"/>
  <c r="K1029" i="1"/>
  <c r="L1029" i="1"/>
  <c r="M1029" i="1"/>
  <c r="K1031" i="1"/>
  <c r="L1031" i="1"/>
  <c r="M1031" i="1"/>
  <c r="K1032" i="1"/>
  <c r="L1032" i="1"/>
  <c r="M1032" i="1"/>
  <c r="K1033" i="1"/>
  <c r="L1033" i="1"/>
  <c r="M1033" i="1"/>
  <c r="K1034" i="1"/>
  <c r="L1034" i="1"/>
  <c r="M1034" i="1"/>
  <c r="K1035" i="1"/>
  <c r="L1035" i="1"/>
  <c r="M1035" i="1"/>
  <c r="K1036" i="1"/>
  <c r="L1036" i="1"/>
  <c r="M1036" i="1"/>
  <c r="K1037" i="1"/>
  <c r="L1037" i="1"/>
  <c r="M1037" i="1"/>
  <c r="K1038" i="1"/>
  <c r="L1038" i="1"/>
  <c r="M1038" i="1"/>
  <c r="K1042" i="1"/>
  <c r="L1042" i="1"/>
  <c r="M1042" i="1"/>
  <c r="K1043" i="1"/>
  <c r="L1043" i="1"/>
  <c r="M1043" i="1"/>
  <c r="K1044" i="1"/>
  <c r="L1044" i="1"/>
  <c r="M1044" i="1"/>
  <c r="K1048" i="1"/>
  <c r="L1048" i="1"/>
  <c r="M1048" i="1"/>
  <c r="K1049" i="1"/>
  <c r="L1049" i="1"/>
  <c r="M1049" i="1"/>
  <c r="K1050" i="1"/>
  <c r="L1050" i="1"/>
  <c r="M1050" i="1"/>
  <c r="K1051" i="1"/>
  <c r="L1051" i="1"/>
  <c r="M1051" i="1"/>
  <c r="K1052" i="1"/>
  <c r="L1052" i="1"/>
  <c r="M1052" i="1"/>
  <c r="K1053" i="1"/>
  <c r="L1053" i="1"/>
  <c r="M1053" i="1"/>
  <c r="K1054" i="1"/>
  <c r="L1054" i="1"/>
  <c r="M1054" i="1"/>
  <c r="K1055" i="1"/>
  <c r="L1055" i="1"/>
  <c r="M1055" i="1"/>
  <c r="K1060" i="1"/>
  <c r="L1060" i="1"/>
  <c r="M1060" i="1"/>
  <c r="K1061" i="1"/>
  <c r="L1061" i="1"/>
  <c r="M1061" i="1"/>
  <c r="K1062" i="1"/>
  <c r="L1062" i="1"/>
  <c r="M1062" i="1"/>
  <c r="K1063" i="1"/>
  <c r="L1063" i="1"/>
  <c r="M1063" i="1"/>
  <c r="K1064" i="1"/>
  <c r="L1064" i="1"/>
  <c r="M1064" i="1"/>
  <c r="K1065" i="1"/>
  <c r="L1065" i="1"/>
  <c r="M1065" i="1"/>
  <c r="K1066" i="1"/>
  <c r="L1066" i="1"/>
  <c r="M1066" i="1"/>
  <c r="K1067" i="1"/>
  <c r="L1067" i="1"/>
  <c r="M1067" i="1"/>
  <c r="K1071" i="1"/>
  <c r="L1071" i="1"/>
  <c r="M1071" i="1"/>
  <c r="K1072" i="1"/>
  <c r="L1072" i="1"/>
  <c r="M1072" i="1"/>
  <c r="K1073" i="1"/>
  <c r="L1073" i="1"/>
  <c r="M1073" i="1"/>
  <c r="K1074" i="1"/>
  <c r="L1074" i="1"/>
  <c r="M1074" i="1"/>
  <c r="K1075" i="1"/>
  <c r="L1075" i="1"/>
  <c r="M1075" i="1"/>
  <c r="K1076" i="1"/>
  <c r="L1076" i="1"/>
  <c r="M1076" i="1"/>
  <c r="K1077" i="1"/>
  <c r="L1077" i="1"/>
  <c r="M1077" i="1"/>
  <c r="K1078" i="1"/>
  <c r="L1078" i="1"/>
  <c r="M1078" i="1"/>
  <c r="K1082" i="1"/>
  <c r="L1082" i="1"/>
  <c r="M1082" i="1"/>
  <c r="K1083" i="1"/>
  <c r="L1083" i="1"/>
  <c r="M1083" i="1"/>
  <c r="K1084" i="1"/>
  <c r="L1084" i="1"/>
  <c r="M1084" i="1"/>
  <c r="K1085" i="1"/>
  <c r="L1085" i="1"/>
  <c r="M1085" i="1"/>
  <c r="K1086" i="1"/>
  <c r="L1086" i="1"/>
  <c r="M1086" i="1"/>
  <c r="K1087" i="1"/>
  <c r="L1087" i="1"/>
  <c r="M1087" i="1"/>
  <c r="K1088" i="1"/>
  <c r="L1088" i="1"/>
  <c r="M1088" i="1"/>
  <c r="K1092" i="1"/>
  <c r="L1092" i="1"/>
  <c r="M1092" i="1"/>
  <c r="K1093" i="1"/>
  <c r="L1093" i="1"/>
  <c r="M1093" i="1"/>
  <c r="K1094" i="1"/>
  <c r="L1094" i="1"/>
  <c r="M1094" i="1"/>
  <c r="K1095" i="1"/>
  <c r="L1095" i="1"/>
  <c r="M1095" i="1"/>
  <c r="K1097" i="1"/>
  <c r="L1097" i="1"/>
  <c r="M1097" i="1"/>
  <c r="K1098" i="1"/>
  <c r="L1098" i="1"/>
  <c r="M1098" i="1"/>
  <c r="K1099" i="1"/>
  <c r="L1099" i="1"/>
  <c r="M1099" i="1"/>
  <c r="K1100" i="1"/>
  <c r="L1100" i="1"/>
  <c r="M1100" i="1"/>
  <c r="K1101" i="1"/>
  <c r="L1101" i="1"/>
  <c r="M1101" i="1"/>
  <c r="K1102" i="1"/>
  <c r="L1102" i="1"/>
  <c r="M1102" i="1"/>
  <c r="K1103" i="1"/>
  <c r="L1103" i="1"/>
  <c r="M1103" i="1"/>
  <c r="K1110" i="1"/>
  <c r="L1110" i="1"/>
  <c r="M1110" i="1"/>
  <c r="K1111" i="1"/>
  <c r="L1111" i="1"/>
  <c r="M1111" i="1"/>
  <c r="K1112" i="1"/>
  <c r="L1112" i="1"/>
  <c r="M1112" i="1"/>
  <c r="K1113" i="1"/>
  <c r="L1113" i="1"/>
  <c r="M1113" i="1"/>
  <c r="K1117" i="1"/>
  <c r="L1117" i="1"/>
  <c r="M1117" i="1"/>
  <c r="K1118" i="1"/>
  <c r="L1118" i="1"/>
  <c r="M1118" i="1"/>
  <c r="K1119" i="1"/>
  <c r="L1119" i="1"/>
  <c r="M1119" i="1"/>
  <c r="K1123" i="1"/>
  <c r="L1123" i="1"/>
  <c r="M1123" i="1"/>
  <c r="K1124" i="1"/>
  <c r="L1124" i="1"/>
  <c r="M1124" i="1"/>
  <c r="K1125" i="1"/>
  <c r="L1125" i="1"/>
  <c r="M1125" i="1"/>
  <c r="K1126" i="1"/>
  <c r="L1126" i="1"/>
  <c r="M1126" i="1"/>
  <c r="K1127" i="1"/>
  <c r="L1127" i="1"/>
  <c r="M1127" i="1"/>
  <c r="K1128" i="1"/>
  <c r="L1128" i="1"/>
  <c r="M1128" i="1"/>
  <c r="K1129" i="1"/>
  <c r="L1129" i="1"/>
  <c r="M1129" i="1"/>
  <c r="K1134" i="1"/>
  <c r="L1134" i="1"/>
  <c r="M1134" i="1"/>
  <c r="K1135" i="1"/>
  <c r="L1135" i="1"/>
  <c r="M1135" i="1"/>
  <c r="K1136" i="1"/>
  <c r="L1136" i="1"/>
  <c r="M1136" i="1"/>
  <c r="K1137" i="1"/>
  <c r="L1137" i="1"/>
  <c r="M1137" i="1"/>
  <c r="K1138" i="1"/>
  <c r="L1138" i="1"/>
  <c r="M1138" i="1"/>
  <c r="K1139" i="1"/>
  <c r="L1139" i="1"/>
  <c r="M1139" i="1"/>
  <c r="K1140" i="1"/>
  <c r="L1140" i="1"/>
  <c r="M1140" i="1"/>
  <c r="K1141" i="1"/>
  <c r="L1141" i="1"/>
  <c r="M1141" i="1"/>
  <c r="K1145" i="1"/>
  <c r="L1145" i="1"/>
  <c r="M1145" i="1"/>
  <c r="K1146" i="1"/>
  <c r="L1146" i="1"/>
  <c r="M1146" i="1"/>
  <c r="K1147" i="1"/>
  <c r="L1147" i="1"/>
  <c r="M1147" i="1"/>
  <c r="K1151" i="1"/>
  <c r="L1151" i="1"/>
  <c r="M1151" i="1"/>
  <c r="K1152" i="1"/>
  <c r="L1152" i="1"/>
  <c r="M1152" i="1"/>
  <c r="K1153" i="1"/>
  <c r="L1153" i="1"/>
  <c r="M1153" i="1"/>
  <c r="K1154" i="1"/>
  <c r="L1154" i="1"/>
  <c r="M1154" i="1"/>
  <c r="K1155" i="1"/>
  <c r="L1155" i="1"/>
  <c r="M1155" i="1"/>
  <c r="K1156" i="1"/>
  <c r="L1156" i="1"/>
  <c r="M1156" i="1"/>
  <c r="K1157" i="1"/>
  <c r="L1157" i="1"/>
  <c r="M1157" i="1"/>
  <c r="K1161" i="1"/>
  <c r="L1161" i="1"/>
  <c r="M1161" i="1"/>
  <c r="K1162" i="1"/>
  <c r="L1162" i="1"/>
  <c r="M1162" i="1"/>
  <c r="K1163" i="1"/>
  <c r="L1163" i="1"/>
  <c r="M1163" i="1"/>
  <c r="K1164" i="1"/>
  <c r="L1164" i="1"/>
  <c r="M1164" i="1"/>
  <c r="K1165" i="1"/>
  <c r="L1165" i="1"/>
  <c r="M1165" i="1"/>
  <c r="K1166" i="1"/>
  <c r="L1166" i="1"/>
  <c r="M1166" i="1"/>
  <c r="K1167" i="1"/>
  <c r="L1167" i="1"/>
  <c r="M1167" i="1"/>
  <c r="K1171" i="1"/>
  <c r="L1171" i="1"/>
  <c r="M1171" i="1"/>
  <c r="K1172" i="1"/>
  <c r="L1172" i="1"/>
  <c r="M1172" i="1"/>
  <c r="K1173" i="1"/>
  <c r="L1173" i="1"/>
  <c r="M1173" i="1"/>
  <c r="K1174" i="1"/>
  <c r="L1174" i="1"/>
  <c r="M1174" i="1"/>
  <c r="K1175" i="1"/>
  <c r="L1175" i="1"/>
  <c r="M1175" i="1"/>
  <c r="K1176" i="1"/>
  <c r="L1176" i="1"/>
  <c r="M1176" i="1"/>
  <c r="K1177" i="1"/>
  <c r="L1177" i="1"/>
  <c r="M1177" i="1"/>
  <c r="K1181" i="1"/>
  <c r="L1181" i="1"/>
  <c r="M1181" i="1"/>
  <c r="K1182" i="1"/>
  <c r="L1182" i="1"/>
  <c r="M1182" i="1"/>
  <c r="K1183" i="1"/>
  <c r="L1183" i="1"/>
  <c r="M1183" i="1"/>
  <c r="K1184" i="1"/>
  <c r="L1184" i="1"/>
  <c r="M1184" i="1"/>
  <c r="K1185" i="1"/>
  <c r="L1185" i="1"/>
  <c r="M1185" i="1"/>
  <c r="K1186" i="1"/>
  <c r="L1186" i="1"/>
  <c r="M1186" i="1"/>
  <c r="K1187" i="1"/>
  <c r="L1187" i="1"/>
  <c r="M1187" i="1"/>
  <c r="K1193" i="1"/>
  <c r="L1193" i="1"/>
  <c r="M1193" i="1"/>
  <c r="K1196" i="1"/>
  <c r="L1196" i="1"/>
  <c r="M1196" i="1"/>
  <c r="K1197" i="1"/>
  <c r="L1197" i="1"/>
  <c r="M1197" i="1"/>
  <c r="K1198" i="1"/>
  <c r="L1198" i="1"/>
  <c r="M1198" i="1"/>
  <c r="K1199" i="1"/>
  <c r="L1199" i="1"/>
  <c r="M1199" i="1"/>
  <c r="K1200" i="1"/>
  <c r="L1200" i="1"/>
  <c r="M1200" i="1"/>
  <c r="K1201" i="1"/>
  <c r="L1201" i="1"/>
  <c r="M1201" i="1"/>
  <c r="K1202" i="1"/>
  <c r="L1202" i="1"/>
  <c r="M1202" i="1"/>
  <c r="K1206" i="1"/>
  <c r="L1206" i="1"/>
  <c r="M1206" i="1"/>
  <c r="K1207" i="1"/>
  <c r="L1207" i="1"/>
  <c r="M1207" i="1"/>
  <c r="K1208" i="1"/>
  <c r="L1208" i="1"/>
  <c r="M1208" i="1"/>
  <c r="K1209" i="1"/>
  <c r="L1209" i="1"/>
  <c r="M1209" i="1"/>
  <c r="K1210" i="1"/>
  <c r="L1210" i="1"/>
  <c r="M1210" i="1"/>
  <c r="K1211" i="1"/>
  <c r="L1211" i="1"/>
  <c r="M1211" i="1"/>
  <c r="K1212" i="1"/>
  <c r="L1212" i="1"/>
  <c r="M1212" i="1"/>
  <c r="K1217" i="1"/>
  <c r="L1217" i="1"/>
  <c r="M1217" i="1"/>
  <c r="K1216" i="1"/>
  <c r="L1216" i="1"/>
  <c r="M1216" i="1"/>
  <c r="K1218" i="1"/>
  <c r="L1218" i="1"/>
  <c r="M1218" i="1"/>
  <c r="K1222" i="1"/>
  <c r="L1222" i="1"/>
  <c r="M1222" i="1"/>
  <c r="K1223" i="1"/>
  <c r="L1223" i="1"/>
  <c r="M1223" i="1"/>
  <c r="K1224" i="1"/>
  <c r="L1224" i="1"/>
  <c r="M1224" i="1"/>
  <c r="K1225" i="1"/>
  <c r="L1225" i="1"/>
  <c r="M1225" i="1"/>
  <c r="K1226" i="1"/>
  <c r="L1226" i="1"/>
  <c r="M1226" i="1"/>
  <c r="K1227" i="1"/>
  <c r="L1227" i="1"/>
  <c r="M1227" i="1"/>
  <c r="K1228" i="1"/>
  <c r="L1228" i="1"/>
  <c r="M1228" i="1"/>
  <c r="K1229" i="1"/>
  <c r="L1229" i="1"/>
  <c r="M1229" i="1"/>
  <c r="K1230" i="1"/>
  <c r="L1230" i="1"/>
  <c r="M1230" i="1"/>
  <c r="K1231" i="1"/>
  <c r="L1231" i="1"/>
  <c r="M1231" i="1"/>
  <c r="K1232" i="1"/>
  <c r="L1232" i="1"/>
  <c r="M1232" i="1"/>
  <c r="K1233" i="1"/>
  <c r="L1233" i="1"/>
  <c r="M1233" i="1"/>
  <c r="K1237" i="1"/>
  <c r="L1237" i="1"/>
  <c r="M1237" i="1"/>
  <c r="K1238" i="1"/>
  <c r="L1238" i="1"/>
  <c r="M1238" i="1"/>
  <c r="K1239" i="1"/>
  <c r="L1239" i="1"/>
  <c r="M1239" i="1"/>
  <c r="K1240" i="1"/>
  <c r="L1240" i="1"/>
  <c r="M1240" i="1"/>
  <c r="K1241" i="1"/>
  <c r="L1241" i="1"/>
  <c r="M1241" i="1"/>
  <c r="K1242" i="1"/>
  <c r="L1242" i="1"/>
  <c r="M1242" i="1"/>
  <c r="K1243" i="1"/>
  <c r="L1243" i="1"/>
  <c r="M1243" i="1"/>
  <c r="K1247" i="1"/>
  <c r="L1247" i="1"/>
  <c r="M1247" i="1"/>
  <c r="K1248" i="1"/>
  <c r="L1248" i="1"/>
  <c r="M1248" i="1"/>
  <c r="K1249" i="1"/>
  <c r="L1249" i="1"/>
  <c r="M1249" i="1"/>
  <c r="K1250" i="1"/>
  <c r="L1250" i="1"/>
  <c r="M1250" i="1"/>
  <c r="K1251" i="1"/>
  <c r="L1251" i="1"/>
  <c r="M1251" i="1"/>
  <c r="K1252" i="1"/>
  <c r="L1252" i="1"/>
  <c r="M1252" i="1"/>
  <c r="K1253" i="1"/>
  <c r="L1253" i="1"/>
  <c r="M1253" i="1"/>
  <c r="K1257" i="1"/>
  <c r="L1257" i="1"/>
  <c r="M1257" i="1"/>
  <c r="K1258" i="1"/>
  <c r="L1258" i="1"/>
  <c r="M1258" i="1"/>
  <c r="K1259" i="1"/>
  <c r="L1259" i="1"/>
  <c r="M1259" i="1"/>
  <c r="K1260" i="1"/>
  <c r="L1260" i="1"/>
  <c r="M1260" i="1"/>
  <c r="K1261" i="1"/>
  <c r="L1261" i="1"/>
  <c r="M1261" i="1"/>
  <c r="K1262" i="1"/>
  <c r="L1262" i="1"/>
  <c r="M1262" i="1"/>
  <c r="K1263" i="1"/>
  <c r="L1263" i="1"/>
  <c r="M1263" i="1"/>
  <c r="K1265" i="1"/>
  <c r="L1265" i="1"/>
  <c r="M1265" i="1"/>
  <c r="K1266" i="1"/>
  <c r="L1266" i="1"/>
  <c r="M1266" i="1"/>
  <c r="K1267" i="1"/>
  <c r="L1267" i="1"/>
  <c r="M1267" i="1"/>
  <c r="K1268" i="1"/>
  <c r="L1268" i="1"/>
  <c r="M1268" i="1"/>
  <c r="K1269" i="1"/>
  <c r="L1269" i="1"/>
  <c r="M1269" i="1"/>
  <c r="K1270" i="1"/>
  <c r="L1270" i="1"/>
  <c r="M1270" i="1"/>
  <c r="K1271" i="1"/>
  <c r="L1271" i="1"/>
  <c r="M1271" i="1"/>
  <c r="K1276" i="1"/>
  <c r="L1276" i="1"/>
  <c r="M1276" i="1"/>
  <c r="K1277" i="1"/>
  <c r="L1277" i="1"/>
  <c r="M1277" i="1"/>
  <c r="K1278" i="1"/>
  <c r="L1278" i="1"/>
  <c r="M1278" i="1"/>
  <c r="K1279" i="1"/>
  <c r="L1279" i="1"/>
  <c r="M1279" i="1"/>
  <c r="K1280" i="1"/>
  <c r="L1280" i="1"/>
  <c r="M1280" i="1"/>
  <c r="K1281" i="1"/>
  <c r="L1281" i="1"/>
  <c r="M1281" i="1"/>
  <c r="K1282" i="1"/>
  <c r="L1282" i="1"/>
  <c r="M1282" i="1"/>
  <c r="K1286" i="1"/>
  <c r="L1286" i="1"/>
  <c r="M1286" i="1"/>
  <c r="K1287" i="1"/>
  <c r="L1287" i="1"/>
  <c r="M1287" i="1"/>
  <c r="K1288" i="1"/>
  <c r="L1288" i="1"/>
  <c r="M1288" i="1"/>
  <c r="K1289" i="1"/>
  <c r="L1289" i="1"/>
  <c r="M1289" i="1"/>
  <c r="K1290" i="1"/>
  <c r="L1290" i="1"/>
  <c r="M1290" i="1"/>
  <c r="K1291" i="1"/>
  <c r="L1291" i="1"/>
  <c r="M1291" i="1"/>
  <c r="K1292" i="1"/>
  <c r="L1292" i="1"/>
  <c r="M1292" i="1"/>
  <c r="K1293" i="1"/>
  <c r="L1293" i="1"/>
  <c r="M1293" i="1"/>
  <c r="K1294" i="1"/>
  <c r="L1294" i="1"/>
  <c r="M1294" i="1"/>
  <c r="K1295" i="1"/>
  <c r="L1295" i="1"/>
  <c r="M1295" i="1"/>
  <c r="K1297" i="1"/>
  <c r="L1297" i="1"/>
  <c r="M1297" i="1"/>
  <c r="K1298" i="1"/>
  <c r="L1298" i="1"/>
  <c r="M1298" i="1"/>
  <c r="K1299" i="1"/>
  <c r="L1299" i="1"/>
  <c r="M1299" i="1"/>
  <c r="K1300" i="1"/>
  <c r="L1300" i="1"/>
  <c r="M1300" i="1"/>
  <c r="K1301" i="1"/>
  <c r="L1301" i="1"/>
  <c r="M1301" i="1"/>
  <c r="K1302" i="1"/>
  <c r="L1302" i="1"/>
  <c r="M1302" i="1"/>
  <c r="K1303" i="1"/>
  <c r="L1303" i="1"/>
  <c r="M1303" i="1"/>
  <c r="K1304" i="1"/>
  <c r="L1304" i="1"/>
  <c r="M1304" i="1"/>
  <c r="K1309" i="1"/>
  <c r="L1309" i="1"/>
  <c r="M1309" i="1"/>
  <c r="K1308" i="1"/>
  <c r="L1308" i="1"/>
  <c r="M1308" i="1"/>
  <c r="K1310" i="1"/>
  <c r="L1310" i="1"/>
  <c r="M1310" i="1"/>
  <c r="K1313" i="1"/>
  <c r="L1313" i="1"/>
  <c r="M1313" i="1"/>
  <c r="K1314" i="1"/>
  <c r="L1314" i="1"/>
  <c r="M1314" i="1"/>
  <c r="K1315" i="1"/>
  <c r="L1315" i="1"/>
  <c r="M1315" i="1"/>
  <c r="K1317" i="1"/>
  <c r="L1317" i="1"/>
  <c r="M1317" i="1"/>
  <c r="K1318" i="1"/>
  <c r="L1318" i="1"/>
  <c r="M1318" i="1"/>
  <c r="K1319" i="1"/>
  <c r="L1319" i="1"/>
  <c r="M1319" i="1"/>
  <c r="K1320" i="1"/>
  <c r="L1320" i="1"/>
  <c r="M1320" i="1"/>
  <c r="K1321" i="1"/>
  <c r="L1321" i="1"/>
  <c r="M1321" i="1"/>
  <c r="K1322" i="1"/>
  <c r="L1322" i="1"/>
  <c r="M1322" i="1"/>
  <c r="K1323" i="1"/>
  <c r="L1323" i="1"/>
  <c r="M1323" i="1"/>
  <c r="K1326" i="1"/>
  <c r="L1326" i="1"/>
  <c r="M1326" i="1"/>
  <c r="K1327" i="1"/>
  <c r="L1327" i="1"/>
  <c r="M1327" i="1"/>
  <c r="K1328" i="1"/>
  <c r="L1328" i="1"/>
  <c r="M1328" i="1"/>
  <c r="K1329" i="1"/>
  <c r="L1329" i="1"/>
  <c r="M1329" i="1"/>
  <c r="K1331" i="1"/>
  <c r="L1331" i="1"/>
  <c r="M1331" i="1"/>
  <c r="K1332" i="1"/>
  <c r="L1332" i="1"/>
  <c r="M1332" i="1"/>
  <c r="K1333" i="1"/>
  <c r="L1333" i="1"/>
  <c r="M1333" i="1"/>
  <c r="K1338" i="1"/>
  <c r="L1338" i="1"/>
  <c r="M1338" i="1"/>
  <c r="K1339" i="1"/>
  <c r="L1339" i="1"/>
  <c r="M1339" i="1"/>
  <c r="K1340" i="1"/>
  <c r="L1340" i="1"/>
  <c r="M1340" i="1"/>
  <c r="K1341" i="1"/>
  <c r="L1341" i="1"/>
  <c r="M1341" i="1"/>
  <c r="K1342" i="1"/>
  <c r="L1342" i="1"/>
  <c r="M1342" i="1"/>
  <c r="K1343" i="1"/>
  <c r="L1343" i="1"/>
  <c r="M1343" i="1"/>
  <c r="K1344" i="1"/>
  <c r="L1344" i="1"/>
  <c r="M1344" i="1"/>
  <c r="K1348" i="1"/>
  <c r="L1348" i="1"/>
  <c r="M1348" i="1"/>
  <c r="K1349" i="1"/>
  <c r="L1349" i="1"/>
  <c r="M1349" i="1"/>
  <c r="K1350" i="1"/>
  <c r="L1350" i="1"/>
  <c r="M1350" i="1"/>
  <c r="K1351" i="1"/>
  <c r="L1351" i="1"/>
  <c r="M1351" i="1"/>
  <c r="K1352" i="1"/>
  <c r="L1352" i="1"/>
  <c r="M1352" i="1"/>
  <c r="K1353" i="1"/>
  <c r="L1353" i="1"/>
  <c r="M1353" i="1"/>
  <c r="K1354" i="1"/>
  <c r="L1354" i="1"/>
  <c r="M1354" i="1"/>
  <c r="K1358" i="1"/>
  <c r="L1358" i="1"/>
  <c r="M1358" i="1"/>
  <c r="K1359" i="1"/>
  <c r="L1359" i="1"/>
  <c r="M1359" i="1"/>
  <c r="K1360" i="1"/>
  <c r="L1360" i="1"/>
  <c r="M1360" i="1"/>
  <c r="K1361" i="1"/>
  <c r="L1361" i="1"/>
  <c r="M1361" i="1"/>
  <c r="K1362" i="1"/>
  <c r="L1362" i="1"/>
  <c r="M1362" i="1"/>
  <c r="K1363" i="1"/>
  <c r="L1363" i="1"/>
  <c r="M1363" i="1"/>
  <c r="K1364" i="1"/>
  <c r="L1364" i="1"/>
  <c r="M1364" i="1"/>
  <c r="K1369" i="1"/>
  <c r="L1369" i="1"/>
  <c r="M1369" i="1"/>
  <c r="K1368" i="1"/>
  <c r="L1368" i="1"/>
  <c r="M1368" i="1"/>
  <c r="K1370" i="1"/>
  <c r="L1370" i="1"/>
  <c r="M1370" i="1"/>
  <c r="K1371" i="1"/>
  <c r="L1371" i="1"/>
  <c r="M1371" i="1"/>
  <c r="K1372" i="1"/>
  <c r="L1372" i="1"/>
  <c r="M1372" i="1"/>
  <c r="K1373" i="1"/>
  <c r="L1373" i="1"/>
  <c r="M1373" i="1"/>
  <c r="K1374" i="1"/>
  <c r="L1374" i="1"/>
  <c r="M1374" i="1"/>
  <c r="K1375" i="1"/>
  <c r="L1375" i="1"/>
  <c r="M1375" i="1"/>
  <c r="K1379" i="1"/>
  <c r="L1379" i="1"/>
  <c r="M1379" i="1"/>
  <c r="K1380" i="1"/>
  <c r="L1380" i="1"/>
  <c r="M1380" i="1"/>
  <c r="K1381" i="1"/>
  <c r="L1381" i="1"/>
  <c r="M1381" i="1"/>
  <c r="K1382" i="1"/>
  <c r="L1382" i="1"/>
  <c r="M1382" i="1"/>
  <c r="K1383" i="1"/>
  <c r="L1383" i="1"/>
  <c r="M1383" i="1"/>
  <c r="K1384" i="1"/>
  <c r="L1384" i="1"/>
  <c r="M1384" i="1"/>
  <c r="K1385" i="1"/>
  <c r="L1385" i="1"/>
  <c r="M1385" i="1"/>
  <c r="K1390" i="1"/>
  <c r="L1390" i="1"/>
  <c r="M1390" i="1"/>
  <c r="K1389" i="1"/>
  <c r="L1389" i="1"/>
  <c r="M1389" i="1"/>
  <c r="K1391" i="1"/>
  <c r="L1391" i="1"/>
  <c r="M1391" i="1"/>
  <c r="K1392" i="1"/>
  <c r="L1392" i="1"/>
  <c r="M1392" i="1"/>
  <c r="K1393" i="1"/>
  <c r="L1393" i="1"/>
  <c r="M1393" i="1"/>
  <c r="K1394" i="1"/>
  <c r="L1394" i="1"/>
  <c r="M1394" i="1"/>
  <c r="K1395" i="1"/>
  <c r="L1395" i="1"/>
  <c r="M1395" i="1"/>
  <c r="K1396" i="1"/>
  <c r="L1396" i="1"/>
  <c r="M1396" i="1"/>
  <c r="K1401" i="1"/>
  <c r="L1401" i="1"/>
  <c r="M1401" i="1"/>
  <c r="K1402" i="1"/>
  <c r="L1402" i="1"/>
  <c r="M1402" i="1"/>
  <c r="K1403" i="1"/>
  <c r="L1403" i="1"/>
  <c r="M1403" i="1"/>
  <c r="K1404" i="1"/>
  <c r="L1404" i="1"/>
  <c r="M1404" i="1"/>
  <c r="K1405" i="1"/>
  <c r="L1405" i="1"/>
  <c r="M1405" i="1"/>
  <c r="K1406" i="1"/>
  <c r="L1406" i="1"/>
  <c r="M1406" i="1"/>
  <c r="K1407" i="1"/>
  <c r="L1407" i="1"/>
  <c r="M1407" i="1"/>
  <c r="K1410" i="1"/>
  <c r="L1410" i="1"/>
  <c r="M1410" i="1"/>
  <c r="K1411" i="1"/>
  <c r="L1411" i="1"/>
  <c r="M1411" i="1"/>
  <c r="K1414" i="1"/>
  <c r="L1414" i="1"/>
  <c r="M1414" i="1"/>
  <c r="K1413" i="1"/>
  <c r="L1413" i="1"/>
  <c r="M1413" i="1"/>
  <c r="K1415" i="1"/>
  <c r="L1415" i="1"/>
  <c r="M1415" i="1"/>
  <c r="K1416" i="1"/>
  <c r="L1416" i="1"/>
  <c r="M1416" i="1"/>
  <c r="K1417" i="1"/>
  <c r="L1417" i="1"/>
  <c r="M1417" i="1"/>
  <c r="K1418" i="1"/>
  <c r="L1418" i="1"/>
  <c r="M1418" i="1"/>
  <c r="K1419" i="1"/>
  <c r="L1419" i="1"/>
  <c r="M1419" i="1"/>
  <c r="K1420" i="1"/>
  <c r="L1420" i="1"/>
  <c r="M1420" i="1"/>
  <c r="K1425" i="1"/>
  <c r="L1425" i="1"/>
  <c r="M1425" i="1"/>
  <c r="K1426" i="1"/>
  <c r="L1426" i="1"/>
  <c r="M1426" i="1"/>
  <c r="K1427" i="1"/>
  <c r="L1427" i="1"/>
  <c r="M1427" i="1"/>
  <c r="K1428" i="1"/>
  <c r="L1428" i="1"/>
  <c r="M1428" i="1"/>
  <c r="K1429" i="1"/>
  <c r="L1429" i="1"/>
  <c r="M1429" i="1"/>
  <c r="K1430" i="1"/>
  <c r="L1430" i="1"/>
  <c r="M1430" i="1"/>
  <c r="K1431" i="1"/>
  <c r="L1431" i="1"/>
  <c r="M1431" i="1"/>
  <c r="K1436" i="1"/>
  <c r="L1436" i="1"/>
  <c r="M1436" i="1"/>
  <c r="K1435" i="1"/>
  <c r="L1435" i="1"/>
  <c r="M1435" i="1"/>
  <c r="K1437" i="1"/>
  <c r="L1437" i="1"/>
  <c r="M1437" i="1"/>
  <c r="K1438" i="1"/>
  <c r="L1438" i="1"/>
  <c r="M1438" i="1"/>
  <c r="K1439" i="1"/>
  <c r="L1439" i="1"/>
  <c r="M1439" i="1"/>
  <c r="K1440" i="1"/>
  <c r="L1440" i="1"/>
  <c r="M1440" i="1"/>
  <c r="K1441" i="1"/>
  <c r="L1441" i="1"/>
  <c r="M1441" i="1"/>
  <c r="K1442" i="1"/>
  <c r="L1442" i="1"/>
  <c r="M1442" i="1"/>
  <c r="K1447" i="1"/>
  <c r="L1447" i="1"/>
  <c r="M1447" i="1"/>
  <c r="K1446" i="1"/>
  <c r="L1446" i="1"/>
  <c r="M1446" i="1"/>
  <c r="K1448" i="1"/>
  <c r="L1448" i="1"/>
  <c r="M1448" i="1"/>
  <c r="K1449" i="1"/>
  <c r="L1449" i="1"/>
  <c r="M1449" i="1"/>
  <c r="K1450" i="1"/>
  <c r="L1450" i="1"/>
  <c r="M1450" i="1"/>
  <c r="K1451" i="1"/>
  <c r="L1451" i="1"/>
  <c r="M1451" i="1"/>
  <c r="K1452" i="1"/>
  <c r="L1452" i="1"/>
  <c r="M1452" i="1"/>
  <c r="K1453" i="1"/>
  <c r="L1453" i="1"/>
  <c r="M1453" i="1"/>
  <c r="K1458" i="1"/>
  <c r="L1458" i="1"/>
  <c r="M1458" i="1"/>
  <c r="K1457" i="1"/>
  <c r="L1457" i="1"/>
  <c r="M1457" i="1"/>
  <c r="K1459" i="1"/>
  <c r="L1459" i="1"/>
  <c r="M1459" i="1"/>
  <c r="K1460" i="1"/>
  <c r="L1460" i="1"/>
  <c r="M1460" i="1"/>
  <c r="K1461" i="1"/>
  <c r="L1461" i="1"/>
  <c r="M1461" i="1"/>
  <c r="K1462" i="1"/>
  <c r="L1462" i="1"/>
  <c r="M1462" i="1"/>
  <c r="K1463" i="1"/>
  <c r="L1463" i="1"/>
  <c r="M1463" i="1"/>
  <c r="K1464" i="1"/>
  <c r="L1464" i="1"/>
  <c r="M1464" i="1"/>
  <c r="K1467" i="1"/>
  <c r="L1467" i="1"/>
  <c r="M1467" i="1"/>
  <c r="K1466" i="1"/>
  <c r="L1466" i="1"/>
  <c r="M1466" i="1"/>
  <c r="K1468" i="1"/>
  <c r="L1468" i="1"/>
  <c r="M1468" i="1"/>
  <c r="K1469" i="1"/>
  <c r="L1469" i="1"/>
  <c r="M1469" i="1"/>
  <c r="K1470" i="1"/>
  <c r="L1470" i="1"/>
  <c r="M1470" i="1"/>
  <c r="K1471" i="1"/>
  <c r="L1471" i="1"/>
  <c r="M1471" i="1"/>
  <c r="K1472" i="1"/>
  <c r="L1472" i="1"/>
  <c r="M1472" i="1"/>
  <c r="K1473" i="1"/>
  <c r="L1473" i="1"/>
  <c r="M1473" i="1"/>
  <c r="K1476" i="1"/>
  <c r="L1476" i="1"/>
  <c r="M1476" i="1"/>
  <c r="K1477" i="1"/>
  <c r="L1477" i="1"/>
  <c r="M1477" i="1"/>
  <c r="K1478" i="1"/>
  <c r="L1478" i="1"/>
  <c r="M1478" i="1"/>
  <c r="K1479" i="1"/>
  <c r="L1479" i="1"/>
  <c r="M1479" i="1"/>
  <c r="K1480" i="1"/>
  <c r="L1480" i="1"/>
  <c r="M1480" i="1"/>
  <c r="K1481" i="1"/>
  <c r="L1481" i="1"/>
  <c r="M1481" i="1"/>
  <c r="K1482" i="1"/>
  <c r="L1482" i="1"/>
  <c r="M1482" i="1"/>
  <c r="K1483" i="1"/>
  <c r="L1483" i="1"/>
  <c r="M1483" i="1"/>
  <c r="K1484" i="1"/>
  <c r="L1484" i="1"/>
  <c r="M1484" i="1"/>
  <c r="K1485" i="1"/>
  <c r="L1485" i="1"/>
  <c r="M1485" i="1"/>
  <c r="K1486" i="1"/>
  <c r="L1486" i="1"/>
  <c r="M1486" i="1"/>
  <c r="K1487" i="1"/>
  <c r="L1487" i="1"/>
  <c r="M1487" i="1"/>
  <c r="K1489" i="1"/>
  <c r="L1489" i="1"/>
  <c r="M1489" i="1"/>
  <c r="K1490" i="1"/>
  <c r="L1490" i="1"/>
  <c r="M1490" i="1"/>
  <c r="K1491" i="1"/>
  <c r="L1491" i="1"/>
  <c r="M1491" i="1"/>
  <c r="K1492" i="1"/>
  <c r="L1492" i="1"/>
  <c r="M1492" i="1"/>
  <c r="K1493" i="1"/>
  <c r="L1493" i="1"/>
  <c r="M1493" i="1"/>
  <c r="K1494" i="1"/>
  <c r="L1494" i="1"/>
  <c r="M1494" i="1"/>
  <c r="K1495" i="1"/>
  <c r="L1495" i="1"/>
  <c r="M1495" i="1"/>
  <c r="K1499" i="1"/>
  <c r="L1499" i="1"/>
  <c r="M1499" i="1"/>
  <c r="K1500" i="1"/>
  <c r="L1500" i="1"/>
  <c r="M1500" i="1"/>
  <c r="K1501" i="1"/>
  <c r="L1501" i="1"/>
  <c r="M1501" i="1"/>
  <c r="K1502" i="1"/>
  <c r="L1502" i="1"/>
  <c r="M1502" i="1"/>
  <c r="K1504" i="1"/>
  <c r="L1504" i="1"/>
  <c r="M1504" i="1"/>
  <c r="K1505" i="1"/>
  <c r="L1505" i="1"/>
  <c r="M1505" i="1"/>
  <c r="K1506" i="1"/>
  <c r="L1506" i="1"/>
  <c r="M1506" i="1"/>
  <c r="K1507" i="1"/>
  <c r="L1507" i="1"/>
  <c r="M1507" i="1"/>
  <c r="K1508" i="1"/>
  <c r="L1508" i="1"/>
  <c r="M1508" i="1"/>
  <c r="K1509" i="1"/>
  <c r="L1509" i="1"/>
  <c r="M1509" i="1"/>
  <c r="K1510" i="1"/>
  <c r="L1510" i="1"/>
  <c r="M1510" i="1"/>
  <c r="K1511" i="1"/>
  <c r="L1511" i="1"/>
  <c r="M1511" i="1"/>
  <c r="K1512" i="1"/>
  <c r="L1512" i="1"/>
  <c r="M1512" i="1"/>
  <c r="K1513" i="1"/>
  <c r="L1513" i="1"/>
  <c r="M1513" i="1"/>
  <c r="K1514" i="1"/>
  <c r="L1514" i="1"/>
  <c r="M1514" i="1"/>
  <c r="K1516" i="1"/>
  <c r="L1516" i="1"/>
  <c r="M1516" i="1"/>
  <c r="K1517" i="1"/>
  <c r="L1517" i="1"/>
  <c r="M1517" i="1"/>
  <c r="K1518" i="1"/>
  <c r="L1518" i="1"/>
  <c r="M1518" i="1"/>
  <c r="K1519" i="1"/>
  <c r="L1519" i="1"/>
  <c r="M1519" i="1"/>
  <c r="K1520" i="1"/>
  <c r="L1520" i="1"/>
  <c r="M1520" i="1"/>
  <c r="K1521" i="1"/>
  <c r="L1521" i="1"/>
  <c r="M1521" i="1"/>
  <c r="K1522" i="1"/>
  <c r="L1522" i="1"/>
  <c r="M1522" i="1"/>
  <c r="K1528" i="1"/>
  <c r="L1528" i="1"/>
  <c r="M1528" i="1"/>
  <c r="K1529" i="1"/>
  <c r="L1529" i="1"/>
  <c r="M1529" i="1"/>
  <c r="K1530" i="1"/>
  <c r="L1530" i="1"/>
  <c r="M1530" i="1"/>
  <c r="K1531" i="1"/>
  <c r="L1531" i="1"/>
  <c r="M1531" i="1"/>
  <c r="K1532" i="1"/>
  <c r="L1532" i="1"/>
  <c r="M1532" i="1"/>
  <c r="K1533" i="1"/>
  <c r="L1533" i="1"/>
  <c r="M1533" i="1"/>
  <c r="K1534" i="1"/>
  <c r="L1534" i="1"/>
  <c r="M1534" i="1"/>
  <c r="K1539" i="1"/>
  <c r="L1539" i="1"/>
  <c r="M1539" i="1"/>
  <c r="K1541" i="1"/>
  <c r="L1541" i="1"/>
  <c r="M1541" i="1"/>
  <c r="K1542" i="1"/>
  <c r="L1542" i="1"/>
  <c r="M1542" i="1"/>
  <c r="K1543" i="1"/>
  <c r="L1543" i="1"/>
  <c r="M1543" i="1"/>
  <c r="K1544" i="1"/>
  <c r="L1544" i="1"/>
  <c r="M1544" i="1"/>
  <c r="K1545" i="1"/>
  <c r="L1545" i="1"/>
  <c r="M1545" i="1"/>
  <c r="K1546" i="1"/>
  <c r="L1546" i="1"/>
  <c r="M1546" i="1"/>
  <c r="K1547" i="1"/>
  <c r="L1547" i="1"/>
  <c r="M1547" i="1"/>
  <c r="K1552" i="1"/>
  <c r="L1552" i="1"/>
  <c r="M1552" i="1"/>
  <c r="K1553" i="1"/>
  <c r="L1553" i="1"/>
  <c r="M1553" i="1"/>
  <c r="K1554" i="1"/>
  <c r="L1554" i="1"/>
  <c r="M1554" i="1"/>
  <c r="K1555" i="1"/>
  <c r="L1555" i="1"/>
  <c r="M1555" i="1"/>
  <c r="K1556" i="1"/>
  <c r="L1556" i="1"/>
  <c r="M1556" i="1"/>
  <c r="K1557" i="1"/>
  <c r="L1557" i="1"/>
  <c r="M1557" i="1"/>
  <c r="K1558" i="1"/>
  <c r="L1558" i="1"/>
  <c r="M1558" i="1"/>
  <c r="K1563" i="1"/>
  <c r="L1563" i="1"/>
  <c r="M1563" i="1"/>
  <c r="K1562" i="1"/>
  <c r="L1562" i="1"/>
  <c r="M1562" i="1"/>
  <c r="K1564" i="1"/>
  <c r="L1564" i="1"/>
  <c r="M1564" i="1"/>
  <c r="K1568" i="1"/>
  <c r="L1568" i="1"/>
  <c r="M1568" i="1"/>
  <c r="K1569" i="1"/>
  <c r="L1569" i="1"/>
  <c r="M1569" i="1"/>
  <c r="K1570" i="1"/>
  <c r="L1570" i="1"/>
  <c r="M1570" i="1"/>
  <c r="K1571" i="1"/>
  <c r="L1571" i="1"/>
  <c r="M1571" i="1"/>
  <c r="K1572" i="1"/>
  <c r="L1572" i="1"/>
  <c r="M1572" i="1"/>
  <c r="K1573" i="1"/>
  <c r="L1573" i="1"/>
  <c r="M1573" i="1"/>
  <c r="K1574" i="1"/>
  <c r="L1574" i="1"/>
  <c r="M1574" i="1"/>
  <c r="K1578" i="1"/>
  <c r="L1578" i="1"/>
  <c r="M1578" i="1"/>
  <c r="K1579" i="1"/>
  <c r="L1579" i="1"/>
  <c r="M1579" i="1"/>
  <c r="K1580" i="1"/>
  <c r="L1580" i="1"/>
  <c r="M1580" i="1"/>
  <c r="K1581" i="1"/>
  <c r="L1581" i="1"/>
  <c r="M1581" i="1"/>
  <c r="K1582" i="1"/>
  <c r="L1582" i="1"/>
  <c r="M1582" i="1"/>
  <c r="K1583" i="1"/>
  <c r="L1583" i="1"/>
  <c r="M1583" i="1"/>
  <c r="K1584" i="1"/>
  <c r="L1584" i="1"/>
  <c r="M1584" i="1"/>
  <c r="K1587" i="1"/>
  <c r="L1587" i="1"/>
  <c r="M1587" i="1"/>
  <c r="K1588" i="1"/>
  <c r="L1588" i="1"/>
  <c r="M1588" i="1"/>
  <c r="K1589" i="1"/>
  <c r="L1589" i="1"/>
  <c r="M1589" i="1"/>
  <c r="K1590" i="1"/>
  <c r="L1590" i="1"/>
  <c r="M1590" i="1"/>
  <c r="K1592" i="1"/>
  <c r="L1592" i="1"/>
  <c r="M1592" i="1"/>
  <c r="K1593" i="1"/>
  <c r="L1593" i="1"/>
  <c r="M1593" i="1"/>
  <c r="K1594" i="1"/>
  <c r="L1594" i="1"/>
  <c r="M1594" i="1"/>
  <c r="K1595" i="1"/>
  <c r="L1595" i="1"/>
  <c r="M1595" i="1"/>
  <c r="K1596" i="1"/>
  <c r="L1596" i="1"/>
  <c r="M1596" i="1"/>
  <c r="K1597" i="1"/>
  <c r="L1597" i="1"/>
  <c r="M1597" i="1"/>
  <c r="K1598" i="1"/>
  <c r="L1598" i="1"/>
  <c r="M1598" i="1"/>
  <c r="K1602" i="1"/>
  <c r="L1602" i="1"/>
  <c r="M1602" i="1"/>
  <c r="K1603" i="1"/>
  <c r="L1603" i="1"/>
  <c r="M1603" i="1"/>
  <c r="K1604" i="1"/>
  <c r="L1604" i="1"/>
  <c r="M1604" i="1"/>
  <c r="K1605" i="1"/>
  <c r="L1605" i="1"/>
  <c r="M1605" i="1"/>
  <c r="K1606" i="1"/>
  <c r="L1606" i="1"/>
  <c r="M1606" i="1"/>
  <c r="K1607" i="1"/>
  <c r="L1607" i="1"/>
  <c r="M1607" i="1"/>
  <c r="K1608" i="1"/>
  <c r="L1608" i="1"/>
  <c r="M1608" i="1"/>
  <c r="K1617" i="1"/>
  <c r="L1617" i="1"/>
  <c r="M1617" i="1"/>
  <c r="K1616" i="1"/>
  <c r="L1616" i="1"/>
  <c r="M1616" i="1"/>
  <c r="K1618" i="1"/>
  <c r="L1618" i="1"/>
  <c r="M1618" i="1"/>
  <c r="K1619" i="1"/>
  <c r="L1619" i="1"/>
  <c r="M1619" i="1"/>
  <c r="K1620" i="1"/>
  <c r="L1620" i="1"/>
  <c r="M1620" i="1"/>
  <c r="K1621" i="1"/>
  <c r="L1621" i="1"/>
  <c r="M1621" i="1"/>
  <c r="K1622" i="1"/>
  <c r="L1622" i="1"/>
  <c r="M1622" i="1"/>
  <c r="K1623" i="1"/>
  <c r="L1623" i="1"/>
  <c r="M1623" i="1"/>
  <c r="K1628" i="1"/>
  <c r="L1628" i="1"/>
  <c r="M1628" i="1"/>
  <c r="K1627" i="1"/>
  <c r="L1627" i="1"/>
  <c r="M1627" i="1"/>
  <c r="K1629" i="1"/>
  <c r="L1629" i="1"/>
  <c r="M1629" i="1"/>
  <c r="K1630" i="1"/>
  <c r="L1630" i="1"/>
  <c r="M1630" i="1"/>
  <c r="K1631" i="1"/>
  <c r="L1631" i="1"/>
  <c r="M1631" i="1"/>
  <c r="K1632" i="1"/>
  <c r="L1632" i="1"/>
  <c r="M1632" i="1"/>
  <c r="K1633" i="1"/>
  <c r="L1633" i="1"/>
  <c r="M1633" i="1"/>
  <c r="K1634" i="1"/>
  <c r="L1634" i="1"/>
  <c r="M1634" i="1"/>
  <c r="K1635" i="1"/>
  <c r="L1635" i="1"/>
  <c r="M1635" i="1"/>
  <c r="K1636" i="1"/>
  <c r="L1636" i="1"/>
  <c r="M1636" i="1"/>
  <c r="K1637" i="1"/>
  <c r="L1637" i="1"/>
  <c r="M1637" i="1"/>
  <c r="K1640" i="1"/>
  <c r="L1640" i="1"/>
  <c r="M1640" i="1"/>
  <c r="K1639" i="1"/>
  <c r="L1639" i="1"/>
  <c r="M1639" i="1"/>
  <c r="K1641" i="1"/>
  <c r="L1641" i="1"/>
  <c r="M1641" i="1"/>
  <c r="K1645" i="1"/>
  <c r="L1645" i="1"/>
  <c r="M1645" i="1"/>
  <c r="K1646" i="1"/>
  <c r="L1646" i="1"/>
  <c r="M1646" i="1"/>
  <c r="K1647" i="1"/>
  <c r="L1647" i="1"/>
  <c r="M1647" i="1"/>
  <c r="K1648" i="1"/>
  <c r="L1648" i="1"/>
  <c r="M1648" i="1"/>
  <c r="K1649" i="1"/>
  <c r="L1649" i="1"/>
  <c r="M1649" i="1"/>
  <c r="K1650" i="1"/>
  <c r="L1650" i="1"/>
  <c r="M1650" i="1"/>
  <c r="K1651" i="1"/>
  <c r="L1651" i="1"/>
  <c r="M1651" i="1"/>
  <c r="K1652" i="1"/>
  <c r="L1652" i="1"/>
  <c r="M1652" i="1"/>
  <c r="K1656" i="1"/>
  <c r="L1656" i="1"/>
  <c r="M1656" i="1"/>
  <c r="K1657" i="1"/>
  <c r="L1657" i="1"/>
  <c r="M1657" i="1"/>
  <c r="K1658" i="1"/>
  <c r="L1658" i="1"/>
  <c r="M1658" i="1"/>
  <c r="K1659" i="1"/>
  <c r="L1659" i="1"/>
  <c r="M1659" i="1"/>
  <c r="K1660" i="1"/>
  <c r="L1660" i="1"/>
  <c r="M1660" i="1"/>
  <c r="K1661" i="1"/>
  <c r="L1661" i="1"/>
  <c r="M1661" i="1"/>
  <c r="K1662" i="1"/>
  <c r="L1662" i="1"/>
  <c r="M1662" i="1"/>
  <c r="K1663" i="1"/>
  <c r="L1663" i="1"/>
  <c r="M1663" i="1"/>
  <c r="K1668" i="1"/>
  <c r="L1668" i="1"/>
  <c r="M1668" i="1"/>
  <c r="K1669" i="1"/>
  <c r="L1669" i="1"/>
  <c r="M1669" i="1"/>
  <c r="K1670" i="1"/>
  <c r="L1670" i="1"/>
  <c r="M1670" i="1"/>
  <c r="K1671" i="1"/>
  <c r="L1671" i="1"/>
  <c r="M1671" i="1"/>
  <c r="K1672" i="1"/>
  <c r="L1672" i="1"/>
  <c r="M1672" i="1"/>
  <c r="K1673" i="1"/>
  <c r="L1673" i="1"/>
  <c r="M1673" i="1"/>
  <c r="K1674" i="1"/>
  <c r="L1674" i="1"/>
  <c r="M1674" i="1"/>
  <c r="K1677" i="1"/>
  <c r="L1677" i="1"/>
  <c r="M1677" i="1"/>
  <c r="K1678" i="1"/>
  <c r="L1678" i="1"/>
  <c r="M1678" i="1"/>
  <c r="K1679" i="1"/>
  <c r="L1679" i="1"/>
  <c r="M1679" i="1"/>
  <c r="K1680" i="1"/>
  <c r="L1680" i="1"/>
  <c r="M1680" i="1"/>
  <c r="K1681" i="1"/>
  <c r="L1681" i="1"/>
  <c r="M1681" i="1"/>
  <c r="K1682" i="1"/>
  <c r="L1682" i="1"/>
  <c r="M1682" i="1"/>
  <c r="K1683" i="1"/>
  <c r="L1683" i="1"/>
  <c r="M1683" i="1"/>
  <c r="K1692" i="1"/>
  <c r="L1692" i="1"/>
  <c r="M1692" i="1"/>
  <c r="K1691" i="1"/>
  <c r="L1691" i="1"/>
  <c r="M1691" i="1"/>
  <c r="K1693" i="1"/>
  <c r="L1693" i="1"/>
  <c r="M1693" i="1"/>
  <c r="K1694" i="1"/>
  <c r="L1694" i="1"/>
  <c r="M1694" i="1"/>
  <c r="K1695" i="1"/>
  <c r="L1695" i="1"/>
  <c r="M1695" i="1"/>
  <c r="K1696" i="1"/>
  <c r="L1696" i="1"/>
  <c r="M1696" i="1"/>
  <c r="K1697" i="1"/>
  <c r="L1697" i="1"/>
  <c r="M1697" i="1"/>
  <c r="K1698" i="1"/>
  <c r="L1698" i="1"/>
  <c r="M1698" i="1"/>
  <c r="K1702" i="1"/>
  <c r="L1702" i="1"/>
  <c r="M1702" i="1"/>
  <c r="K1703" i="1"/>
  <c r="L1703" i="1"/>
  <c r="M1703" i="1"/>
  <c r="K1704" i="1"/>
  <c r="L1704" i="1"/>
  <c r="M1704" i="1"/>
  <c r="K1705" i="1"/>
  <c r="L1705" i="1"/>
  <c r="M1705" i="1"/>
  <c r="K1706" i="1"/>
  <c r="L1706" i="1"/>
  <c r="M1706" i="1"/>
  <c r="K1707" i="1"/>
  <c r="L1707" i="1"/>
  <c r="M1707" i="1"/>
  <c r="K1708" i="1"/>
  <c r="L1708" i="1"/>
  <c r="M1708" i="1"/>
  <c r="K1712" i="1"/>
  <c r="L1712" i="1"/>
  <c r="M1712" i="1"/>
  <c r="K1713" i="1"/>
  <c r="L1713" i="1"/>
  <c r="M1713" i="1"/>
  <c r="K1714" i="1"/>
  <c r="L1714" i="1"/>
  <c r="M1714" i="1"/>
  <c r="K1715" i="1"/>
  <c r="L1715" i="1"/>
  <c r="M1715" i="1"/>
  <c r="K1716" i="1"/>
  <c r="L1716" i="1"/>
  <c r="M1716" i="1"/>
  <c r="K1717" i="1"/>
  <c r="L1717" i="1"/>
  <c r="M1717" i="1"/>
  <c r="K1718" i="1"/>
  <c r="L1718" i="1"/>
  <c r="M1718" i="1"/>
  <c r="K1721" i="1"/>
  <c r="L1721" i="1"/>
  <c r="M1721" i="1"/>
  <c r="K1722" i="1"/>
  <c r="L1722" i="1"/>
  <c r="M1722" i="1"/>
  <c r="K1723" i="1"/>
  <c r="L1723" i="1"/>
  <c r="M1723" i="1"/>
  <c r="K1728" i="1"/>
  <c r="L1728" i="1"/>
  <c r="M1728" i="1"/>
  <c r="K1729" i="1"/>
  <c r="L1729" i="1"/>
  <c r="M1729" i="1"/>
  <c r="K1730" i="1"/>
  <c r="L1730" i="1"/>
  <c r="M1730" i="1"/>
  <c r="K1731" i="1"/>
  <c r="L1731" i="1"/>
  <c r="M1731" i="1"/>
  <c r="K1732" i="1"/>
  <c r="L1732" i="1"/>
  <c r="M1732" i="1"/>
  <c r="K1733" i="1"/>
  <c r="L1733" i="1"/>
  <c r="M1733" i="1"/>
  <c r="K1734" i="1"/>
  <c r="L1734" i="1"/>
  <c r="M1734" i="1"/>
  <c r="K1738" i="1"/>
  <c r="L1738" i="1"/>
  <c r="M1738" i="1"/>
  <c r="K1739" i="1"/>
  <c r="L1739" i="1"/>
  <c r="M1739" i="1"/>
  <c r="K1740" i="1"/>
  <c r="L1740" i="1"/>
  <c r="M1740" i="1"/>
  <c r="K1741" i="1"/>
  <c r="L1741" i="1"/>
  <c r="M1741" i="1"/>
  <c r="K1742" i="1"/>
  <c r="L1742" i="1"/>
  <c r="M1742" i="1"/>
  <c r="K1743" i="1"/>
  <c r="L1743" i="1"/>
  <c r="M1743" i="1"/>
  <c r="K1744" i="1"/>
  <c r="L1744" i="1"/>
  <c r="M1744" i="1"/>
  <c r="K1748" i="1"/>
  <c r="L1748" i="1"/>
  <c r="M1748" i="1"/>
  <c r="K1749" i="1"/>
  <c r="L1749" i="1"/>
  <c r="M1749" i="1"/>
  <c r="K1750" i="1"/>
  <c r="L1750" i="1"/>
  <c r="M1750" i="1"/>
  <c r="K1751" i="1"/>
  <c r="L1751" i="1"/>
  <c r="M1751" i="1"/>
  <c r="K1752" i="1"/>
  <c r="L1752" i="1"/>
  <c r="M1752" i="1"/>
  <c r="K1753" i="1"/>
  <c r="L1753" i="1"/>
  <c r="M1753" i="1"/>
  <c r="K1754" i="1"/>
  <c r="L1754" i="1"/>
  <c r="M1754" i="1"/>
  <c r="K1755" i="1"/>
  <c r="L1755" i="1"/>
  <c r="M1755" i="1"/>
  <c r="K1759" i="1"/>
  <c r="L1759" i="1"/>
  <c r="M1759" i="1"/>
  <c r="K1760" i="1"/>
  <c r="L1760" i="1"/>
  <c r="M1760" i="1"/>
  <c r="K1761" i="1"/>
  <c r="L1761" i="1"/>
  <c r="M1761" i="1"/>
  <c r="K1762" i="1"/>
  <c r="L1762" i="1"/>
  <c r="M1762" i="1"/>
  <c r="K1763" i="1"/>
  <c r="L1763" i="1"/>
  <c r="M1763" i="1"/>
  <c r="K1764" i="1"/>
  <c r="L1764" i="1"/>
  <c r="M1764" i="1"/>
  <c r="K1765" i="1"/>
  <c r="L1765" i="1"/>
  <c r="M1765" i="1"/>
  <c r="K1769" i="1"/>
  <c r="L1769" i="1"/>
  <c r="M1769" i="1"/>
  <c r="K1770" i="1"/>
  <c r="L1770" i="1"/>
  <c r="M1770" i="1"/>
  <c r="K1771" i="1"/>
  <c r="L1771" i="1"/>
  <c r="M1771" i="1"/>
  <c r="K1772" i="1"/>
  <c r="L1772" i="1"/>
  <c r="M1772" i="1"/>
  <c r="K1773" i="1"/>
  <c r="L1773" i="1"/>
  <c r="M1773" i="1"/>
  <c r="K1774" i="1"/>
  <c r="L1774" i="1"/>
  <c r="M1774" i="1"/>
  <c r="K1775" i="1"/>
  <c r="L1775" i="1"/>
  <c r="M1775" i="1"/>
  <c r="K1778" i="1"/>
  <c r="L1778" i="1"/>
  <c r="M1778" i="1"/>
  <c r="K1779" i="1"/>
  <c r="L1779" i="1"/>
  <c r="M1779" i="1"/>
  <c r="K1780" i="1"/>
  <c r="L1780" i="1"/>
  <c r="M1780" i="1"/>
  <c r="K1782" i="1"/>
  <c r="L1782" i="1"/>
  <c r="M1782" i="1"/>
  <c r="K1784" i="1"/>
  <c r="L1784" i="1"/>
  <c r="M1784" i="1"/>
  <c r="K1785" i="1"/>
  <c r="L1785" i="1"/>
  <c r="M1785" i="1"/>
  <c r="K1786" i="1"/>
  <c r="L1786" i="1"/>
  <c r="M1786" i="1"/>
  <c r="K1787" i="1"/>
  <c r="L1787" i="1"/>
  <c r="M1787" i="1"/>
  <c r="K1791" i="1"/>
  <c r="L1791" i="1"/>
  <c r="M1791" i="1"/>
  <c r="K1792" i="1"/>
  <c r="L1792" i="1"/>
  <c r="M1792" i="1"/>
  <c r="K1793" i="1"/>
  <c r="L1793" i="1"/>
  <c r="M1793" i="1"/>
  <c r="K1794" i="1"/>
  <c r="L1794" i="1"/>
  <c r="M1794" i="1"/>
  <c r="K1795" i="1"/>
  <c r="L1795" i="1"/>
  <c r="M1795" i="1"/>
  <c r="K1796" i="1"/>
  <c r="L1796" i="1"/>
  <c r="M1796" i="1"/>
  <c r="K1797" i="1"/>
  <c r="L1797" i="1"/>
  <c r="M1797" i="1"/>
  <c r="K1801" i="1"/>
  <c r="L1801" i="1"/>
  <c r="M1801" i="1"/>
  <c r="K1802" i="1"/>
  <c r="L1802" i="1"/>
  <c r="M1802" i="1"/>
  <c r="K1803" i="1"/>
  <c r="L1803" i="1"/>
  <c r="M1803" i="1"/>
  <c r="K1804" i="1"/>
  <c r="L1804" i="1"/>
  <c r="M1804" i="1"/>
  <c r="K1805" i="1"/>
  <c r="L1805" i="1"/>
  <c r="M1805" i="1"/>
  <c r="K1806" i="1"/>
  <c r="L1806" i="1"/>
  <c r="M1806" i="1"/>
  <c r="K1807" i="1"/>
  <c r="L1807" i="1"/>
  <c r="M1807" i="1"/>
  <c r="K1810" i="1"/>
  <c r="L1810" i="1"/>
  <c r="M1810" i="1"/>
  <c r="K1811" i="1"/>
  <c r="L1811" i="1"/>
  <c r="M1811" i="1"/>
  <c r="K1812" i="1"/>
  <c r="L1812" i="1"/>
  <c r="M1812" i="1"/>
  <c r="K1813" i="1"/>
  <c r="L1813" i="1"/>
  <c r="M1813" i="1"/>
  <c r="K1814" i="1"/>
  <c r="L1814" i="1"/>
  <c r="M1814" i="1"/>
  <c r="K1815" i="1"/>
  <c r="L1815" i="1"/>
  <c r="M1815" i="1"/>
  <c r="K1816" i="1"/>
  <c r="L1816" i="1"/>
  <c r="M1816" i="1"/>
  <c r="K1817" i="1"/>
  <c r="L1817" i="1"/>
  <c r="M1817" i="1"/>
  <c r="K1819" i="1"/>
  <c r="L1819" i="1"/>
  <c r="M1819" i="1"/>
  <c r="K1820" i="1"/>
  <c r="L1820" i="1"/>
  <c r="M1820" i="1"/>
  <c r="K1821" i="1"/>
  <c r="L1821" i="1"/>
  <c r="M1821" i="1"/>
  <c r="K1822" i="1"/>
  <c r="L1822" i="1"/>
  <c r="M1822" i="1"/>
  <c r="K1825" i="1"/>
  <c r="L1825" i="1"/>
  <c r="M1825" i="1"/>
  <c r="K1826" i="1"/>
  <c r="L1826" i="1"/>
  <c r="M1826" i="1"/>
  <c r="K1828" i="1"/>
  <c r="L1828" i="1"/>
  <c r="M1828" i="1"/>
  <c r="K1829" i="1"/>
  <c r="L1829" i="1"/>
  <c r="M1829" i="1"/>
  <c r="K1830" i="1"/>
  <c r="L1830" i="1"/>
  <c r="M1830" i="1"/>
  <c r="K1831" i="1"/>
  <c r="L1831" i="1"/>
  <c r="M1831" i="1"/>
  <c r="K1832" i="1"/>
  <c r="L1832" i="1"/>
  <c r="M1832" i="1"/>
  <c r="K1833" i="1"/>
  <c r="L1833" i="1"/>
  <c r="M1833" i="1"/>
  <c r="K1834" i="1"/>
  <c r="L1834" i="1"/>
  <c r="M1834" i="1"/>
  <c r="K1835" i="1"/>
  <c r="L1835" i="1"/>
  <c r="M1835" i="1"/>
  <c r="K1838" i="1"/>
  <c r="L1838" i="1"/>
  <c r="M1838" i="1"/>
  <c r="K1839" i="1"/>
  <c r="L1839" i="1"/>
  <c r="M1839" i="1"/>
  <c r="K1840" i="1"/>
  <c r="L1840" i="1"/>
  <c r="M1840" i="1"/>
  <c r="K1841" i="1"/>
  <c r="L1841" i="1"/>
  <c r="M1841" i="1"/>
  <c r="K1842" i="1"/>
  <c r="L1842" i="1"/>
  <c r="M1842" i="1"/>
  <c r="K1843" i="1"/>
  <c r="L1843" i="1"/>
  <c r="M1843" i="1"/>
  <c r="K1844" i="1"/>
  <c r="L1844" i="1"/>
  <c r="M1844" i="1"/>
  <c r="K1845" i="1"/>
  <c r="L1845" i="1"/>
  <c r="M1845" i="1"/>
  <c r="K1850" i="1"/>
  <c r="L1850" i="1"/>
  <c r="M1850" i="1"/>
  <c r="K1849" i="1"/>
  <c r="L1849" i="1"/>
  <c r="M1849" i="1"/>
  <c r="K1851" i="1"/>
  <c r="L1851" i="1"/>
  <c r="M1851" i="1"/>
  <c r="K1852" i="1"/>
  <c r="L1852" i="1"/>
  <c r="M1852" i="1"/>
  <c r="K1853" i="1"/>
  <c r="L1853" i="1"/>
  <c r="M1853" i="1"/>
  <c r="K1854" i="1"/>
  <c r="L1854" i="1"/>
  <c r="M1854" i="1"/>
  <c r="K1855" i="1"/>
  <c r="L1855" i="1"/>
  <c r="M1855" i="1"/>
  <c r="K1856" i="1"/>
  <c r="L1856" i="1"/>
  <c r="M1856" i="1"/>
  <c r="K1862" i="1"/>
  <c r="L1862" i="1"/>
  <c r="M1862" i="1"/>
  <c r="K1863" i="1"/>
  <c r="L1863" i="1"/>
  <c r="M1863" i="1"/>
  <c r="K1864" i="1"/>
  <c r="L1864" i="1"/>
  <c r="M1864" i="1"/>
  <c r="K1865" i="1"/>
  <c r="L1865" i="1"/>
  <c r="M1865" i="1"/>
  <c r="K1866" i="1"/>
  <c r="L1866" i="1"/>
  <c r="M1866" i="1"/>
  <c r="K1867" i="1"/>
  <c r="L1867" i="1"/>
  <c r="M1867" i="1"/>
  <c r="K1868" i="1"/>
  <c r="L1868" i="1"/>
  <c r="M1868" i="1"/>
  <c r="K1872" i="1"/>
  <c r="L1872" i="1"/>
  <c r="M1872" i="1"/>
  <c r="K1873" i="1"/>
  <c r="L1873" i="1"/>
  <c r="M1873" i="1"/>
  <c r="K1874" i="1"/>
  <c r="L1874" i="1"/>
  <c r="M1874" i="1"/>
  <c r="K1875" i="1"/>
  <c r="L1875" i="1"/>
  <c r="M1875" i="1"/>
  <c r="K1876" i="1"/>
  <c r="L1876" i="1"/>
  <c r="M1876" i="1"/>
  <c r="K1877" i="1"/>
  <c r="L1877" i="1"/>
  <c r="M1877" i="1"/>
  <c r="K1878" i="1"/>
  <c r="L1878" i="1"/>
  <c r="M1878" i="1"/>
  <c r="K1882" i="1"/>
  <c r="L1882" i="1"/>
  <c r="M1882" i="1"/>
  <c r="K1883" i="1"/>
  <c r="L1883" i="1"/>
  <c r="M1883" i="1"/>
  <c r="K1884" i="1"/>
  <c r="L1884" i="1"/>
  <c r="M1884" i="1"/>
  <c r="K1885" i="1"/>
  <c r="L1885" i="1"/>
  <c r="M1885" i="1"/>
  <c r="K1886" i="1"/>
  <c r="L1886" i="1"/>
  <c r="M1886" i="1"/>
  <c r="K1887" i="1"/>
  <c r="L1887" i="1"/>
  <c r="M1887" i="1"/>
  <c r="K1888" i="1"/>
  <c r="L1888" i="1"/>
  <c r="M1888" i="1"/>
  <c r="K1889" i="1"/>
  <c r="L1889" i="1"/>
  <c r="M1889" i="1"/>
  <c r="K1893" i="1"/>
  <c r="L1893" i="1"/>
  <c r="M1893" i="1"/>
  <c r="K1894" i="1"/>
  <c r="L1894" i="1"/>
  <c r="M1894" i="1"/>
  <c r="K1895" i="1"/>
  <c r="L1895" i="1"/>
  <c r="M1895" i="1"/>
  <c r="K1896" i="1"/>
  <c r="L1896" i="1"/>
  <c r="M1896" i="1"/>
  <c r="K1897" i="1"/>
  <c r="L1897" i="1"/>
  <c r="M1897" i="1"/>
  <c r="K1898" i="1"/>
  <c r="L1898" i="1"/>
  <c r="M1898" i="1"/>
  <c r="K1899" i="1"/>
  <c r="L1899" i="1"/>
  <c r="M1899" i="1"/>
  <c r="K1903" i="1"/>
  <c r="L1903" i="1"/>
  <c r="M1903" i="1"/>
  <c r="K1904" i="1"/>
  <c r="L1904" i="1"/>
  <c r="M1904" i="1"/>
  <c r="K1905" i="1"/>
  <c r="L1905" i="1"/>
  <c r="M1905" i="1"/>
  <c r="K1906" i="1"/>
  <c r="L1906" i="1"/>
  <c r="M1906" i="1"/>
  <c r="K1907" i="1"/>
  <c r="L1907" i="1"/>
  <c r="M1907" i="1"/>
  <c r="K1908" i="1"/>
  <c r="L1908" i="1"/>
  <c r="M1908" i="1"/>
  <c r="K1909" i="1"/>
  <c r="L1909" i="1"/>
  <c r="M1909" i="1"/>
  <c r="K1913" i="1"/>
  <c r="L1913" i="1"/>
  <c r="M1913" i="1"/>
  <c r="K1914" i="1"/>
  <c r="L1914" i="1"/>
  <c r="M1914" i="1"/>
  <c r="K1915" i="1"/>
  <c r="L1915" i="1"/>
  <c r="M1915" i="1"/>
  <c r="K1916" i="1"/>
  <c r="L1916" i="1"/>
  <c r="M1916" i="1"/>
  <c r="K1917" i="1"/>
  <c r="L1917" i="1"/>
  <c r="M1917" i="1"/>
  <c r="K1918" i="1"/>
  <c r="L1918" i="1"/>
  <c r="M1918" i="1"/>
  <c r="K1919" i="1"/>
  <c r="L1919" i="1"/>
  <c r="M1919" i="1"/>
  <c r="K1924" i="1"/>
  <c r="L1924" i="1"/>
  <c r="M1924" i="1"/>
  <c r="K1923" i="1"/>
  <c r="L1923" i="1"/>
  <c r="M1923" i="1"/>
  <c r="K1925" i="1"/>
  <c r="L1925" i="1"/>
  <c r="M1925" i="1"/>
  <c r="K1926" i="1"/>
  <c r="L1926" i="1"/>
  <c r="M1926" i="1"/>
  <c r="K1927" i="1"/>
  <c r="L1927" i="1"/>
  <c r="M1927" i="1"/>
  <c r="K1928" i="1"/>
  <c r="L1928" i="1"/>
  <c r="M1928" i="1"/>
  <c r="K1929" i="1"/>
  <c r="L1929" i="1"/>
  <c r="M1929" i="1"/>
  <c r="K1930" i="1"/>
  <c r="L1930" i="1"/>
  <c r="M1930" i="1"/>
  <c r="K1934" i="1"/>
  <c r="L1934" i="1"/>
  <c r="M1934" i="1"/>
  <c r="K1938" i="1"/>
  <c r="L1938" i="1"/>
  <c r="M1938" i="1"/>
  <c r="K1939" i="1"/>
  <c r="L1939" i="1"/>
  <c r="M1939" i="1"/>
  <c r="K1940" i="1"/>
  <c r="L1940" i="1"/>
  <c r="M1940" i="1"/>
  <c r="K1941" i="1"/>
  <c r="L1941" i="1"/>
  <c r="M1941" i="1"/>
  <c r="K1942" i="1"/>
  <c r="L1942" i="1"/>
  <c r="M1942" i="1"/>
  <c r="K1943" i="1"/>
  <c r="L1943" i="1"/>
  <c r="M1943" i="1"/>
  <c r="K1944" i="1"/>
  <c r="L1944" i="1"/>
  <c r="M1944" i="1"/>
  <c r="K1945" i="1"/>
  <c r="L1945" i="1"/>
  <c r="M1945" i="1"/>
  <c r="K1949" i="1"/>
  <c r="L1949" i="1"/>
  <c r="M1949" i="1"/>
  <c r="K1950" i="1"/>
  <c r="L1950" i="1"/>
  <c r="M1950" i="1"/>
  <c r="K1951" i="1"/>
  <c r="L1951" i="1"/>
  <c r="M1951" i="1"/>
  <c r="K1952" i="1"/>
  <c r="L1952" i="1"/>
  <c r="M1952" i="1"/>
  <c r="K1953" i="1"/>
  <c r="L1953" i="1"/>
  <c r="M1953" i="1"/>
  <c r="K1954" i="1"/>
  <c r="L1954" i="1"/>
  <c r="M1954" i="1"/>
  <c r="K1955" i="1"/>
  <c r="L1955" i="1"/>
  <c r="M1955" i="1"/>
  <c r="K1958" i="1"/>
  <c r="L1958" i="1"/>
  <c r="M1958" i="1"/>
  <c r="K1959" i="1"/>
  <c r="L1959" i="1"/>
  <c r="M1959" i="1"/>
  <c r="K1960" i="1"/>
  <c r="L1960" i="1"/>
  <c r="M1960" i="1"/>
  <c r="K1961" i="1"/>
  <c r="L1961" i="1"/>
  <c r="M1961" i="1"/>
  <c r="K1962" i="1"/>
  <c r="L1962" i="1"/>
  <c r="M1962" i="1"/>
  <c r="K1963" i="1"/>
  <c r="L1963" i="1"/>
  <c r="M1963" i="1"/>
  <c r="K1964" i="1"/>
  <c r="L1964" i="1"/>
  <c r="M1964" i="1"/>
  <c r="K1968" i="1"/>
  <c r="L1968" i="1"/>
  <c r="M1968" i="1"/>
  <c r="K1969" i="1"/>
  <c r="L1969" i="1"/>
  <c r="M1969" i="1"/>
  <c r="K1970" i="1"/>
  <c r="L1970" i="1"/>
  <c r="M1970" i="1"/>
  <c r="K1971" i="1"/>
  <c r="L1971" i="1"/>
  <c r="M1971" i="1"/>
  <c r="K1972" i="1"/>
  <c r="L1972" i="1"/>
  <c r="M1972" i="1"/>
  <c r="K1973" i="1"/>
  <c r="L1973" i="1"/>
  <c r="M1973" i="1"/>
  <c r="K1974" i="1"/>
  <c r="L1974" i="1"/>
  <c r="M1974" i="1"/>
  <c r="K1977" i="1"/>
  <c r="L1977" i="1"/>
  <c r="M1977" i="1"/>
  <c r="K1978" i="1"/>
  <c r="L1978" i="1"/>
  <c r="M1978" i="1"/>
  <c r="K1980" i="1"/>
  <c r="L1980" i="1"/>
  <c r="M1980" i="1"/>
  <c r="K1981" i="1"/>
  <c r="L1981" i="1"/>
  <c r="M1981" i="1"/>
  <c r="K1982" i="1"/>
  <c r="L1982" i="1"/>
  <c r="M1982" i="1"/>
  <c r="K1983" i="1"/>
  <c r="L1983" i="1"/>
  <c r="M1983" i="1"/>
  <c r="K1984" i="1"/>
  <c r="L1984" i="1"/>
  <c r="M1984" i="1"/>
  <c r="K1985" i="1"/>
  <c r="L1985" i="1"/>
  <c r="M1985" i="1"/>
  <c r="K1986" i="1"/>
  <c r="L1986" i="1"/>
  <c r="M1986" i="1"/>
  <c r="K1991" i="1"/>
  <c r="L1991" i="1"/>
  <c r="M1991" i="1"/>
  <c r="K1990" i="1"/>
  <c r="L1990" i="1"/>
  <c r="M1990" i="1"/>
  <c r="K1992" i="1"/>
  <c r="L1992" i="1"/>
  <c r="M1992" i="1"/>
  <c r="K1993" i="1"/>
  <c r="L1993" i="1"/>
  <c r="M1993" i="1"/>
  <c r="K1994" i="1"/>
  <c r="L1994" i="1"/>
  <c r="M1994" i="1"/>
  <c r="K1995" i="1"/>
  <c r="L1995" i="1"/>
  <c r="M1995" i="1"/>
  <c r="K1996" i="1"/>
  <c r="L1996" i="1"/>
  <c r="M1996" i="1"/>
  <c r="K1997" i="1"/>
  <c r="L1997" i="1"/>
  <c r="M1997" i="1"/>
  <c r="K2000" i="1"/>
  <c r="L2000" i="1"/>
  <c r="M2000" i="1"/>
  <c r="K2001" i="1"/>
  <c r="L2001" i="1"/>
  <c r="M2001" i="1"/>
  <c r="K2002" i="1"/>
  <c r="L2002" i="1"/>
  <c r="M2002" i="1"/>
  <c r="K2003" i="1"/>
  <c r="L2003" i="1"/>
  <c r="M2003" i="1"/>
  <c r="K2004" i="1"/>
  <c r="L2004" i="1"/>
  <c r="M2004" i="1"/>
  <c r="K2005" i="1"/>
  <c r="L2005" i="1"/>
  <c r="M2005" i="1"/>
  <c r="K2006" i="1"/>
  <c r="L2006" i="1"/>
  <c r="M2006" i="1"/>
  <c r="K2007" i="1"/>
  <c r="L2007" i="1"/>
  <c r="M2007" i="1"/>
  <c r="K2008" i="1"/>
  <c r="L2008" i="1"/>
  <c r="M2008" i="1"/>
  <c r="K2011" i="1"/>
  <c r="L2011" i="1"/>
  <c r="M2011" i="1"/>
  <c r="K2012" i="1"/>
  <c r="L2012" i="1"/>
  <c r="M2012" i="1"/>
  <c r="K2013" i="1"/>
  <c r="L2013" i="1"/>
  <c r="M2013" i="1"/>
  <c r="K2014" i="1"/>
  <c r="L2014" i="1"/>
  <c r="M2014" i="1"/>
  <c r="K2018" i="1"/>
  <c r="L2018" i="1"/>
  <c r="M2018" i="1"/>
  <c r="K2019" i="1"/>
  <c r="L2019" i="1"/>
  <c r="M2019" i="1"/>
  <c r="K2020" i="1"/>
  <c r="L2020" i="1"/>
  <c r="M2020" i="1"/>
  <c r="K2021" i="1"/>
  <c r="L2021" i="1"/>
  <c r="M2021" i="1"/>
  <c r="K2022" i="1"/>
  <c r="L2022" i="1"/>
  <c r="M2022" i="1"/>
  <c r="K2023" i="1"/>
  <c r="L2023" i="1"/>
  <c r="M2023" i="1"/>
  <c r="K2024" i="1"/>
  <c r="L2024" i="1"/>
  <c r="M2024" i="1"/>
  <c r="K2029" i="1"/>
  <c r="L2029" i="1"/>
  <c r="M2029" i="1"/>
  <c r="K2030" i="1"/>
  <c r="L2030" i="1"/>
  <c r="M2030" i="1"/>
  <c r="K2031" i="1"/>
  <c r="L2031" i="1"/>
  <c r="M2031" i="1"/>
  <c r="K2032" i="1"/>
  <c r="L2032" i="1"/>
  <c r="M2032" i="1"/>
  <c r="K2033" i="1"/>
  <c r="L2033" i="1"/>
  <c r="M2033" i="1"/>
  <c r="K2034" i="1"/>
  <c r="L2034" i="1"/>
  <c r="M2034" i="1"/>
  <c r="K2035" i="1"/>
  <c r="L2035" i="1"/>
  <c r="M2035" i="1"/>
  <c r="K2040" i="1"/>
  <c r="L2040" i="1"/>
  <c r="M2040" i="1"/>
  <c r="K2041" i="1"/>
  <c r="L2041" i="1"/>
  <c r="M2041" i="1"/>
  <c r="K2042" i="1"/>
  <c r="L2042" i="1"/>
  <c r="M2042" i="1"/>
  <c r="K2043" i="1"/>
  <c r="L2043" i="1"/>
  <c r="M2043" i="1"/>
  <c r="K2044" i="1"/>
  <c r="L2044" i="1"/>
  <c r="M2044" i="1"/>
  <c r="K2045" i="1"/>
  <c r="L2045" i="1"/>
  <c r="M2045" i="1"/>
  <c r="K2046" i="1"/>
  <c r="L2046" i="1"/>
  <c r="M2046" i="1"/>
  <c r="K2047" i="1"/>
  <c r="L2047" i="1"/>
  <c r="M2047" i="1"/>
  <c r="K2051" i="1"/>
  <c r="L2051" i="1"/>
  <c r="M2051" i="1"/>
  <c r="K2052" i="1"/>
  <c r="L2052" i="1"/>
  <c r="M2052" i="1"/>
  <c r="K2053" i="1"/>
  <c r="L2053" i="1"/>
  <c r="M2053" i="1"/>
  <c r="K2054" i="1"/>
  <c r="L2054" i="1"/>
  <c r="M2054" i="1"/>
  <c r="K2055" i="1"/>
  <c r="L2055" i="1"/>
  <c r="M2055" i="1"/>
  <c r="K2056" i="1"/>
  <c r="L2056" i="1"/>
  <c r="M2056" i="1"/>
  <c r="K2057" i="1"/>
  <c r="L2057" i="1"/>
  <c r="M2057" i="1"/>
  <c r="K2060" i="1"/>
  <c r="L2060" i="1"/>
  <c r="M2060" i="1"/>
  <c r="K2061" i="1"/>
  <c r="L2061" i="1"/>
  <c r="M2061" i="1"/>
  <c r="K2062" i="1"/>
  <c r="L2062" i="1"/>
  <c r="M2062" i="1"/>
  <c r="K2063" i="1"/>
  <c r="L2063" i="1"/>
  <c r="M2063" i="1"/>
  <c r="K2065" i="1"/>
  <c r="L2065" i="1"/>
  <c r="M2065" i="1"/>
  <c r="K2066" i="1"/>
  <c r="L2066" i="1"/>
  <c r="M2066" i="1"/>
  <c r="K2067" i="1"/>
  <c r="L2067" i="1"/>
  <c r="M2067" i="1"/>
  <c r="K2068" i="1"/>
  <c r="L2068" i="1"/>
  <c r="M2068" i="1"/>
  <c r="K2069" i="1"/>
  <c r="L2069" i="1"/>
  <c r="M2069" i="1"/>
  <c r="K2070" i="1"/>
  <c r="L2070" i="1"/>
  <c r="M2070" i="1"/>
  <c r="K2071" i="1"/>
  <c r="L2071" i="1"/>
  <c r="M2071" i="1"/>
  <c r="K2072" i="1"/>
  <c r="L2072" i="1"/>
  <c r="M2072" i="1"/>
  <c r="K2076" i="1"/>
  <c r="L2076" i="1"/>
  <c r="M2076" i="1"/>
  <c r="K2077" i="1"/>
  <c r="L2077" i="1"/>
  <c r="M2077" i="1"/>
  <c r="K2078" i="1"/>
  <c r="L2078" i="1"/>
  <c r="M2078" i="1"/>
  <c r="K2079" i="1"/>
  <c r="L2079" i="1"/>
  <c r="M2079" i="1"/>
  <c r="K2080" i="1"/>
  <c r="L2080" i="1"/>
  <c r="M2080" i="1"/>
  <c r="K2081" i="1"/>
  <c r="L2081" i="1"/>
  <c r="M2081" i="1"/>
  <c r="K2082" i="1"/>
  <c r="L2082" i="1"/>
  <c r="M2082" i="1"/>
  <c r="K2083" i="1"/>
  <c r="L2083" i="1"/>
  <c r="M2083" i="1"/>
  <c r="K2087" i="1"/>
  <c r="L2087" i="1"/>
  <c r="M2087" i="1"/>
  <c r="K2088" i="1"/>
  <c r="L2088" i="1"/>
  <c r="M2088" i="1"/>
  <c r="K2089" i="1"/>
  <c r="L2089" i="1"/>
  <c r="M2089" i="1"/>
  <c r="K2090" i="1"/>
  <c r="L2090" i="1"/>
  <c r="M2090" i="1"/>
  <c r="K2091" i="1"/>
  <c r="L2091" i="1"/>
  <c r="M2091" i="1"/>
  <c r="K2092" i="1"/>
  <c r="L2092" i="1"/>
  <c r="M2092" i="1"/>
  <c r="K2093" i="1"/>
  <c r="L2093" i="1"/>
  <c r="M2093" i="1"/>
  <c r="K2094" i="1"/>
  <c r="L2094" i="1"/>
  <c r="M2094" i="1"/>
  <c r="K360" i="1"/>
  <c r="L360" i="1"/>
  <c r="M360" i="1"/>
  <c r="K361" i="1"/>
  <c r="L361" i="1"/>
  <c r="M361" i="1"/>
  <c r="K362" i="1"/>
  <c r="L362" i="1"/>
  <c r="M362" i="1"/>
  <c r="K363" i="1"/>
  <c r="L363" i="1"/>
  <c r="M363" i="1"/>
  <c r="K364" i="1"/>
  <c r="L364" i="1"/>
  <c r="M364" i="1"/>
  <c r="K365" i="1"/>
  <c r="L365" i="1"/>
  <c r="M365" i="1"/>
  <c r="K366" i="1"/>
  <c r="L366" i="1"/>
  <c r="M366" i="1"/>
  <c r="K367" i="1"/>
  <c r="L367" i="1"/>
  <c r="M367" i="1"/>
  <c r="K368" i="1"/>
  <c r="L368" i="1"/>
  <c r="M368" i="1"/>
  <c r="K369" i="1"/>
  <c r="L369" i="1"/>
  <c r="M369" i="1"/>
  <c r="K370" i="1"/>
  <c r="L370" i="1"/>
  <c r="M370" i="1"/>
  <c r="K374" i="1"/>
  <c r="L374" i="1"/>
  <c r="M374" i="1"/>
  <c r="K375" i="1"/>
  <c r="L375" i="1"/>
  <c r="M375" i="1"/>
  <c r="K376" i="1"/>
  <c r="L376" i="1"/>
  <c r="M376" i="1"/>
  <c r="K377" i="1"/>
  <c r="L377" i="1"/>
  <c r="M377" i="1"/>
  <c r="K378" i="1"/>
  <c r="L378" i="1"/>
  <c r="M378" i="1"/>
  <c r="K379" i="1"/>
  <c r="L379" i="1"/>
  <c r="M379" i="1"/>
  <c r="K380" i="1"/>
  <c r="L380" i="1"/>
  <c r="M380" i="1"/>
  <c r="K386" i="1"/>
  <c r="L386" i="1"/>
  <c r="M386" i="1"/>
  <c r="K385" i="1"/>
  <c r="L385" i="1"/>
  <c r="M385" i="1"/>
  <c r="K387" i="1"/>
  <c r="L387" i="1"/>
  <c r="M387" i="1"/>
  <c r="K388" i="1"/>
  <c r="L388" i="1"/>
  <c r="M388" i="1"/>
  <c r="K389" i="1"/>
  <c r="L389" i="1"/>
  <c r="M389" i="1"/>
  <c r="K390" i="1"/>
  <c r="L390" i="1"/>
  <c r="M390" i="1"/>
  <c r="K391" i="1"/>
  <c r="L391" i="1"/>
  <c r="M391" i="1"/>
  <c r="K392" i="1"/>
  <c r="L392" i="1"/>
  <c r="M392" i="1"/>
  <c r="K396" i="1"/>
  <c r="L396" i="1"/>
  <c r="M396" i="1"/>
  <c r="K397" i="1"/>
  <c r="L397" i="1"/>
  <c r="M397" i="1"/>
  <c r="K398" i="1"/>
  <c r="L398" i="1"/>
  <c r="M398" i="1"/>
  <c r="K399" i="1"/>
  <c r="L399" i="1"/>
  <c r="M399" i="1"/>
  <c r="K400" i="1"/>
  <c r="L400" i="1"/>
  <c r="M400" i="1"/>
  <c r="K401" i="1"/>
  <c r="L401" i="1"/>
  <c r="M401" i="1"/>
  <c r="K402" i="1"/>
  <c r="L402" i="1"/>
  <c r="M402" i="1"/>
  <c r="K403" i="1"/>
  <c r="L403" i="1"/>
  <c r="M403" i="1"/>
  <c r="K408" i="1"/>
  <c r="L408" i="1"/>
  <c r="M408" i="1"/>
  <c r="K412" i="1"/>
  <c r="L412" i="1"/>
  <c r="M412" i="1"/>
  <c r="K413" i="1"/>
  <c r="L413" i="1"/>
  <c r="M413" i="1"/>
  <c r="K414" i="1"/>
  <c r="L414" i="1"/>
  <c r="M414" i="1"/>
  <c r="K415" i="1"/>
  <c r="L415" i="1"/>
  <c r="M415" i="1"/>
  <c r="K416" i="1"/>
  <c r="L416" i="1"/>
  <c r="M416" i="1"/>
  <c r="K417" i="1"/>
  <c r="L417" i="1"/>
  <c r="M417" i="1"/>
  <c r="K418" i="1"/>
  <c r="L418" i="1"/>
  <c r="M418" i="1"/>
  <c r="K422" i="1"/>
  <c r="L422" i="1"/>
  <c r="M422" i="1"/>
  <c r="K423" i="1"/>
  <c r="L423" i="1"/>
  <c r="M423" i="1"/>
  <c r="K424" i="1"/>
  <c r="L424" i="1"/>
  <c r="M424" i="1"/>
  <c r="K425" i="1"/>
  <c r="L425" i="1"/>
  <c r="M425" i="1"/>
  <c r="K426" i="1"/>
  <c r="L426" i="1"/>
  <c r="M426" i="1"/>
  <c r="K427" i="1"/>
  <c r="L427" i="1"/>
  <c r="M427" i="1"/>
  <c r="K428" i="1"/>
  <c r="L428" i="1"/>
  <c r="M428" i="1"/>
  <c r="K432" i="1"/>
  <c r="L432" i="1"/>
  <c r="M432" i="1"/>
  <c r="K433" i="1"/>
  <c r="L433" i="1"/>
  <c r="M433" i="1"/>
  <c r="K434" i="1"/>
  <c r="L434" i="1"/>
  <c r="M434" i="1"/>
  <c r="K435" i="1"/>
  <c r="L435" i="1"/>
  <c r="M435" i="1"/>
  <c r="K436" i="1"/>
  <c r="L436" i="1"/>
  <c r="M436" i="1"/>
  <c r="K437" i="1"/>
  <c r="L437" i="1"/>
  <c r="M437" i="1"/>
  <c r="K438" i="1"/>
  <c r="L438" i="1"/>
  <c r="M438" i="1"/>
  <c r="K442" i="1"/>
  <c r="L442" i="1"/>
  <c r="M442" i="1"/>
  <c r="K441" i="1"/>
  <c r="L441" i="1"/>
  <c r="M441" i="1"/>
  <c r="K443" i="1"/>
  <c r="L443" i="1"/>
  <c r="M443" i="1"/>
  <c r="K444" i="1"/>
  <c r="L444" i="1"/>
  <c r="M444" i="1"/>
  <c r="K445" i="1"/>
  <c r="L445" i="1"/>
  <c r="M445" i="1"/>
  <c r="K446" i="1"/>
  <c r="L446" i="1"/>
  <c r="M446" i="1"/>
  <c r="K447" i="1"/>
  <c r="L447" i="1"/>
  <c r="M447" i="1"/>
  <c r="K448" i="1"/>
  <c r="L448" i="1"/>
  <c r="M448" i="1"/>
  <c r="K452" i="1"/>
  <c r="L452" i="1"/>
  <c r="M452" i="1"/>
  <c r="K453" i="1"/>
  <c r="L453" i="1"/>
  <c r="M453" i="1"/>
  <c r="K454" i="1"/>
  <c r="L454" i="1"/>
  <c r="M454" i="1"/>
  <c r="K455" i="1"/>
  <c r="L455" i="1"/>
  <c r="M455" i="1"/>
  <c r="K456" i="1"/>
  <c r="L456" i="1"/>
  <c r="M456" i="1"/>
  <c r="K457" i="1"/>
  <c r="L457" i="1"/>
  <c r="M457" i="1"/>
  <c r="K458" i="1"/>
  <c r="L458" i="1"/>
  <c r="M458" i="1"/>
  <c r="K462" i="1"/>
  <c r="L462" i="1"/>
  <c r="M462" i="1"/>
  <c r="K463" i="1"/>
  <c r="L463" i="1"/>
  <c r="M463" i="1"/>
  <c r="K464" i="1"/>
  <c r="L464" i="1"/>
  <c r="M464" i="1"/>
  <c r="K465" i="1"/>
  <c r="L465" i="1"/>
  <c r="M465" i="1"/>
  <c r="K466" i="1"/>
  <c r="L466" i="1"/>
  <c r="M466" i="1"/>
  <c r="K467" i="1"/>
  <c r="L467" i="1"/>
  <c r="M467" i="1"/>
  <c r="K468" i="1"/>
  <c r="L468" i="1"/>
  <c r="M468" i="1"/>
  <c r="K469" i="1"/>
  <c r="L469" i="1"/>
  <c r="M469" i="1"/>
  <c r="K473" i="1"/>
  <c r="L473" i="1"/>
  <c r="M473" i="1"/>
  <c r="K474" i="1"/>
  <c r="L474" i="1"/>
  <c r="M474" i="1"/>
  <c r="K475" i="1"/>
  <c r="L475" i="1"/>
  <c r="M475" i="1"/>
  <c r="K476" i="1"/>
  <c r="L476" i="1"/>
  <c r="M476" i="1"/>
  <c r="K477" i="1"/>
  <c r="L477" i="1"/>
  <c r="M477" i="1"/>
  <c r="K478" i="1"/>
  <c r="L478" i="1"/>
  <c r="M478" i="1"/>
  <c r="K482" i="1"/>
  <c r="L482" i="1"/>
  <c r="M482" i="1"/>
  <c r="K483" i="1"/>
  <c r="L483" i="1"/>
  <c r="M483" i="1"/>
  <c r="K484" i="1"/>
  <c r="L484" i="1"/>
  <c r="M484" i="1"/>
  <c r="K485" i="1"/>
  <c r="L485" i="1"/>
  <c r="M485" i="1"/>
  <c r="K486" i="1"/>
  <c r="L486" i="1"/>
  <c r="M486" i="1"/>
  <c r="K487" i="1"/>
  <c r="L487" i="1"/>
  <c r="M487" i="1"/>
  <c r="K488" i="1"/>
  <c r="L488" i="1"/>
  <c r="M488" i="1"/>
  <c r="K489" i="1"/>
  <c r="L489" i="1"/>
  <c r="M489" i="1"/>
  <c r="K490" i="1"/>
  <c r="L490" i="1"/>
  <c r="M490" i="1"/>
  <c r="K491" i="1"/>
  <c r="L491" i="1"/>
  <c r="M491" i="1"/>
  <c r="K492" i="1"/>
  <c r="L492" i="1"/>
  <c r="M492" i="1"/>
  <c r="K493" i="1"/>
  <c r="L493" i="1"/>
  <c r="M493" i="1"/>
  <c r="K494" i="1"/>
  <c r="L494" i="1"/>
  <c r="M494" i="1"/>
  <c r="K498" i="1"/>
  <c r="L498" i="1"/>
  <c r="M498" i="1"/>
  <c r="K499" i="1"/>
  <c r="L499" i="1"/>
  <c r="M499" i="1"/>
  <c r="K500" i="1"/>
  <c r="L500" i="1"/>
  <c r="M500" i="1"/>
  <c r="K501" i="1"/>
  <c r="L501" i="1"/>
  <c r="M501" i="1"/>
  <c r="K505" i="1"/>
  <c r="L505" i="1"/>
  <c r="M505" i="1"/>
  <c r="K506" i="1"/>
  <c r="L506" i="1"/>
  <c r="M506" i="1"/>
  <c r="K507" i="1"/>
  <c r="L507" i="1"/>
  <c r="M507" i="1"/>
  <c r="K508" i="1"/>
  <c r="L508" i="1"/>
  <c r="M508" i="1"/>
  <c r="K509" i="1"/>
  <c r="L509" i="1"/>
  <c r="M509" i="1"/>
  <c r="K510" i="1"/>
  <c r="L510" i="1"/>
  <c r="M510" i="1"/>
  <c r="K511" i="1"/>
  <c r="L511" i="1"/>
  <c r="M511" i="1"/>
  <c r="K515" i="1"/>
  <c r="L515" i="1"/>
  <c r="M515" i="1"/>
  <c r="K516" i="1"/>
  <c r="L516" i="1"/>
  <c r="M516" i="1"/>
  <c r="K517" i="1"/>
  <c r="L517" i="1"/>
  <c r="M517" i="1"/>
  <c r="K518" i="1"/>
  <c r="L518" i="1"/>
  <c r="M518" i="1"/>
  <c r="K519" i="1"/>
  <c r="L519" i="1"/>
  <c r="M519" i="1"/>
  <c r="K520" i="1"/>
  <c r="L520" i="1"/>
  <c r="M520" i="1"/>
  <c r="K521" i="1"/>
  <c r="L521" i="1"/>
  <c r="M521" i="1"/>
  <c r="K525" i="1"/>
  <c r="L525" i="1"/>
  <c r="M525" i="1"/>
  <c r="K526" i="1"/>
  <c r="L526" i="1"/>
  <c r="M526" i="1"/>
  <c r="K527" i="1"/>
  <c r="L527" i="1"/>
  <c r="M527" i="1"/>
  <c r="K528" i="1"/>
  <c r="L528" i="1"/>
  <c r="M528" i="1"/>
  <c r="K529" i="1"/>
  <c r="L529" i="1"/>
  <c r="M529" i="1"/>
  <c r="K530" i="1"/>
  <c r="L530" i="1"/>
  <c r="M530" i="1"/>
  <c r="K531" i="1"/>
  <c r="L531" i="1"/>
  <c r="M531" i="1"/>
  <c r="K536" i="1"/>
  <c r="L536" i="1"/>
  <c r="M536" i="1"/>
  <c r="K535" i="1"/>
  <c r="L535" i="1"/>
  <c r="M535" i="1"/>
  <c r="K537" i="1"/>
  <c r="L537" i="1"/>
  <c r="M537" i="1"/>
  <c r="K538" i="1"/>
  <c r="L538" i="1"/>
  <c r="M538" i="1"/>
  <c r="K539" i="1"/>
  <c r="L539" i="1"/>
  <c r="M539" i="1"/>
  <c r="K540" i="1"/>
  <c r="L540" i="1"/>
  <c r="M540" i="1"/>
  <c r="K541" i="1"/>
  <c r="L541" i="1"/>
  <c r="M541" i="1"/>
  <c r="K542" i="1"/>
  <c r="L542" i="1"/>
  <c r="M542" i="1"/>
  <c r="K547" i="1"/>
  <c r="L547" i="1"/>
  <c r="M547" i="1"/>
  <c r="K546" i="1"/>
  <c r="L546" i="1"/>
  <c r="M546" i="1"/>
  <c r="K548" i="1"/>
  <c r="L548" i="1"/>
  <c r="M548" i="1"/>
  <c r="K556" i="1"/>
  <c r="L556" i="1"/>
  <c r="M556" i="1"/>
  <c r="K557" i="1"/>
  <c r="L557" i="1"/>
  <c r="M557" i="1"/>
  <c r="K558" i="1"/>
  <c r="L558" i="1"/>
  <c r="M558" i="1"/>
  <c r="K559" i="1"/>
  <c r="L559" i="1"/>
  <c r="M559" i="1"/>
  <c r="K560" i="1"/>
  <c r="L560" i="1"/>
  <c r="M560" i="1"/>
  <c r="K562" i="1"/>
  <c r="L562" i="1"/>
  <c r="M562" i="1"/>
  <c r="K561" i="1"/>
  <c r="L561" i="1"/>
  <c r="M561" i="1"/>
  <c r="K563" i="1"/>
  <c r="L563" i="1"/>
  <c r="M563" i="1"/>
  <c r="K564" i="1"/>
  <c r="L564" i="1"/>
  <c r="M564" i="1"/>
  <c r="K565" i="1"/>
  <c r="L565" i="1"/>
  <c r="M565" i="1"/>
  <c r="K566" i="1"/>
  <c r="L566" i="1"/>
  <c r="M566" i="1"/>
  <c r="K567" i="1"/>
  <c r="L567" i="1"/>
  <c r="M567" i="1"/>
  <c r="K568" i="1"/>
  <c r="L568" i="1"/>
  <c r="M568" i="1"/>
  <c r="K572" i="1"/>
  <c r="L572" i="1"/>
  <c r="M572" i="1"/>
  <c r="K573" i="1"/>
  <c r="L573" i="1"/>
  <c r="M573" i="1"/>
  <c r="K574" i="1"/>
  <c r="L574" i="1"/>
  <c r="M574" i="1"/>
  <c r="K575" i="1"/>
  <c r="L575" i="1"/>
  <c r="M575" i="1"/>
  <c r="K576" i="1"/>
  <c r="L576" i="1"/>
  <c r="M576" i="1"/>
  <c r="K577" i="1"/>
  <c r="L577" i="1"/>
  <c r="M577" i="1"/>
  <c r="K578" i="1"/>
  <c r="L578" i="1"/>
  <c r="M578" i="1"/>
  <c r="K583" i="1"/>
  <c r="L583" i="1"/>
  <c r="M583" i="1"/>
  <c r="K582" i="1"/>
  <c r="L582" i="1"/>
  <c r="M582" i="1"/>
  <c r="K584" i="1"/>
  <c r="L584" i="1"/>
  <c r="M584" i="1"/>
  <c r="K585" i="1"/>
  <c r="L585" i="1"/>
  <c r="M585" i="1"/>
  <c r="K586" i="1"/>
  <c r="L586" i="1"/>
  <c r="M586" i="1"/>
  <c r="K587" i="1"/>
  <c r="L587" i="1"/>
  <c r="M587" i="1"/>
  <c r="K588" i="1"/>
  <c r="L588" i="1"/>
  <c r="M588" i="1"/>
  <c r="K589" i="1"/>
  <c r="L589" i="1"/>
  <c r="M589" i="1"/>
  <c r="K593" i="1"/>
  <c r="L593" i="1"/>
  <c r="M593" i="1"/>
  <c r="K594" i="1"/>
  <c r="L594" i="1"/>
  <c r="M594" i="1"/>
  <c r="K595" i="1"/>
  <c r="L595" i="1"/>
  <c r="M595" i="1"/>
  <c r="K596" i="1"/>
  <c r="L596" i="1"/>
  <c r="M596" i="1"/>
  <c r="K597" i="1"/>
  <c r="L597" i="1"/>
  <c r="M597" i="1"/>
  <c r="K598" i="1"/>
  <c r="L598" i="1"/>
  <c r="M598" i="1"/>
  <c r="K599" i="1"/>
  <c r="L599" i="1"/>
  <c r="M599" i="1"/>
  <c r="K600" i="1"/>
  <c r="L600" i="1"/>
  <c r="M600" i="1"/>
  <c r="K604" i="1"/>
  <c r="L604" i="1"/>
  <c r="M604" i="1"/>
  <c r="K605" i="1"/>
  <c r="L605" i="1"/>
  <c r="M605" i="1"/>
  <c r="K606" i="1"/>
  <c r="L606" i="1"/>
  <c r="M606" i="1"/>
  <c r="K607" i="1"/>
  <c r="L607" i="1"/>
  <c r="M607" i="1"/>
  <c r="K608" i="1"/>
  <c r="L608" i="1"/>
  <c r="M608" i="1"/>
  <c r="K609" i="1"/>
  <c r="L609" i="1"/>
  <c r="M609" i="1"/>
  <c r="K610" i="1"/>
  <c r="L610" i="1"/>
  <c r="M610" i="1"/>
  <c r="K611" i="1"/>
  <c r="L611" i="1"/>
  <c r="M611" i="1"/>
  <c r="K615" i="1"/>
  <c r="L615" i="1"/>
  <c r="M615" i="1"/>
  <c r="K616" i="1"/>
  <c r="L616" i="1"/>
  <c r="M616" i="1"/>
  <c r="K617" i="1"/>
  <c r="L617" i="1"/>
  <c r="M617" i="1"/>
  <c r="K618" i="1"/>
  <c r="L618" i="1"/>
  <c r="M618" i="1"/>
  <c r="K619" i="1"/>
  <c r="L619" i="1"/>
  <c r="M619" i="1"/>
  <c r="K620" i="1"/>
  <c r="L620" i="1"/>
  <c r="M620" i="1"/>
  <c r="K621" i="1"/>
  <c r="L621" i="1"/>
  <c r="M621" i="1"/>
  <c r="K622" i="1"/>
  <c r="L622" i="1"/>
  <c r="M622" i="1"/>
  <c r="K626" i="1"/>
  <c r="L626" i="1"/>
  <c r="M626" i="1"/>
  <c r="K627" i="1"/>
  <c r="L627" i="1"/>
  <c r="M627" i="1"/>
  <c r="K628" i="1"/>
  <c r="L628" i="1"/>
  <c r="M628" i="1"/>
  <c r="K629" i="1"/>
  <c r="L629" i="1"/>
  <c r="M629" i="1"/>
  <c r="K630" i="1"/>
  <c r="L630" i="1"/>
  <c r="M630" i="1"/>
  <c r="K631" i="1"/>
  <c r="L631" i="1"/>
  <c r="M631" i="1"/>
  <c r="K632" i="1"/>
  <c r="L632" i="1"/>
  <c r="M632" i="1"/>
  <c r="K637" i="1"/>
  <c r="L637" i="1"/>
  <c r="M637" i="1"/>
  <c r="K636" i="1"/>
  <c r="L636" i="1"/>
  <c r="M636" i="1"/>
  <c r="K638" i="1"/>
  <c r="L638" i="1"/>
  <c r="M638" i="1"/>
  <c r="K639" i="1"/>
  <c r="L639" i="1"/>
  <c r="M639" i="1"/>
  <c r="K640" i="1"/>
  <c r="L640" i="1"/>
  <c r="M640" i="1"/>
  <c r="K641" i="1"/>
  <c r="L641" i="1"/>
  <c r="M641" i="1"/>
  <c r="K642" i="1"/>
  <c r="L642" i="1"/>
  <c r="M642" i="1"/>
  <c r="K643" i="1"/>
  <c r="L643" i="1"/>
  <c r="M643" i="1"/>
  <c r="K648" i="1"/>
  <c r="L648" i="1"/>
  <c r="M648" i="1"/>
  <c r="K647" i="1"/>
  <c r="L647" i="1"/>
  <c r="M647" i="1"/>
  <c r="K649" i="1"/>
  <c r="L649" i="1"/>
  <c r="M649" i="1"/>
  <c r="K650" i="1"/>
  <c r="L650" i="1"/>
  <c r="M650" i="1"/>
  <c r="K651" i="1"/>
  <c r="L651" i="1"/>
  <c r="M651" i="1"/>
  <c r="K652" i="1"/>
  <c r="L652" i="1"/>
  <c r="M652" i="1"/>
  <c r="K653" i="1"/>
  <c r="L653" i="1"/>
  <c r="M653" i="1"/>
  <c r="K654" i="1"/>
  <c r="L654" i="1"/>
  <c r="M654" i="1"/>
  <c r="K658" i="1"/>
  <c r="L658" i="1"/>
  <c r="M658" i="1"/>
  <c r="K659" i="1"/>
  <c r="L659" i="1"/>
  <c r="M659" i="1"/>
  <c r="K660" i="1"/>
  <c r="L660" i="1"/>
  <c r="M660" i="1"/>
  <c r="K661" i="1"/>
  <c r="L661" i="1"/>
  <c r="M661" i="1"/>
  <c r="K662" i="1"/>
  <c r="L662" i="1"/>
  <c r="M662" i="1"/>
  <c r="K663" i="1"/>
  <c r="L663" i="1"/>
  <c r="M663" i="1"/>
  <c r="K664" i="1"/>
  <c r="L664" i="1"/>
  <c r="M664" i="1"/>
  <c r="K668" i="1"/>
  <c r="L668" i="1"/>
  <c r="M668" i="1"/>
  <c r="K669" i="1"/>
  <c r="L669" i="1"/>
  <c r="M669" i="1"/>
  <c r="K670" i="1"/>
  <c r="L670" i="1"/>
  <c r="M670" i="1"/>
  <c r="K671" i="1"/>
  <c r="L671" i="1"/>
  <c r="M671" i="1"/>
  <c r="K672" i="1"/>
  <c r="L672" i="1"/>
  <c r="M672" i="1"/>
  <c r="K676" i="1"/>
  <c r="L676" i="1"/>
  <c r="M676" i="1"/>
  <c r="K677" i="1"/>
  <c r="L677" i="1"/>
  <c r="M677" i="1"/>
  <c r="K678" i="1"/>
  <c r="L678" i="1"/>
  <c r="M678" i="1"/>
  <c r="K679" i="1"/>
  <c r="L679" i="1"/>
  <c r="M679" i="1"/>
  <c r="K680" i="1"/>
  <c r="L680" i="1"/>
  <c r="M680" i="1"/>
  <c r="K681" i="1"/>
  <c r="L681" i="1"/>
  <c r="M681" i="1"/>
  <c r="K682" i="1"/>
  <c r="L682" i="1"/>
  <c r="M682" i="1"/>
  <c r="K684" i="1"/>
  <c r="L684" i="1"/>
  <c r="M684" i="1"/>
  <c r="K685" i="1"/>
  <c r="L685" i="1"/>
  <c r="M685" i="1"/>
  <c r="K686" i="1"/>
  <c r="L686" i="1"/>
  <c r="M686" i="1"/>
  <c r="K687" i="1"/>
  <c r="L687" i="1"/>
  <c r="M687" i="1"/>
  <c r="K688" i="1"/>
  <c r="L688" i="1"/>
  <c r="M688" i="1"/>
  <c r="K692" i="1"/>
  <c r="L692" i="1"/>
  <c r="M692" i="1"/>
  <c r="K693" i="1"/>
  <c r="L693" i="1"/>
  <c r="M693" i="1"/>
  <c r="K694" i="1"/>
  <c r="L694" i="1"/>
  <c r="M694" i="1"/>
  <c r="K695" i="1"/>
  <c r="L695" i="1"/>
  <c r="M695" i="1"/>
  <c r="K696" i="1"/>
  <c r="L696" i="1"/>
  <c r="M696" i="1"/>
  <c r="K697" i="1"/>
  <c r="L697" i="1"/>
  <c r="M697" i="1"/>
  <c r="K698" i="1"/>
  <c r="L698" i="1"/>
  <c r="M698" i="1"/>
  <c r="K699" i="1"/>
  <c r="L699" i="1"/>
  <c r="M699" i="1"/>
  <c r="K700" i="1"/>
  <c r="L700" i="1"/>
  <c r="M700" i="1"/>
  <c r="K701" i="1"/>
  <c r="L701" i="1"/>
  <c r="M701" i="1"/>
  <c r="K702" i="1"/>
  <c r="L702" i="1"/>
  <c r="M702" i="1"/>
  <c r="K703" i="1"/>
  <c r="L703" i="1"/>
  <c r="M703" i="1"/>
  <c r="K704" i="1"/>
  <c r="L704" i="1"/>
  <c r="M704" i="1"/>
  <c r="K705" i="1"/>
  <c r="L705" i="1"/>
  <c r="M705" i="1"/>
  <c r="K709" i="1"/>
  <c r="L709" i="1"/>
  <c r="M709" i="1"/>
  <c r="K710" i="1"/>
  <c r="L710" i="1"/>
  <c r="M710" i="1"/>
  <c r="K711" i="1"/>
  <c r="L711" i="1"/>
  <c r="M711" i="1"/>
  <c r="K712" i="1"/>
  <c r="L712" i="1"/>
  <c r="M712" i="1"/>
  <c r="K713" i="1"/>
  <c r="L713" i="1"/>
  <c r="M713" i="1"/>
  <c r="K714" i="1"/>
  <c r="L714" i="1"/>
  <c r="M714" i="1"/>
  <c r="K715" i="1"/>
  <c r="L715" i="1"/>
  <c r="M715" i="1"/>
  <c r="K719" i="1"/>
  <c r="L719" i="1"/>
  <c r="M719" i="1"/>
  <c r="K720" i="1"/>
  <c r="L720" i="1"/>
  <c r="M720" i="1"/>
  <c r="K721" i="1"/>
  <c r="L721" i="1"/>
  <c r="M721" i="1"/>
  <c r="K722" i="1"/>
  <c r="L722" i="1"/>
  <c r="M722" i="1"/>
  <c r="K723" i="1"/>
  <c r="L723" i="1"/>
  <c r="M723" i="1"/>
  <c r="K724" i="1"/>
  <c r="L724" i="1"/>
  <c r="M724" i="1"/>
  <c r="K725" i="1"/>
  <c r="L725" i="1"/>
  <c r="M725" i="1"/>
  <c r="K726" i="1"/>
  <c r="L726" i="1"/>
  <c r="M726" i="1"/>
  <c r="K727" i="1"/>
  <c r="L727" i="1"/>
  <c r="M727" i="1"/>
  <c r="K728" i="1"/>
  <c r="L728" i="1"/>
  <c r="M728" i="1"/>
  <c r="K729" i="1"/>
  <c r="L729" i="1"/>
  <c r="M729" i="1"/>
  <c r="K730" i="1"/>
  <c r="L730" i="1"/>
  <c r="M730" i="1"/>
  <c r="K731" i="1"/>
  <c r="L731" i="1"/>
  <c r="M731" i="1"/>
  <c r="K735" i="1"/>
  <c r="L735" i="1"/>
  <c r="M735" i="1"/>
  <c r="K736" i="1"/>
  <c r="L736" i="1"/>
  <c r="M736" i="1"/>
  <c r="K737" i="1"/>
  <c r="L737" i="1"/>
  <c r="M737" i="1"/>
  <c r="K738" i="1"/>
  <c r="L738" i="1"/>
  <c r="M738" i="1"/>
  <c r="K739" i="1"/>
  <c r="L739" i="1"/>
  <c r="M739" i="1"/>
  <c r="K740" i="1"/>
  <c r="L740" i="1"/>
  <c r="M740" i="1"/>
  <c r="K741" i="1"/>
  <c r="L741" i="1"/>
  <c r="M741" i="1"/>
  <c r="K742" i="1"/>
  <c r="L742" i="1"/>
  <c r="M742" i="1"/>
  <c r="K743" i="1"/>
  <c r="L743" i="1"/>
  <c r="M743" i="1"/>
  <c r="K744" i="1"/>
  <c r="L744" i="1"/>
  <c r="M744" i="1"/>
  <c r="K745" i="1"/>
  <c r="L745" i="1"/>
  <c r="M745" i="1"/>
  <c r="K746" i="1"/>
  <c r="L746" i="1"/>
  <c r="M746" i="1"/>
  <c r="K747" i="1"/>
  <c r="L747" i="1"/>
  <c r="M747" i="1"/>
  <c r="K748" i="1"/>
  <c r="L748" i="1"/>
  <c r="M748" i="1"/>
  <c r="K749" i="1"/>
  <c r="L749" i="1"/>
  <c r="M749" i="1"/>
  <c r="K750" i="1"/>
  <c r="L750" i="1"/>
  <c r="M750" i="1"/>
  <c r="K751" i="1"/>
  <c r="L751" i="1"/>
  <c r="M751" i="1"/>
  <c r="K752" i="1"/>
  <c r="L752" i="1"/>
  <c r="M752" i="1"/>
  <c r="K756" i="1"/>
  <c r="L756" i="1"/>
  <c r="M756" i="1"/>
  <c r="K757" i="1"/>
  <c r="L757" i="1"/>
  <c r="M757" i="1"/>
  <c r="K758" i="1"/>
  <c r="L758" i="1"/>
  <c r="M758" i="1"/>
  <c r="K759" i="1"/>
  <c r="L759" i="1"/>
  <c r="M759" i="1"/>
  <c r="K760" i="1"/>
  <c r="L760" i="1"/>
  <c r="M760" i="1"/>
  <c r="K761" i="1"/>
  <c r="L761" i="1"/>
  <c r="M761" i="1"/>
  <c r="K762" i="1"/>
  <c r="L762" i="1"/>
  <c r="M762" i="1"/>
  <c r="K766" i="1"/>
  <c r="L766" i="1"/>
  <c r="M766" i="1"/>
  <c r="K767" i="1"/>
  <c r="L767" i="1"/>
  <c r="M767" i="1"/>
  <c r="K768" i="1"/>
  <c r="L768" i="1"/>
  <c r="M768" i="1"/>
  <c r="K769" i="1"/>
  <c r="L769" i="1"/>
  <c r="M769" i="1"/>
  <c r="K770" i="1"/>
  <c r="L770" i="1"/>
  <c r="M770" i="1"/>
  <c r="K771" i="1"/>
  <c r="L771" i="1"/>
  <c r="M771" i="1"/>
  <c r="K772" i="1"/>
  <c r="L772" i="1"/>
  <c r="M772" i="1"/>
  <c r="K776" i="1"/>
  <c r="L776" i="1"/>
  <c r="M776" i="1"/>
  <c r="K777" i="1"/>
  <c r="L777" i="1"/>
  <c r="M777" i="1"/>
  <c r="K778" i="1"/>
  <c r="L778" i="1"/>
  <c r="M778" i="1"/>
  <c r="K779" i="1"/>
  <c r="L779" i="1"/>
  <c r="M779" i="1"/>
  <c r="K780" i="1"/>
  <c r="L780" i="1"/>
  <c r="M780" i="1"/>
  <c r="K781" i="1"/>
  <c r="L781" i="1"/>
  <c r="M781" i="1"/>
  <c r="K782" i="1"/>
  <c r="L782" i="1"/>
  <c r="M782" i="1"/>
  <c r="K783" i="1"/>
  <c r="L783" i="1"/>
  <c r="M783" i="1"/>
  <c r="K784" i="1"/>
  <c r="L784" i="1"/>
  <c r="M784" i="1"/>
  <c r="K789" i="1"/>
  <c r="L789" i="1"/>
  <c r="M789" i="1"/>
  <c r="K790" i="1"/>
  <c r="L790" i="1"/>
  <c r="M790" i="1"/>
  <c r="K791" i="1"/>
  <c r="L791" i="1"/>
  <c r="M791" i="1"/>
  <c r="K792" i="1"/>
  <c r="L792" i="1"/>
  <c r="M792" i="1"/>
  <c r="K793" i="1"/>
  <c r="L793" i="1"/>
  <c r="M793" i="1"/>
  <c r="K794" i="1"/>
  <c r="L794" i="1"/>
  <c r="M794" i="1"/>
  <c r="K795" i="1"/>
  <c r="L795" i="1"/>
  <c r="M795" i="1"/>
  <c r="K796" i="1"/>
  <c r="L796" i="1"/>
  <c r="M796" i="1"/>
  <c r="K799" i="1"/>
  <c r="L799" i="1"/>
  <c r="M799" i="1"/>
  <c r="K800" i="1"/>
  <c r="L800" i="1"/>
  <c r="M800" i="1"/>
  <c r="K801" i="1"/>
  <c r="L801" i="1"/>
  <c r="M801" i="1"/>
  <c r="K802" i="1"/>
  <c r="L802" i="1"/>
  <c r="M802" i="1"/>
  <c r="K803" i="1"/>
  <c r="L803" i="1"/>
  <c r="M803" i="1"/>
  <c r="K804" i="1"/>
  <c r="L804" i="1"/>
  <c r="M804" i="1"/>
  <c r="K805" i="1"/>
  <c r="L805" i="1"/>
  <c r="M805" i="1"/>
  <c r="K806" i="1"/>
  <c r="L806" i="1"/>
  <c r="M806" i="1"/>
  <c r="K808" i="1"/>
  <c r="L808" i="1"/>
  <c r="M808" i="1"/>
  <c r="K807" i="1"/>
  <c r="L807" i="1"/>
  <c r="M807" i="1"/>
  <c r="K809" i="1"/>
  <c r="L809" i="1"/>
  <c r="M809" i="1"/>
  <c r="K810" i="1"/>
  <c r="L810" i="1"/>
  <c r="M810" i="1"/>
  <c r="K811" i="1"/>
  <c r="L811" i="1"/>
  <c r="M811" i="1"/>
  <c r="K812" i="1"/>
  <c r="L812" i="1"/>
  <c r="M812" i="1"/>
  <c r="K813" i="1"/>
  <c r="L813" i="1"/>
  <c r="M813" i="1"/>
  <c r="K814" i="1"/>
  <c r="L814" i="1"/>
  <c r="M814" i="1"/>
  <c r="K815" i="1"/>
  <c r="L815" i="1"/>
  <c r="M815" i="1"/>
  <c r="K816" i="1"/>
  <c r="L816" i="1"/>
  <c r="M816" i="1"/>
  <c r="K818" i="1"/>
  <c r="L818" i="1"/>
  <c r="M818" i="1"/>
  <c r="K817" i="1"/>
  <c r="L817" i="1"/>
  <c r="M817" i="1"/>
  <c r="K819" i="1"/>
  <c r="L819" i="1"/>
  <c r="M819" i="1"/>
  <c r="K820" i="1"/>
  <c r="L820" i="1"/>
  <c r="M820" i="1"/>
  <c r="K821" i="1"/>
  <c r="L821" i="1"/>
  <c r="M821" i="1"/>
  <c r="K822" i="1"/>
  <c r="L822" i="1"/>
  <c r="M822" i="1"/>
  <c r="K823" i="1"/>
  <c r="L823" i="1"/>
  <c r="M823" i="1"/>
  <c r="K824" i="1"/>
  <c r="L824" i="1"/>
  <c r="M824" i="1"/>
  <c r="K828" i="1"/>
  <c r="L828" i="1"/>
  <c r="M828" i="1"/>
  <c r="K829" i="1"/>
  <c r="L829" i="1"/>
  <c r="M829" i="1"/>
  <c r="K830" i="1"/>
  <c r="L830" i="1"/>
  <c r="M830" i="1"/>
  <c r="K831" i="1"/>
  <c r="L831" i="1"/>
  <c r="M831" i="1"/>
  <c r="K832" i="1"/>
  <c r="L832" i="1"/>
  <c r="M832" i="1"/>
  <c r="K833" i="1"/>
  <c r="L833" i="1"/>
  <c r="M833" i="1"/>
  <c r="K834" i="1"/>
  <c r="L834" i="1"/>
  <c r="M834" i="1"/>
  <c r="K838" i="1"/>
  <c r="L838" i="1"/>
  <c r="M838" i="1"/>
  <c r="K839" i="1"/>
  <c r="L839" i="1"/>
  <c r="M839" i="1"/>
  <c r="K840" i="1"/>
  <c r="L840" i="1"/>
  <c r="M840" i="1"/>
  <c r="K841" i="1"/>
  <c r="L841" i="1"/>
  <c r="M841" i="1"/>
  <c r="K842" i="1"/>
  <c r="L842" i="1"/>
  <c r="M842" i="1"/>
  <c r="K843" i="1"/>
  <c r="L843" i="1"/>
  <c r="M843" i="1"/>
  <c r="K844" i="1"/>
  <c r="L844" i="1"/>
  <c r="M844" i="1"/>
  <c r="K849" i="1"/>
  <c r="L849" i="1"/>
  <c r="M849" i="1"/>
  <c r="K850" i="1"/>
  <c r="L850" i="1"/>
  <c r="M850" i="1"/>
  <c r="K853" i="1"/>
  <c r="L853" i="1"/>
  <c r="M853" i="1"/>
  <c r="K854" i="1"/>
  <c r="L854" i="1"/>
  <c r="M854" i="1"/>
  <c r="K855" i="1"/>
  <c r="L855" i="1"/>
  <c r="M855" i="1"/>
  <c r="K856" i="1"/>
  <c r="L856" i="1"/>
  <c r="M856" i="1"/>
  <c r="K857" i="1"/>
  <c r="L857" i="1"/>
  <c r="M857" i="1"/>
  <c r="K858" i="1"/>
  <c r="L858" i="1"/>
  <c r="M858" i="1"/>
  <c r="K859" i="1"/>
  <c r="L859" i="1"/>
  <c r="M859" i="1"/>
  <c r="K863" i="1"/>
  <c r="L863" i="1"/>
  <c r="M863" i="1"/>
  <c r="K864" i="1"/>
  <c r="L864" i="1"/>
  <c r="M864" i="1"/>
  <c r="K865" i="1"/>
  <c r="L865" i="1"/>
  <c r="M865" i="1"/>
  <c r="K866" i="1"/>
  <c r="L866" i="1"/>
  <c r="M866" i="1"/>
  <c r="K867" i="1"/>
  <c r="L867" i="1"/>
  <c r="M867" i="1"/>
  <c r="K868" i="1"/>
  <c r="L868" i="1"/>
  <c r="M868" i="1"/>
  <c r="K869" i="1"/>
  <c r="L869" i="1"/>
  <c r="M869" i="1"/>
  <c r="K870" i="1"/>
  <c r="L870" i="1"/>
  <c r="M870" i="1"/>
  <c r="K875" i="1"/>
  <c r="L875" i="1"/>
  <c r="M875" i="1"/>
  <c r="K876" i="1"/>
  <c r="L876" i="1"/>
  <c r="M876" i="1"/>
  <c r="K877" i="1"/>
  <c r="L877" i="1"/>
  <c r="M877" i="1"/>
  <c r="K878" i="1"/>
  <c r="L878" i="1"/>
  <c r="M878" i="1"/>
  <c r="K879" i="1"/>
  <c r="L879" i="1"/>
  <c r="M879" i="1"/>
  <c r="K880" i="1"/>
  <c r="L880" i="1"/>
  <c r="M880" i="1"/>
  <c r="K881" i="1"/>
  <c r="L881" i="1"/>
  <c r="M881" i="1"/>
  <c r="K885" i="1"/>
  <c r="L885" i="1"/>
  <c r="M885" i="1"/>
  <c r="K886" i="1"/>
  <c r="L886" i="1"/>
  <c r="M886" i="1"/>
  <c r="K887" i="1"/>
  <c r="L887" i="1"/>
  <c r="M887" i="1"/>
  <c r="K889" i="1"/>
  <c r="L889" i="1"/>
  <c r="M889" i="1"/>
  <c r="K888" i="1"/>
  <c r="L888" i="1"/>
  <c r="M888" i="1"/>
  <c r="K890" i="1"/>
  <c r="L890" i="1"/>
  <c r="M890" i="1"/>
  <c r="K891" i="1"/>
  <c r="L891" i="1"/>
  <c r="M891" i="1"/>
  <c r="K892" i="1"/>
  <c r="L892" i="1"/>
  <c r="M892" i="1"/>
  <c r="K893" i="1"/>
  <c r="L893" i="1"/>
  <c r="M893" i="1"/>
  <c r="K894" i="1"/>
  <c r="L894" i="1"/>
  <c r="M894" i="1"/>
  <c r="K895" i="1"/>
  <c r="L895" i="1"/>
  <c r="M895" i="1"/>
  <c r="K899" i="1"/>
  <c r="L899" i="1"/>
  <c r="M899" i="1"/>
  <c r="K900" i="1"/>
  <c r="L900" i="1"/>
  <c r="M900" i="1"/>
  <c r="K901" i="1"/>
  <c r="L901" i="1"/>
  <c r="M901" i="1"/>
  <c r="K902" i="1"/>
  <c r="L902" i="1"/>
  <c r="M902" i="1"/>
  <c r="K903" i="1"/>
  <c r="L903" i="1"/>
  <c r="M903" i="1"/>
  <c r="K904" i="1"/>
  <c r="L904" i="1"/>
  <c r="M904" i="1"/>
  <c r="K905" i="1"/>
  <c r="L905" i="1"/>
  <c r="M905" i="1"/>
  <c r="K909" i="1"/>
  <c r="L909" i="1"/>
  <c r="M909" i="1"/>
  <c r="K910" i="1"/>
  <c r="L910" i="1"/>
  <c r="M910" i="1"/>
  <c r="K911" i="1"/>
  <c r="L911" i="1"/>
  <c r="M911" i="1"/>
  <c r="K912" i="1"/>
  <c r="L912" i="1"/>
  <c r="M912" i="1"/>
  <c r="K913" i="1"/>
  <c r="L913" i="1"/>
  <c r="M913" i="1"/>
  <c r="K914" i="1"/>
  <c r="L914" i="1"/>
  <c r="M914" i="1"/>
  <c r="K915" i="1"/>
  <c r="L915" i="1"/>
  <c r="M915" i="1"/>
  <c r="K3" i="1"/>
  <c r="L3" i="1"/>
  <c r="M3" i="1"/>
  <c r="K4" i="1"/>
  <c r="L4" i="1"/>
  <c r="M4" i="1"/>
  <c r="K5" i="1"/>
  <c r="L5" i="1"/>
  <c r="M5" i="1"/>
  <c r="K6" i="1"/>
  <c r="L6" i="1"/>
  <c r="M6" i="1"/>
  <c r="K7" i="1"/>
  <c r="L7" i="1"/>
  <c r="M7" i="1"/>
  <c r="K8" i="1"/>
  <c r="L8" i="1"/>
  <c r="M8" i="1"/>
  <c r="K9" i="1"/>
  <c r="L9" i="1"/>
  <c r="M9" i="1"/>
  <c r="K10" i="1"/>
  <c r="L10" i="1"/>
  <c r="M10" i="1"/>
  <c r="K11" i="1"/>
  <c r="L11" i="1"/>
  <c r="M11" i="1"/>
  <c r="K12" i="1"/>
  <c r="L12" i="1"/>
  <c r="M12" i="1"/>
  <c r="K13" i="1"/>
  <c r="L13" i="1"/>
  <c r="M13" i="1"/>
  <c r="K14" i="1"/>
  <c r="L14" i="1"/>
  <c r="M14" i="1"/>
  <c r="K15" i="1"/>
  <c r="L15" i="1"/>
  <c r="M15" i="1"/>
  <c r="K20" i="1"/>
  <c r="L20" i="1"/>
  <c r="M20" i="1"/>
  <c r="K21" i="1"/>
  <c r="L21" i="1"/>
  <c r="M21" i="1"/>
  <c r="K22" i="1"/>
  <c r="L22" i="1"/>
  <c r="M22" i="1"/>
  <c r="K23" i="1"/>
  <c r="L23" i="1"/>
  <c r="M23" i="1"/>
  <c r="K24" i="1"/>
  <c r="L24" i="1"/>
  <c r="M24" i="1"/>
  <c r="K25" i="1"/>
  <c r="L25" i="1"/>
  <c r="M25" i="1"/>
  <c r="K26" i="1"/>
  <c r="L26" i="1"/>
  <c r="M26" i="1"/>
  <c r="K30" i="1"/>
  <c r="L30" i="1"/>
  <c r="M30" i="1"/>
  <c r="K31" i="1"/>
  <c r="L31" i="1"/>
  <c r="M31" i="1"/>
  <c r="K32" i="1"/>
  <c r="L32" i="1"/>
  <c r="M32" i="1"/>
  <c r="K33" i="1"/>
  <c r="L33" i="1"/>
  <c r="M33" i="1"/>
  <c r="K34" i="1"/>
  <c r="L34" i="1"/>
  <c r="M34" i="1"/>
  <c r="K35" i="1"/>
  <c r="L35" i="1"/>
  <c r="M35" i="1"/>
  <c r="K36" i="1"/>
  <c r="L36" i="1"/>
  <c r="M36" i="1"/>
  <c r="K40" i="1"/>
  <c r="L40" i="1"/>
  <c r="M40" i="1"/>
  <c r="K41" i="1"/>
  <c r="L41" i="1"/>
  <c r="M41" i="1"/>
  <c r="K42" i="1"/>
  <c r="L42" i="1"/>
  <c r="M42" i="1"/>
  <c r="K43" i="1"/>
  <c r="L43" i="1"/>
  <c r="M43" i="1"/>
  <c r="K44" i="1"/>
  <c r="L44" i="1"/>
  <c r="M44" i="1"/>
  <c r="K45" i="1"/>
  <c r="L45" i="1"/>
  <c r="M45" i="1"/>
  <c r="K46" i="1"/>
  <c r="L46" i="1"/>
  <c r="M46" i="1"/>
  <c r="K47" i="1"/>
  <c r="L47" i="1"/>
  <c r="M47" i="1"/>
  <c r="K53" i="1"/>
  <c r="L53" i="1"/>
  <c r="M53" i="1"/>
  <c r="K52" i="1"/>
  <c r="L52" i="1"/>
  <c r="M52" i="1"/>
  <c r="K54" i="1"/>
  <c r="L54" i="1"/>
  <c r="M54" i="1"/>
  <c r="K55" i="1"/>
  <c r="L55" i="1"/>
  <c r="M55" i="1"/>
  <c r="K56" i="1"/>
  <c r="L56" i="1"/>
  <c r="M56" i="1"/>
  <c r="K57" i="1"/>
  <c r="L57" i="1"/>
  <c r="M57" i="1"/>
  <c r="K58" i="1"/>
  <c r="L58" i="1"/>
  <c r="M58" i="1"/>
  <c r="K59" i="1"/>
  <c r="L59" i="1"/>
  <c r="M59" i="1"/>
  <c r="K64" i="1"/>
  <c r="L64" i="1"/>
  <c r="M64" i="1"/>
  <c r="K63" i="1"/>
  <c r="L63" i="1"/>
  <c r="M63" i="1"/>
  <c r="K65" i="1"/>
  <c r="L65" i="1"/>
  <c r="M65" i="1"/>
  <c r="K66" i="1"/>
  <c r="L66" i="1"/>
  <c r="M66" i="1"/>
  <c r="K67" i="1"/>
  <c r="L67" i="1"/>
  <c r="M67" i="1"/>
  <c r="K68" i="1"/>
  <c r="L68" i="1"/>
  <c r="M68" i="1"/>
  <c r="K69" i="1"/>
  <c r="L69" i="1"/>
  <c r="M69" i="1"/>
  <c r="K70" i="1"/>
  <c r="L70" i="1"/>
  <c r="M70" i="1"/>
  <c r="K74" i="1"/>
  <c r="L74" i="1"/>
  <c r="M74" i="1"/>
  <c r="K75" i="1"/>
  <c r="L75" i="1"/>
  <c r="M75" i="1"/>
  <c r="K76" i="1"/>
  <c r="L76" i="1"/>
  <c r="M76" i="1"/>
  <c r="K77" i="1"/>
  <c r="L77" i="1"/>
  <c r="M77" i="1"/>
  <c r="K78" i="1"/>
  <c r="L78" i="1"/>
  <c r="M78" i="1"/>
  <c r="K79" i="1"/>
  <c r="L79" i="1"/>
  <c r="M79" i="1"/>
  <c r="K80" i="1"/>
  <c r="L80" i="1"/>
  <c r="M80" i="1"/>
  <c r="K81" i="1"/>
  <c r="L81" i="1"/>
  <c r="M81" i="1"/>
  <c r="K82" i="1"/>
  <c r="L82" i="1"/>
  <c r="M82" i="1"/>
  <c r="K83" i="1"/>
  <c r="L83" i="1"/>
  <c r="M83" i="1"/>
  <c r="K88" i="1"/>
  <c r="L88" i="1"/>
  <c r="M88" i="1"/>
  <c r="K89" i="1"/>
  <c r="L89" i="1"/>
  <c r="M89" i="1"/>
  <c r="K90" i="1"/>
  <c r="L90" i="1"/>
  <c r="M90" i="1"/>
  <c r="K91" i="1"/>
  <c r="L91" i="1"/>
  <c r="M91" i="1"/>
  <c r="K92" i="1"/>
  <c r="L92" i="1"/>
  <c r="M92" i="1"/>
  <c r="K93" i="1"/>
  <c r="L93" i="1"/>
  <c r="M93" i="1"/>
  <c r="K94" i="1"/>
  <c r="L94" i="1"/>
  <c r="M94" i="1"/>
  <c r="K95" i="1"/>
  <c r="L95" i="1"/>
  <c r="M95" i="1"/>
  <c r="K99" i="1"/>
  <c r="L99" i="1"/>
  <c r="M99" i="1"/>
  <c r="K100" i="1"/>
  <c r="L100" i="1"/>
  <c r="M100" i="1"/>
  <c r="K101" i="1"/>
  <c r="L101" i="1"/>
  <c r="M101" i="1"/>
  <c r="K102" i="1"/>
  <c r="L102" i="1"/>
  <c r="M102" i="1"/>
  <c r="K103" i="1"/>
  <c r="L103" i="1"/>
  <c r="M103" i="1"/>
  <c r="K104" i="1"/>
  <c r="L104" i="1"/>
  <c r="M104" i="1"/>
  <c r="K105" i="1"/>
  <c r="L105" i="1"/>
  <c r="M105" i="1"/>
  <c r="K112" i="1"/>
  <c r="L112" i="1"/>
  <c r="M112" i="1"/>
  <c r="K113" i="1"/>
  <c r="L113" i="1"/>
  <c r="M113" i="1"/>
  <c r="K114" i="1"/>
  <c r="L114" i="1"/>
  <c r="M114" i="1"/>
  <c r="K115" i="1"/>
  <c r="L115" i="1"/>
  <c r="M115" i="1"/>
  <c r="K116" i="1"/>
  <c r="L116" i="1"/>
  <c r="M116" i="1"/>
  <c r="K117" i="1"/>
  <c r="L117" i="1"/>
  <c r="M117" i="1"/>
  <c r="K118" i="1"/>
  <c r="L118" i="1"/>
  <c r="M118" i="1"/>
  <c r="K122" i="1"/>
  <c r="L122" i="1"/>
  <c r="M122" i="1"/>
  <c r="K123" i="1"/>
  <c r="L123" i="1"/>
  <c r="M123" i="1"/>
  <c r="K124" i="1"/>
  <c r="L124" i="1"/>
  <c r="M124" i="1"/>
  <c r="K128" i="1"/>
  <c r="L128" i="1"/>
  <c r="M128" i="1"/>
  <c r="K129" i="1"/>
  <c r="L129" i="1"/>
  <c r="M129" i="1"/>
  <c r="K130" i="1"/>
  <c r="L130" i="1"/>
  <c r="M130" i="1"/>
  <c r="K131" i="1"/>
  <c r="L131" i="1"/>
  <c r="M131" i="1"/>
  <c r="K132" i="1"/>
  <c r="L132" i="1"/>
  <c r="M132" i="1"/>
  <c r="K133" i="1"/>
  <c r="L133" i="1"/>
  <c r="M133" i="1"/>
  <c r="K134" i="1"/>
  <c r="L134" i="1"/>
  <c r="M134" i="1"/>
  <c r="K138" i="1"/>
  <c r="L138" i="1"/>
  <c r="M138" i="1"/>
  <c r="K139" i="1"/>
  <c r="L139" i="1"/>
  <c r="M139" i="1"/>
  <c r="K140" i="1"/>
  <c r="L140" i="1"/>
  <c r="M140" i="1"/>
  <c r="K141" i="1"/>
  <c r="L141" i="1"/>
  <c r="M141" i="1"/>
  <c r="K142" i="1"/>
  <c r="L142" i="1"/>
  <c r="M142" i="1"/>
  <c r="K143" i="1"/>
  <c r="L143" i="1"/>
  <c r="M143" i="1"/>
  <c r="K144" i="1"/>
  <c r="L144" i="1"/>
  <c r="M144" i="1"/>
  <c r="K149" i="1"/>
  <c r="L149" i="1"/>
  <c r="M149"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0" i="1"/>
  <c r="L160" i="1"/>
  <c r="M160" i="1"/>
  <c r="K166" i="1"/>
  <c r="L166" i="1"/>
  <c r="M166" i="1"/>
  <c r="K167" i="1"/>
  <c r="L167" i="1"/>
  <c r="M167" i="1"/>
  <c r="K168" i="1"/>
  <c r="L168" i="1"/>
  <c r="M168" i="1"/>
  <c r="K169" i="1"/>
  <c r="L169" i="1"/>
  <c r="M169" i="1"/>
  <c r="K170" i="1"/>
  <c r="L170" i="1"/>
  <c r="M170" i="1"/>
  <c r="K171" i="1"/>
  <c r="L171" i="1"/>
  <c r="M171" i="1"/>
  <c r="K172" i="1"/>
  <c r="L172" i="1"/>
  <c r="M172" i="1"/>
  <c r="K176" i="1"/>
  <c r="L176" i="1"/>
  <c r="M176" i="1"/>
  <c r="K177" i="1"/>
  <c r="L177" i="1"/>
  <c r="M177" i="1"/>
  <c r="K178" i="1"/>
  <c r="L178" i="1"/>
  <c r="M178" i="1"/>
  <c r="K179" i="1"/>
  <c r="L179" i="1"/>
  <c r="M179" i="1"/>
  <c r="K180" i="1"/>
  <c r="L180" i="1"/>
  <c r="M180" i="1"/>
  <c r="K181" i="1"/>
  <c r="L181" i="1"/>
  <c r="M181" i="1"/>
  <c r="K182" i="1"/>
  <c r="L182" i="1"/>
  <c r="M182"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205" i="1"/>
  <c r="L205" i="1"/>
  <c r="M205" i="1"/>
  <c r="K206" i="1"/>
  <c r="L206" i="1"/>
  <c r="M206" i="1"/>
  <c r="K207" i="1"/>
  <c r="L207" i="1"/>
  <c r="M207" i="1"/>
  <c r="K208" i="1"/>
  <c r="L208" i="1"/>
  <c r="M208" i="1"/>
  <c r="K209" i="1"/>
  <c r="L209" i="1"/>
  <c r="M209" i="1"/>
  <c r="K210" i="1"/>
  <c r="L210" i="1"/>
  <c r="M210" i="1"/>
  <c r="K211" i="1"/>
  <c r="L211" i="1"/>
  <c r="M211" i="1"/>
  <c r="K215" i="1"/>
  <c r="L215" i="1"/>
  <c r="M215" i="1"/>
  <c r="K219" i="1"/>
  <c r="L219" i="1"/>
  <c r="M219" i="1"/>
  <c r="K220" i="1"/>
  <c r="L220" i="1"/>
  <c r="M220" i="1"/>
  <c r="K221" i="1"/>
  <c r="L221" i="1"/>
  <c r="M221" i="1"/>
  <c r="K222" i="1"/>
  <c r="L222" i="1"/>
  <c r="M222" i="1"/>
  <c r="K223" i="1"/>
  <c r="L223" i="1"/>
  <c r="M223" i="1"/>
  <c r="K224" i="1"/>
  <c r="L224" i="1"/>
  <c r="M224" i="1"/>
  <c r="K225" i="1"/>
  <c r="L225" i="1"/>
  <c r="M225" i="1"/>
  <c r="K229" i="1"/>
  <c r="L229" i="1"/>
  <c r="M229" i="1"/>
  <c r="K230" i="1"/>
  <c r="L230" i="1"/>
  <c r="M230" i="1"/>
  <c r="K231" i="1"/>
  <c r="L231" i="1"/>
  <c r="M231" i="1"/>
  <c r="K232" i="1"/>
  <c r="L232" i="1"/>
  <c r="M232" i="1"/>
  <c r="K235" i="1"/>
  <c r="L235" i="1"/>
  <c r="M235" i="1"/>
  <c r="K236" i="1"/>
  <c r="L236" i="1"/>
  <c r="M236" i="1"/>
  <c r="K237" i="1"/>
  <c r="L237" i="1"/>
  <c r="M237" i="1"/>
  <c r="K238" i="1"/>
  <c r="L238" i="1"/>
  <c r="M238" i="1"/>
  <c r="K239" i="1"/>
  <c r="L239" i="1"/>
  <c r="M239" i="1"/>
  <c r="K243" i="1"/>
  <c r="L243" i="1"/>
  <c r="M243" i="1"/>
  <c r="K244" i="1"/>
  <c r="L244" i="1"/>
  <c r="M244" i="1"/>
  <c r="K248" i="1"/>
  <c r="L248" i="1"/>
  <c r="M248" i="1"/>
  <c r="K249" i="1"/>
  <c r="L249" i="1"/>
  <c r="M249" i="1"/>
  <c r="K250" i="1"/>
  <c r="L250" i="1"/>
  <c r="M250" i="1"/>
  <c r="K251" i="1"/>
  <c r="L251" i="1"/>
  <c r="M251" i="1"/>
  <c r="K252" i="1"/>
  <c r="L252" i="1"/>
  <c r="M252" i="1"/>
  <c r="K253" i="1"/>
  <c r="L253" i="1"/>
  <c r="M253" i="1"/>
  <c r="K254" i="1"/>
  <c r="L254" i="1"/>
  <c r="M254" i="1"/>
  <c r="K258" i="1"/>
  <c r="L258" i="1"/>
  <c r="M258" i="1"/>
  <c r="K259" i="1"/>
  <c r="L259" i="1"/>
  <c r="M259" i="1"/>
  <c r="K260" i="1"/>
  <c r="L260" i="1"/>
  <c r="M260" i="1"/>
  <c r="K261" i="1"/>
  <c r="L261" i="1"/>
  <c r="M261" i="1"/>
  <c r="K262" i="1"/>
  <c r="L262" i="1"/>
  <c r="M262" i="1"/>
  <c r="K263" i="1"/>
  <c r="L263" i="1"/>
  <c r="M263" i="1"/>
  <c r="K264" i="1"/>
  <c r="L264" i="1"/>
  <c r="M264" i="1"/>
  <c r="K269" i="1"/>
  <c r="L269" i="1"/>
  <c r="M269" i="1"/>
  <c r="K268" i="1"/>
  <c r="L268" i="1"/>
  <c r="M268" i="1"/>
  <c r="K270" i="1"/>
  <c r="L270" i="1"/>
  <c r="M270" i="1"/>
  <c r="K271" i="1"/>
  <c r="L271" i="1"/>
  <c r="M271" i="1"/>
  <c r="K272" i="1"/>
  <c r="L272" i="1"/>
  <c r="M272" i="1"/>
  <c r="K273" i="1"/>
  <c r="L273" i="1"/>
  <c r="M273" i="1"/>
  <c r="K274" i="1"/>
  <c r="L274" i="1"/>
  <c r="M274" i="1"/>
  <c r="K275" i="1"/>
  <c r="L275" i="1"/>
  <c r="M275" i="1"/>
  <c r="K281" i="1"/>
  <c r="L281" i="1"/>
  <c r="M281" i="1"/>
  <c r="K285" i="1"/>
  <c r="L285" i="1"/>
  <c r="M285" i="1"/>
  <c r="K286" i="1"/>
  <c r="L286" i="1"/>
  <c r="M286" i="1"/>
  <c r="K287" i="1"/>
  <c r="L287" i="1"/>
  <c r="M287" i="1"/>
  <c r="K288" i="1"/>
  <c r="L288" i="1"/>
  <c r="M288" i="1"/>
  <c r="K289" i="1"/>
  <c r="L289" i="1"/>
  <c r="M289" i="1"/>
  <c r="K290" i="1"/>
  <c r="L290" i="1"/>
  <c r="M290" i="1"/>
  <c r="K291" i="1"/>
  <c r="L291" i="1"/>
  <c r="M291" i="1"/>
  <c r="K295" i="1"/>
  <c r="L295" i="1"/>
  <c r="M295" i="1"/>
  <c r="K296" i="1"/>
  <c r="L296" i="1"/>
  <c r="M296" i="1"/>
  <c r="K297" i="1"/>
  <c r="L297" i="1"/>
  <c r="M297" i="1"/>
  <c r="K298" i="1"/>
  <c r="L298" i="1"/>
  <c r="M298" i="1"/>
  <c r="K299" i="1"/>
  <c r="L299" i="1"/>
  <c r="M299" i="1"/>
  <c r="K300" i="1"/>
  <c r="L300" i="1"/>
  <c r="M300" i="1"/>
  <c r="K301" i="1"/>
  <c r="L301" i="1"/>
  <c r="M301" i="1"/>
  <c r="K302" i="1"/>
  <c r="L302" i="1"/>
  <c r="M302" i="1"/>
  <c r="K307" i="1"/>
  <c r="L307" i="1"/>
  <c r="M307" i="1"/>
  <c r="K306" i="1"/>
  <c r="L306" i="1"/>
  <c r="M306" i="1"/>
  <c r="K308" i="1"/>
  <c r="L308" i="1"/>
  <c r="M308" i="1"/>
  <c r="K312" i="1"/>
  <c r="L312" i="1"/>
  <c r="M312" i="1"/>
  <c r="K313" i="1"/>
  <c r="L313" i="1"/>
  <c r="M313" i="1"/>
  <c r="K314" i="1"/>
  <c r="L314" i="1"/>
  <c r="M314" i="1"/>
  <c r="K315" i="1"/>
  <c r="L315" i="1"/>
  <c r="M315" i="1"/>
  <c r="K316" i="1"/>
  <c r="L316" i="1"/>
  <c r="M316" i="1"/>
  <c r="K317" i="1"/>
  <c r="L317" i="1"/>
  <c r="M317" i="1"/>
  <c r="K318" i="1"/>
  <c r="L318" i="1"/>
  <c r="M318" i="1"/>
  <c r="K319" i="1"/>
  <c r="L319" i="1"/>
  <c r="M319" i="1"/>
  <c r="K320" i="1"/>
  <c r="L320" i="1"/>
  <c r="M320" i="1"/>
  <c r="K321" i="1"/>
  <c r="L321" i="1"/>
  <c r="M321" i="1"/>
  <c r="K322" i="1"/>
  <c r="L322" i="1"/>
  <c r="M322" i="1"/>
  <c r="K326" i="1"/>
  <c r="L326" i="1"/>
  <c r="M326" i="1"/>
  <c r="K327" i="1"/>
  <c r="L327" i="1"/>
  <c r="M327" i="1"/>
  <c r="K328" i="1"/>
  <c r="L328" i="1"/>
  <c r="M328" i="1"/>
  <c r="K329" i="1"/>
  <c r="L329" i="1"/>
  <c r="M329" i="1"/>
  <c r="K330" i="1"/>
  <c r="L330" i="1"/>
  <c r="M330" i="1"/>
  <c r="K331" i="1"/>
  <c r="L331" i="1"/>
  <c r="M331" i="1"/>
  <c r="K332" i="1"/>
  <c r="L332" i="1"/>
  <c r="M332" i="1"/>
  <c r="K336" i="1"/>
  <c r="L336" i="1"/>
  <c r="M336" i="1"/>
  <c r="K337" i="1"/>
  <c r="L337" i="1"/>
  <c r="M337" i="1"/>
  <c r="K338" i="1"/>
  <c r="L338" i="1"/>
  <c r="M338" i="1"/>
  <c r="K339" i="1"/>
  <c r="L339" i="1"/>
  <c r="M339" i="1"/>
  <c r="K340" i="1"/>
  <c r="L340" i="1"/>
  <c r="M340" i="1"/>
  <c r="K341" i="1"/>
  <c r="L341" i="1"/>
  <c r="M341" i="1"/>
  <c r="K342" i="1"/>
  <c r="L342" i="1"/>
  <c r="M342" i="1"/>
  <c r="K346" i="1"/>
  <c r="L346" i="1"/>
  <c r="M346" i="1"/>
  <c r="K347" i="1"/>
  <c r="L347" i="1"/>
  <c r="M347" i="1"/>
  <c r="K348" i="1"/>
  <c r="L348" i="1"/>
  <c r="M348" i="1"/>
  <c r="K349" i="1"/>
  <c r="L349" i="1"/>
  <c r="M349" i="1"/>
  <c r="K350" i="1"/>
  <c r="L350" i="1"/>
  <c r="M350" i="1"/>
  <c r="K351" i="1"/>
  <c r="L351" i="1"/>
  <c r="M351" i="1"/>
  <c r="K352" i="1"/>
  <c r="L352" i="1"/>
  <c r="M352" i="1"/>
  <c r="K353" i="1"/>
  <c r="L353" i="1"/>
  <c r="M353" i="1"/>
  <c r="K354" i="1"/>
  <c r="L354" i="1"/>
  <c r="M354" i="1"/>
  <c r="K355" i="1"/>
  <c r="L355" i="1"/>
  <c r="M355" i="1"/>
  <c r="K359" i="1"/>
  <c r="L359" i="1"/>
  <c r="M359" i="1"/>
  <c r="L2" i="1"/>
  <c r="M2" i="1"/>
  <c r="K2" i="1"/>
  <c r="J2182" i="1"/>
  <c r="J2174" i="1"/>
  <c r="J2173" i="1"/>
  <c r="J2170" i="1"/>
  <c r="J2129" i="1"/>
  <c r="J2109" i="1"/>
  <c r="J2108" i="1"/>
  <c r="J2107" i="1"/>
  <c r="J2092" i="1"/>
  <c r="J2091" i="1"/>
  <c r="J2090" i="1"/>
  <c r="J2088" i="1"/>
  <c r="J2077" i="1"/>
  <c r="J2066" i="1"/>
  <c r="J2055" i="1"/>
  <c r="J2053" i="1"/>
  <c r="J2041" i="1"/>
  <c r="J2032" i="1"/>
  <c r="J2031" i="1"/>
  <c r="J2022" i="1"/>
  <c r="J2021" i="1"/>
  <c r="J2020" i="1"/>
  <c r="J2013" i="1"/>
  <c r="J2005" i="1"/>
  <c r="J2004" i="1"/>
  <c r="J2003" i="1"/>
  <c r="J2001" i="1"/>
  <c r="J1993" i="1"/>
  <c r="J1984" i="1"/>
  <c r="J1983" i="1"/>
  <c r="J1978" i="1"/>
  <c r="J1972" i="1"/>
  <c r="J1962" i="1"/>
  <c r="J1961" i="1"/>
  <c r="J1960" i="1"/>
  <c r="J1952" i="1"/>
  <c r="J1951" i="1"/>
  <c r="J1943" i="1"/>
  <c r="J1939" i="1"/>
  <c r="J1928" i="1"/>
  <c r="J1927" i="1"/>
  <c r="J1926" i="1"/>
  <c r="J1917" i="1"/>
  <c r="J1916" i="1"/>
  <c r="J1915" i="1"/>
  <c r="J1907" i="1"/>
  <c r="J1896" i="1"/>
  <c r="J1895" i="1"/>
  <c r="J1886" i="1"/>
  <c r="J1883" i="1"/>
  <c r="J1864" i="1"/>
  <c r="J1852" i="1"/>
  <c r="J1843" i="1"/>
  <c r="J1839" i="1"/>
  <c r="J1833" i="1"/>
  <c r="J1832" i="1"/>
  <c r="J1829" i="1"/>
  <c r="J1825" i="1"/>
  <c r="J1820" i="1"/>
  <c r="J1816" i="1"/>
  <c r="J1812" i="1"/>
  <c r="J1811" i="1"/>
  <c r="J1810" i="1"/>
  <c r="J1805" i="1"/>
  <c r="J1804" i="1"/>
  <c r="J1795" i="1"/>
  <c r="J1793" i="1"/>
  <c r="J1782" i="1"/>
  <c r="J1780" i="1"/>
  <c r="J1779" i="1"/>
  <c r="J1778" i="1"/>
  <c r="J1773" i="1"/>
  <c r="J1770" i="1"/>
  <c r="J1752" i="1"/>
  <c r="J1751" i="1"/>
  <c r="J1749" i="1"/>
  <c r="J1741" i="1"/>
  <c r="J1740" i="1"/>
  <c r="J1732" i="1"/>
  <c r="J1723" i="1"/>
  <c r="J1722" i="1"/>
  <c r="J1716" i="1"/>
  <c r="J1714" i="1"/>
  <c r="J1705" i="1"/>
  <c r="J1704" i="1"/>
  <c r="J1696" i="1"/>
  <c r="J1672" i="1"/>
  <c r="J1659" i="1"/>
  <c r="J1657" i="1"/>
  <c r="J1649" i="1"/>
  <c r="J1646" i="1"/>
  <c r="J1637" i="1"/>
  <c r="J1632" i="1"/>
  <c r="J1631" i="1"/>
  <c r="J1619" i="1"/>
  <c r="J1606" i="1"/>
  <c r="J1604" i="1"/>
  <c r="J1596" i="1"/>
  <c r="J1582" i="1"/>
  <c r="J1581" i="1"/>
  <c r="J1556" i="1"/>
  <c r="J1554" i="1"/>
  <c r="J1545" i="1"/>
  <c r="J1532" i="1"/>
  <c r="J1531" i="1"/>
  <c r="J1530" i="1"/>
  <c r="J1520" i="1"/>
  <c r="J1517" i="1"/>
  <c r="J1512" i="1"/>
  <c r="J1511" i="1"/>
  <c r="J1510" i="1"/>
  <c r="J1506" i="1"/>
  <c r="J1500" i="1"/>
  <c r="J1486" i="1"/>
  <c r="J1485" i="1"/>
  <c r="J1481" i="1"/>
  <c r="J1479" i="1"/>
  <c r="J1477" i="1"/>
  <c r="J1471" i="1"/>
  <c r="J1470" i="1"/>
  <c r="J1469" i="1"/>
  <c r="J1462" i="1"/>
  <c r="J1461" i="1"/>
  <c r="J1450" i="1"/>
  <c r="J1440" i="1"/>
  <c r="J1439" i="1"/>
  <c r="J1438" i="1"/>
  <c r="J1428" i="1"/>
  <c r="J1411" i="1"/>
  <c r="J1410" i="1"/>
  <c r="J1404" i="1"/>
  <c r="J1373" i="1"/>
  <c r="J1372" i="1"/>
  <c r="J1361" i="1"/>
  <c r="J1360" i="1"/>
  <c r="J1352" i="1"/>
  <c r="J1351" i="1"/>
  <c r="J1350" i="1"/>
  <c r="J1342" i="1"/>
  <c r="J1341" i="1"/>
  <c r="J1340" i="1"/>
  <c r="J1327" i="1"/>
  <c r="J1321" i="1"/>
  <c r="J1320" i="1"/>
  <c r="J1315" i="1"/>
  <c r="J1300" i="1"/>
  <c r="J1298" i="1"/>
  <c r="J1293" i="1"/>
  <c r="J1288" i="1"/>
  <c r="J1280" i="1"/>
  <c r="J1279" i="1"/>
  <c r="J1269" i="1"/>
  <c r="J1268" i="1"/>
  <c r="J1267" i="1"/>
  <c r="J1261" i="1"/>
  <c r="J1259" i="1"/>
  <c r="J1251" i="1"/>
  <c r="J1250" i="1"/>
  <c r="J1249" i="1"/>
  <c r="J1241" i="1"/>
  <c r="J1240" i="1"/>
  <c r="J1239" i="1"/>
  <c r="J1231" i="1"/>
  <c r="J1230" i="1"/>
  <c r="J1223" i="1"/>
  <c r="J1222" i="1"/>
  <c r="J1210" i="1"/>
  <c r="J1200" i="1"/>
  <c r="J1198" i="1"/>
  <c r="J1193" i="1"/>
  <c r="J1185" i="1"/>
  <c r="J1184" i="1"/>
  <c r="J1183" i="1"/>
  <c r="J1175" i="1"/>
  <c r="J1174" i="1"/>
  <c r="J1173" i="1"/>
  <c r="J1165" i="1"/>
  <c r="J1163" i="1"/>
  <c r="J1155" i="1"/>
  <c r="J1154" i="1"/>
  <c r="J1153" i="1"/>
  <c r="J1147" i="1"/>
  <c r="J1146" i="1"/>
  <c r="J1139" i="1"/>
  <c r="J1138" i="1"/>
  <c r="J1137" i="1"/>
  <c r="J1135" i="1"/>
  <c r="J1127" i="1"/>
  <c r="J1125" i="1"/>
  <c r="J1111" i="1"/>
  <c r="J1101" i="1"/>
  <c r="J1100" i="1"/>
  <c r="J1099" i="1"/>
  <c r="J1094" i="1"/>
  <c r="J1093" i="1"/>
  <c r="J1092" i="1"/>
  <c r="J1084" i="1"/>
  <c r="J1071" i="1"/>
  <c r="J1064" i="1"/>
  <c r="J1063" i="1"/>
  <c r="J1061" i="1"/>
  <c r="J1053" i="1"/>
  <c r="J1052" i="1"/>
  <c r="J1049" i="1"/>
  <c r="J1036" i="1"/>
  <c r="J1032" i="1"/>
  <c r="J1025" i="1"/>
  <c r="J1023" i="1"/>
  <c r="J1018" i="1"/>
  <c r="J1017" i="1"/>
  <c r="J1016" i="1"/>
  <c r="J1008" i="1"/>
  <c r="J1007" i="1"/>
  <c r="J1006" i="1"/>
  <c r="J999" i="1"/>
  <c r="J992" i="1"/>
  <c r="J991" i="1"/>
  <c r="J981" i="1"/>
  <c r="J971" i="1"/>
  <c r="J969" i="1"/>
  <c r="J961" i="1"/>
  <c r="J959" i="1"/>
  <c r="J958" i="1"/>
  <c r="J951" i="1"/>
  <c r="J949" i="1"/>
  <c r="J934" i="1"/>
  <c r="J933" i="1"/>
  <c r="J924" i="1"/>
  <c r="J914" i="1"/>
  <c r="J912" i="1"/>
  <c r="J910" i="1"/>
  <c r="J902" i="1"/>
  <c r="J891" i="1"/>
  <c r="J886" i="1"/>
  <c r="J885" i="1"/>
  <c r="J878" i="1"/>
  <c r="J864" i="1"/>
  <c r="J857" i="1"/>
  <c r="J855" i="1"/>
  <c r="J842" i="1"/>
  <c r="J841" i="1"/>
  <c r="J830" i="1"/>
  <c r="J822" i="1"/>
  <c r="J814" i="1"/>
  <c r="J813" i="1"/>
  <c r="J812" i="1"/>
  <c r="J790" i="1"/>
  <c r="J782" i="1"/>
  <c r="J781" i="1"/>
  <c r="J780" i="1"/>
  <c r="J769" i="1"/>
  <c r="J768" i="1"/>
  <c r="J760" i="1"/>
  <c r="J749" i="1"/>
  <c r="J748" i="1"/>
  <c r="J739" i="1"/>
  <c r="J738" i="1"/>
  <c r="J736" i="1"/>
  <c r="J725" i="1"/>
  <c r="J721" i="1"/>
  <c r="J719" i="1"/>
  <c r="J713" i="1"/>
  <c r="J695" i="1"/>
  <c r="J680" i="1"/>
  <c r="J678" i="1"/>
  <c r="J669" i="1"/>
  <c r="J661" i="1"/>
  <c r="J660" i="1"/>
  <c r="J652" i="1"/>
  <c r="J641" i="1"/>
  <c r="J640" i="1"/>
  <c r="J639" i="1"/>
  <c r="J630" i="1"/>
  <c r="J629" i="1"/>
  <c r="J628" i="1"/>
  <c r="J617" i="1"/>
  <c r="J616" i="1"/>
  <c r="J608" i="1"/>
  <c r="J605" i="1"/>
  <c r="J598" i="1"/>
  <c r="J597" i="1"/>
  <c r="J596" i="1"/>
  <c r="J594" i="1"/>
  <c r="J585" i="1"/>
  <c r="J576" i="1"/>
  <c r="J575" i="1"/>
  <c r="J574" i="1"/>
  <c r="J566" i="1"/>
  <c r="J565" i="1"/>
  <c r="J558" i="1"/>
  <c r="J540" i="1"/>
  <c r="J529" i="1"/>
  <c r="J528" i="1"/>
  <c r="J526" i="1"/>
  <c r="J519" i="1"/>
  <c r="J518" i="1"/>
  <c r="J517" i="1"/>
  <c r="J508" i="1"/>
  <c r="J507" i="1"/>
  <c r="J499" i="1"/>
  <c r="J491" i="1"/>
  <c r="J490" i="1"/>
  <c r="J485" i="1"/>
  <c r="J475" i="1"/>
  <c r="J467" i="1"/>
  <c r="J466" i="1"/>
  <c r="J463" i="1"/>
  <c r="J454" i="1"/>
  <c r="J446" i="1"/>
  <c r="J445" i="1"/>
  <c r="J444" i="1"/>
  <c r="J435" i="1"/>
  <c r="J434" i="1"/>
  <c r="J425" i="1"/>
  <c r="J415" i="1"/>
  <c r="J414" i="1"/>
  <c r="J401" i="1"/>
  <c r="J399" i="1"/>
  <c r="J397" i="1"/>
  <c r="J390" i="1"/>
  <c r="J389" i="1"/>
  <c r="J388" i="1"/>
  <c r="J364" i="1"/>
  <c r="J353" i="1"/>
  <c r="J352" i="1"/>
  <c r="J351" i="1"/>
  <c r="J349" i="1"/>
  <c r="J346" i="1"/>
  <c r="J339" i="1"/>
  <c r="J338" i="1"/>
  <c r="J330" i="1"/>
  <c r="J328" i="1"/>
  <c r="J320" i="1"/>
  <c r="J314" i="1"/>
  <c r="J299" i="1"/>
  <c r="J289" i="1"/>
  <c r="J287" i="1"/>
  <c r="J261" i="1"/>
  <c r="J260" i="1"/>
  <c r="J251" i="1"/>
  <c r="J236" i="1"/>
  <c r="J223" i="1"/>
  <c r="J222" i="1"/>
  <c r="J209" i="1"/>
  <c r="J195" i="1"/>
  <c r="J194" i="1"/>
  <c r="J193" i="1"/>
  <c r="J188" i="1"/>
  <c r="J187" i="1"/>
  <c r="J180" i="1"/>
  <c r="J170" i="1"/>
  <c r="J169" i="1"/>
  <c r="J158" i="1"/>
  <c r="J157" i="1"/>
  <c r="J156" i="1"/>
  <c r="J149" i="1"/>
  <c r="J142" i="1"/>
  <c r="J140" i="1"/>
  <c r="J131" i="1"/>
  <c r="J115" i="1"/>
  <c r="J114" i="1"/>
  <c r="J102" i="1"/>
  <c r="J101" i="1"/>
  <c r="J92" i="1"/>
  <c r="J91" i="1"/>
  <c r="J89" i="1"/>
  <c r="J81" i="1"/>
  <c r="J76" i="1"/>
  <c r="J75" i="1"/>
  <c r="J67" i="1"/>
  <c r="J57" i="1"/>
  <c r="J56" i="1"/>
  <c r="J45" i="1"/>
  <c r="J41" i="1"/>
  <c r="J34" i="1"/>
  <c r="J33" i="1"/>
  <c r="J12" i="1"/>
  <c r="J6" i="1"/>
  <c r="J4" i="1"/>
</calcChain>
</file>

<file path=xl/sharedStrings.xml><?xml version="1.0" encoding="utf-8"?>
<sst xmlns="http://schemas.openxmlformats.org/spreadsheetml/2006/main" count="14576" uniqueCount="4494">
  <si>
    <t>Tutor Name</t>
  </si>
  <si>
    <t>Date Range</t>
  </si>
  <si>
    <t>% to Delivery Target</t>
  </si>
  <si>
    <t>% to Availability Target</t>
  </si>
  <si>
    <t>% Sessions on Time</t>
  </si>
  <si>
    <t>% Parents Updates Done on Time</t>
  </si>
  <si>
    <t>% of Active Students with Progress Updates Completed in last 2 months</t>
  </si>
  <si>
    <t>Weighted Repurchases</t>
  </si>
  <si>
    <t>OLD PPW</t>
  </si>
  <si>
    <t>Ratio of PPW Events with Attached PPWs</t>
  </si>
  <si>
    <t>Tier</t>
  </si>
  <si>
    <t>Adjunct/Professional</t>
  </si>
  <si>
    <t>Faculty Leader</t>
  </si>
  <si>
    <t>Aaron Schneberger</t>
  </si>
  <si>
    <t>10/5/25 - 11/1/25</t>
  </si>
  <si>
    <t>2/4</t>
  </si>
  <si>
    <t>11/2/25 - 11/29/25</t>
  </si>
  <si>
    <t>5/18/25 - 6/14/25</t>
  </si>
  <si>
    <t>6/15/25 - 7/12/25</t>
  </si>
  <si>
    <t xml:space="preserve"> 2/3</t>
  </si>
  <si>
    <t>7/13/25 - 8/10/25</t>
  </si>
  <si>
    <t>8/10/25 - 9/6/25</t>
  </si>
  <si>
    <t>9/7/25 - 10/4/25</t>
  </si>
  <si>
    <t>1/1</t>
  </si>
  <si>
    <t>Akeema Williams</t>
  </si>
  <si>
    <t>6/10</t>
  </si>
  <si>
    <t xml:space="preserve"> 1/2</t>
  </si>
  <si>
    <t>1/3</t>
  </si>
  <si>
    <t>4/6</t>
  </si>
  <si>
    <t>11/30/25-12/27/25</t>
  </si>
  <si>
    <t>12/28/25 - 1/25/26</t>
  </si>
  <si>
    <t>1/25/26 - 2/21/26</t>
  </si>
  <si>
    <t>Akshiv Gulati</t>
  </si>
  <si>
    <t>1/6</t>
  </si>
  <si>
    <t>Alex Small</t>
  </si>
  <si>
    <t>3/5</t>
  </si>
  <si>
    <t>0/0</t>
  </si>
  <si>
    <t>1/2</t>
  </si>
  <si>
    <t>Alexa Pinera</t>
  </si>
  <si>
    <t>4/4</t>
  </si>
  <si>
    <t xml:space="preserve"> 3/4</t>
  </si>
  <si>
    <t>0/1</t>
  </si>
  <si>
    <t>3/3</t>
  </si>
  <si>
    <t>2/3</t>
  </si>
  <si>
    <t>Alexandra Berrios</t>
  </si>
  <si>
    <t>0/5</t>
  </si>
  <si>
    <t>5/6</t>
  </si>
  <si>
    <t>6/8</t>
  </si>
  <si>
    <t>Alexandra Laus</t>
  </si>
  <si>
    <t>Alexis Boucher</t>
  </si>
  <si>
    <t>1/4</t>
  </si>
  <si>
    <t>Alison Trumbull</t>
  </si>
  <si>
    <t>0/2</t>
  </si>
  <si>
    <t>Alli Winkelmann</t>
  </si>
  <si>
    <t>Allison Peck</t>
  </si>
  <si>
    <t>2/2</t>
  </si>
  <si>
    <t>Amanda Newton</t>
  </si>
  <si>
    <t>Amber Maldonado</t>
  </si>
  <si>
    <t>6/7</t>
  </si>
  <si>
    <t xml:space="preserve"> 5/7</t>
  </si>
  <si>
    <t>5/8</t>
  </si>
  <si>
    <t>Amelia Sain</t>
  </si>
  <si>
    <t>0/4</t>
  </si>
  <si>
    <t>Amy Kim</t>
  </si>
  <si>
    <t>1/8</t>
  </si>
  <si>
    <t>Ana Heiser</t>
  </si>
  <si>
    <t>6/6</t>
  </si>
  <si>
    <t xml:space="preserve"> 4/5</t>
  </si>
  <si>
    <t>3/4</t>
  </si>
  <si>
    <t>Andres Jarquin</t>
  </si>
  <si>
    <t>1/10</t>
  </si>
  <si>
    <t>0/10</t>
  </si>
  <si>
    <t>2/7</t>
  </si>
  <si>
    <t>Andrew Brown</t>
  </si>
  <si>
    <t>Andrew Gehlot</t>
  </si>
  <si>
    <t>Andrew League</t>
  </si>
  <si>
    <t>Angelina Guzman</t>
  </si>
  <si>
    <t xml:space="preserve"> 6/7</t>
  </si>
  <si>
    <t>Anna Gilbert</t>
  </si>
  <si>
    <t>Annie Sylvester</t>
  </si>
  <si>
    <t>8/10</t>
  </si>
  <si>
    <t>Armand Brouty</t>
  </si>
  <si>
    <t>Aryan Jazayeri</t>
  </si>
  <si>
    <t>Ashley Lang</t>
  </si>
  <si>
    <t>Ashley Scorsone</t>
  </si>
  <si>
    <t>Autumn Reed</t>
  </si>
  <si>
    <t>Ava Robledo</t>
  </si>
  <si>
    <t>Ayman Smoot</t>
  </si>
  <si>
    <t>6/12</t>
  </si>
  <si>
    <t>Ben Chamberlain</t>
  </si>
  <si>
    <t>Ben Taylor</t>
  </si>
  <si>
    <t>Blake Johnson</t>
  </si>
  <si>
    <t>Blake Maly</t>
  </si>
  <si>
    <t>4/13</t>
  </si>
  <si>
    <t>Brandon Engle</t>
  </si>
  <si>
    <t>5/7</t>
  </si>
  <si>
    <t>8/13</t>
  </si>
  <si>
    <t>12/14</t>
  </si>
  <si>
    <t>Brandon Lora</t>
  </si>
  <si>
    <t>4/9</t>
  </si>
  <si>
    <t>Brenna Hubnik</t>
  </si>
  <si>
    <t>Brian Cohen</t>
  </si>
  <si>
    <t>Brian James</t>
  </si>
  <si>
    <t xml:space="preserve"> 3/5</t>
  </si>
  <si>
    <t>Brittany Drew</t>
  </si>
  <si>
    <t>17/20</t>
  </si>
  <si>
    <t>Brock Dilley</t>
  </si>
  <si>
    <t>7/11</t>
  </si>
  <si>
    <t>Bryant Salinas</t>
  </si>
  <si>
    <t xml:space="preserve"> 3/7</t>
  </si>
  <si>
    <t>2/6</t>
  </si>
  <si>
    <t>Caelyn Sobie</t>
  </si>
  <si>
    <t>Cait White</t>
  </si>
  <si>
    <t>Cameron Hojecki</t>
  </si>
  <si>
    <t>Camila Calderon</t>
  </si>
  <si>
    <t xml:space="preserve"> 5/6</t>
  </si>
  <si>
    <t>Camila Hernandez</t>
  </si>
  <si>
    <t>Camryn To</t>
  </si>
  <si>
    <t>Cara Rabaev (McLaughlin)</t>
  </si>
  <si>
    <t xml:space="preserve"> 4/9</t>
  </si>
  <si>
    <t>Carina Shanahan</t>
  </si>
  <si>
    <t>5/10</t>
  </si>
  <si>
    <t>2/5</t>
  </si>
  <si>
    <t>Carson Hsiao</t>
  </si>
  <si>
    <t>Casey Young</t>
  </si>
  <si>
    <t>7/7</t>
  </si>
  <si>
    <t>Cayden Koselak</t>
  </si>
  <si>
    <t>Cesar Moreno</t>
  </si>
  <si>
    <t>3/14</t>
  </si>
  <si>
    <t>Charlie Anderson</t>
  </si>
  <si>
    <t xml:space="preserve"> 2/5</t>
  </si>
  <si>
    <t>Chazlee Myers</t>
  </si>
  <si>
    <t xml:space="preserve"> 4/7</t>
  </si>
  <si>
    <t>1/11</t>
  </si>
  <si>
    <t>0/7</t>
  </si>
  <si>
    <t>0/6</t>
  </si>
  <si>
    <t>Chelsea Kobea</t>
  </si>
  <si>
    <t>Cheryl Lambert</t>
  </si>
  <si>
    <t>Cheyanne Jones</t>
  </si>
  <si>
    <t>5/5</t>
  </si>
  <si>
    <t>Chris Prouty</t>
  </si>
  <si>
    <t>Chris Yoon</t>
  </si>
  <si>
    <t>Christelle Rocha</t>
  </si>
  <si>
    <t>Christian Collins</t>
  </si>
  <si>
    <t>Christian Steiner</t>
  </si>
  <si>
    <t>4/5</t>
  </si>
  <si>
    <t>Christina Hayes</t>
  </si>
  <si>
    <t>Christine Santos</t>
  </si>
  <si>
    <t>Clark Howard</t>
  </si>
  <si>
    <t>7/9</t>
  </si>
  <si>
    <t>Colin Cody</t>
  </si>
  <si>
    <t xml:space="preserve"> 1/3</t>
  </si>
  <si>
    <t>2/8</t>
  </si>
  <si>
    <t>Cristina Ascenzi Pettenuzzo</t>
  </si>
  <si>
    <t>7/10</t>
  </si>
  <si>
    <t xml:space="preserve"> 7/9</t>
  </si>
  <si>
    <t>13/16</t>
  </si>
  <si>
    <t>Cynthia Skariah</t>
  </si>
  <si>
    <t>Daniel Esquivel-Reynoso</t>
  </si>
  <si>
    <t>3/8</t>
  </si>
  <si>
    <t>Daniel Olson</t>
  </si>
  <si>
    <t>2/17</t>
  </si>
  <si>
    <t>2/11</t>
  </si>
  <si>
    <t>1/12</t>
  </si>
  <si>
    <t>Daniel Severance</t>
  </si>
  <si>
    <t>David Alcantara</t>
  </si>
  <si>
    <t>David Keder</t>
  </si>
  <si>
    <t>Dehavion Knight</t>
  </si>
  <si>
    <t>0/3</t>
  </si>
  <si>
    <t>Delphine Hintz</t>
  </si>
  <si>
    <t>Derek Fox</t>
  </si>
  <si>
    <t>Derrick Holland</t>
  </si>
  <si>
    <t>Desmond Inglis</t>
  </si>
  <si>
    <t>Diamond Anderson</t>
  </si>
  <si>
    <t>Diana Hoyer</t>
  </si>
  <si>
    <t>7/8</t>
  </si>
  <si>
    <t>Dorothy McDaniel</t>
  </si>
  <si>
    <t>Eddie Cayia</t>
  </si>
  <si>
    <t>3/19</t>
  </si>
  <si>
    <t>Eddie Rodriguez</t>
  </si>
  <si>
    <t>Eden Rasmussen</t>
  </si>
  <si>
    <t>2/12</t>
  </si>
  <si>
    <t xml:space="preserve"> 1/7</t>
  </si>
  <si>
    <t xml:space="preserve"> 1/5</t>
  </si>
  <si>
    <t>Edwin West</t>
  </si>
  <si>
    <t>Elain Ng</t>
  </si>
  <si>
    <t>Elijah Ramirez</t>
  </si>
  <si>
    <t>Elizabeth Simons</t>
  </si>
  <si>
    <t>Elliot Emadian</t>
  </si>
  <si>
    <t>Ellyn Schinke</t>
  </si>
  <si>
    <t>Emma Brugman</t>
  </si>
  <si>
    <t>1/5</t>
  </si>
  <si>
    <t>Eric Alexander</t>
  </si>
  <si>
    <t>Eric Chang</t>
  </si>
  <si>
    <t>Erica Ichikawa</t>
  </si>
  <si>
    <t>Erin Hicks</t>
  </si>
  <si>
    <t>Ernie Chu</t>
  </si>
  <si>
    <t>7/18</t>
  </si>
  <si>
    <t xml:space="preserve"> 1/4</t>
  </si>
  <si>
    <t>5/12</t>
  </si>
  <si>
    <t>3/12</t>
  </si>
  <si>
    <t>Eryn Self</t>
  </si>
  <si>
    <t>Eve Shames</t>
  </si>
  <si>
    <t>Faith Rogers</t>
  </si>
  <si>
    <t>Gabriel Saint Cyr</t>
  </si>
  <si>
    <t>Gale Hermes</t>
  </si>
  <si>
    <t>0/8</t>
  </si>
  <si>
    <t>Garrett Shields</t>
  </si>
  <si>
    <t>Geoff St. Marie</t>
  </si>
  <si>
    <t>Gigi Glover</t>
  </si>
  <si>
    <t>Gillian Ware</t>
  </si>
  <si>
    <t>3/9</t>
  </si>
  <si>
    <t>Grace Yoo</t>
  </si>
  <si>
    <t>Greg Carroll</t>
  </si>
  <si>
    <t>Grigori Martirosyan</t>
  </si>
  <si>
    <t>Hailey Caudill</t>
  </si>
  <si>
    <t>Hannah Duliere</t>
  </si>
  <si>
    <t>Hannah Ervitz</t>
  </si>
  <si>
    <t>Hannah Lodge</t>
  </si>
  <si>
    <t>Heather Tuck</t>
  </si>
  <si>
    <t>Himshikha Nath</t>
  </si>
  <si>
    <t>Isaiah De La Torre</t>
  </si>
  <si>
    <t>Ishita Mehta</t>
  </si>
  <si>
    <t>Jacey Clifton</t>
  </si>
  <si>
    <t>3/6</t>
  </si>
  <si>
    <t>Jackson Byars</t>
  </si>
  <si>
    <t>Jackson Weier</t>
  </si>
  <si>
    <t>Jacob Karn</t>
  </si>
  <si>
    <t>Jacqueline Le</t>
  </si>
  <si>
    <t>Jake Corvino</t>
  </si>
  <si>
    <t>Jamaul Pemberton</t>
  </si>
  <si>
    <t>James Falconer</t>
  </si>
  <si>
    <t>4/7</t>
  </si>
  <si>
    <t>Jason Keller</t>
  </si>
  <si>
    <t>Jason Noble</t>
  </si>
  <si>
    <t xml:space="preserve"> 1/8</t>
  </si>
  <si>
    <t>Jayna Boaz</t>
  </si>
  <si>
    <t>Jennifer Hernandez</t>
  </si>
  <si>
    <t>Jesse Squires</t>
  </si>
  <si>
    <t>8/9</t>
  </si>
  <si>
    <t>6/11</t>
  </si>
  <si>
    <t>Jessica Menkhus</t>
  </si>
  <si>
    <t>Jessica Milner</t>
  </si>
  <si>
    <t>Jessica Peterson</t>
  </si>
  <si>
    <t>Jessica Wall</t>
  </si>
  <si>
    <t>Jia Yin</t>
  </si>
  <si>
    <t>Jill Watson</t>
  </si>
  <si>
    <t>Jimmy Works</t>
  </si>
  <si>
    <t>Jocelyne Nolasco</t>
  </si>
  <si>
    <t>Joe Rotondo</t>
  </si>
  <si>
    <t>Johan Falconi</t>
  </si>
  <si>
    <t>Johann Shetti</t>
  </si>
  <si>
    <t>John Corbett</t>
  </si>
  <si>
    <t>1/7</t>
  </si>
  <si>
    <t>John Licitra</t>
  </si>
  <si>
    <t>2/13</t>
  </si>
  <si>
    <t>John Olmos</t>
  </si>
  <si>
    <t>Johnny Kaplan</t>
  </si>
  <si>
    <t>Jon Cathapermal</t>
  </si>
  <si>
    <t>15/18</t>
  </si>
  <si>
    <t>11/11</t>
  </si>
  <si>
    <t>Jonathan Getscher</t>
  </si>
  <si>
    <t>Jonathan Grams</t>
  </si>
  <si>
    <t>Jose Falconi</t>
  </si>
  <si>
    <t>Joshua Duff</t>
  </si>
  <si>
    <t>Joy Chen</t>
  </si>
  <si>
    <t>Joyraj D'souza</t>
  </si>
  <si>
    <t>Juan Nunez</t>
  </si>
  <si>
    <t>11/13</t>
  </si>
  <si>
    <t>Judi Abo Hana</t>
  </si>
  <si>
    <t>Julia Saderholm</t>
  </si>
  <si>
    <t>0/13</t>
  </si>
  <si>
    <t>Julie Byrom</t>
  </si>
  <si>
    <t>Kai Tsung</t>
  </si>
  <si>
    <t>Kailot Harris</t>
  </si>
  <si>
    <t>6/9</t>
  </si>
  <si>
    <t>Karen Gonzalez</t>
  </si>
  <si>
    <t xml:space="preserve"> 2/7</t>
  </si>
  <si>
    <t>Karleigh Arrington</t>
  </si>
  <si>
    <t>18/21</t>
  </si>
  <si>
    <t>Katherine Clarke</t>
  </si>
  <si>
    <t>Katherine Dickerson</t>
  </si>
  <si>
    <t>Katie Lykens</t>
  </si>
  <si>
    <t>11/30/25 - 12/27/25</t>
  </si>
  <si>
    <t>Kiersten Guetlein</t>
  </si>
  <si>
    <t>Kira Lioto</t>
  </si>
  <si>
    <t>Kris Gamble</t>
  </si>
  <si>
    <t>Krishna Rastogi</t>
  </si>
  <si>
    <t>0/9</t>
  </si>
  <si>
    <t>Kristen Fox</t>
  </si>
  <si>
    <t>4/8</t>
  </si>
  <si>
    <t>Kristen Luigart</t>
  </si>
  <si>
    <t>Lana Kargetta</t>
  </si>
  <si>
    <t>Laurel Turner</t>
  </si>
  <si>
    <t xml:space="preserve"> 5/8</t>
  </si>
  <si>
    <t>Lauren Seidl</t>
  </si>
  <si>
    <t>Levi Fox</t>
  </si>
  <si>
    <t>Linda Hindi</t>
  </si>
  <si>
    <t>Lisa Bartle</t>
  </si>
  <si>
    <t>Lisa Berkman</t>
  </si>
  <si>
    <t>Liz Garcia</t>
  </si>
  <si>
    <t>Liz Pirie</t>
  </si>
  <si>
    <t xml:space="preserve"> 8/9</t>
  </si>
  <si>
    <t>Loren Lijewski</t>
  </si>
  <si>
    <t>Luc Freiburg</t>
  </si>
  <si>
    <t>Luke Sellmayer</t>
  </si>
  <si>
    <t>11/17</t>
  </si>
  <si>
    <t>Machaela Verhage</t>
  </si>
  <si>
    <t>Madia Banda</t>
  </si>
  <si>
    <t>Madison Sandquist</t>
  </si>
  <si>
    <t>Maia Gerlinger</t>
  </si>
  <si>
    <t>Marcela Castanos</t>
  </si>
  <si>
    <t>Margaret Webb</t>
  </si>
  <si>
    <t>10/10</t>
  </si>
  <si>
    <t>10/14</t>
  </si>
  <si>
    <t>Mariah Lutz</t>
  </si>
  <si>
    <t>8/8</t>
  </si>
  <si>
    <t>Mark Duncan</t>
  </si>
  <si>
    <t>Mary Felix</t>
  </si>
  <si>
    <t>Mary Logan</t>
  </si>
  <si>
    <t>Matthew Urso</t>
  </si>
  <si>
    <t>Matthew Wert</t>
  </si>
  <si>
    <t>Matty Burge</t>
  </si>
  <si>
    <t>Mauricio (Maui) Monroy</t>
  </si>
  <si>
    <t>Maximilian Tsimerman</t>
  </si>
  <si>
    <t xml:space="preserve"> 2/9</t>
  </si>
  <si>
    <t>3/7</t>
  </si>
  <si>
    <t>McKenzie Coleman</t>
  </si>
  <si>
    <t>Megan Hoelting</t>
  </si>
  <si>
    <t>Megan Ingle</t>
  </si>
  <si>
    <t>Megan Osgood</t>
  </si>
  <si>
    <t>Melanie Leong</t>
  </si>
  <si>
    <t>Melinda Mergendahl</t>
  </si>
  <si>
    <t>Michael Haddad</t>
  </si>
  <si>
    <t>Michelle Testerman</t>
  </si>
  <si>
    <t>Mike Davis</t>
  </si>
  <si>
    <t>Mike Gilb</t>
  </si>
  <si>
    <t xml:space="preserve"> 3/8</t>
  </si>
  <si>
    <t>Miki Cornwell</t>
  </si>
  <si>
    <t>4/10</t>
  </si>
  <si>
    <t>Mitchell Mabanag</t>
  </si>
  <si>
    <t>Molly Rhodes</t>
  </si>
  <si>
    <t>Morgan Wiley</t>
  </si>
  <si>
    <t>Myles Oldroyd</t>
  </si>
  <si>
    <t>Naima Chaudhry</t>
  </si>
  <si>
    <t>Nando Reyes</t>
  </si>
  <si>
    <t>Natalie Angstadt</t>
  </si>
  <si>
    <t>Nathanuel Dixon</t>
  </si>
  <si>
    <t>Nayely Rolon-Gomez</t>
  </si>
  <si>
    <t>Nestor Hernandez</t>
  </si>
  <si>
    <t>Nicholas Ulfik</t>
  </si>
  <si>
    <t>Nick Kocik</t>
  </si>
  <si>
    <t>Nick Lucido</t>
  </si>
  <si>
    <t>2/16</t>
  </si>
  <si>
    <t>Nicole Bishop</t>
  </si>
  <si>
    <t>Nicole Kim</t>
  </si>
  <si>
    <t>Nik Kososik</t>
  </si>
  <si>
    <t>Nisan Hubbard</t>
  </si>
  <si>
    <t>Noah Robinson</t>
  </si>
  <si>
    <t>0/14</t>
  </si>
  <si>
    <t>Ore Williams</t>
  </si>
  <si>
    <t>Patricia Flores</t>
  </si>
  <si>
    <t>Patrick Bell</t>
  </si>
  <si>
    <t>Pearl Chen</t>
  </si>
  <si>
    <t>Penny Russell</t>
  </si>
  <si>
    <t>Philip Thomas</t>
  </si>
  <si>
    <t>Preston Peoples</t>
  </si>
  <si>
    <t>Q. MonÃ©t Travis</t>
  </si>
  <si>
    <t>Q. Monét Travis</t>
  </si>
  <si>
    <t>Rachel Daku</t>
  </si>
  <si>
    <t>Rafi Overton</t>
  </si>
  <si>
    <t>Rain Real</t>
  </si>
  <si>
    <t>26/31</t>
  </si>
  <si>
    <t>Ralph Strope</t>
  </si>
  <si>
    <t>Raymond Elliot</t>
  </si>
  <si>
    <t>Raymond Serrano</t>
  </si>
  <si>
    <t>Rebekah Cole</t>
  </si>
  <si>
    <t>Rebekah Nachian</t>
  </si>
  <si>
    <t>Rehan Zaib</t>
  </si>
  <si>
    <t>Richard Kralik</t>
  </si>
  <si>
    <t>Ries Scerbin</t>
  </si>
  <si>
    <t>River Nunez</t>
  </si>
  <si>
    <t>15/15</t>
  </si>
  <si>
    <t>Robert Nantze</t>
  </si>
  <si>
    <t>2/9</t>
  </si>
  <si>
    <t>Robert Sawyer</t>
  </si>
  <si>
    <t>Rooa Abdelmagid</t>
  </si>
  <si>
    <t>Ruth Cisneros</t>
  </si>
  <si>
    <t>Ryan Cauwenberghs</t>
  </si>
  <si>
    <t>0/11</t>
  </si>
  <si>
    <t>Saahithi Punnam</t>
  </si>
  <si>
    <t>Samantha Hudson</t>
  </si>
  <si>
    <t>Samantha Wetz</t>
  </si>
  <si>
    <t>Sana Saqibo</t>
  </si>
  <si>
    <t>Sandra Solis</t>
  </si>
  <si>
    <t>Sarah Goodstein</t>
  </si>
  <si>
    <t>Sarah Johnston</t>
  </si>
  <si>
    <t>Sarah Vollero</t>
  </si>
  <si>
    <t>Schon Gonzalez</t>
  </si>
  <si>
    <t>Scott Boyd</t>
  </si>
  <si>
    <t>Scott Greathouse</t>
  </si>
  <si>
    <t>Scott Holdcraft</t>
  </si>
  <si>
    <t>Sean Ulfik</t>
  </si>
  <si>
    <t>Shannon Huang</t>
  </si>
  <si>
    <t>Sharon Vincuilla</t>
  </si>
  <si>
    <t>Shaun Leonard</t>
  </si>
  <si>
    <t>Shaun O'Neil</t>
  </si>
  <si>
    <t>Shawn Kane</t>
  </si>
  <si>
    <t>Silvester Harrison</t>
  </si>
  <si>
    <t>Skye Silmenna</t>
  </si>
  <si>
    <t>5/9</t>
  </si>
  <si>
    <t>Sofia Munoz</t>
  </si>
  <si>
    <t>Sonja Tomasko</t>
  </si>
  <si>
    <t>Stacey Jones</t>
  </si>
  <si>
    <t>Stephanie Robey</t>
  </si>
  <si>
    <t>Steven Colome</t>
  </si>
  <si>
    <t>Sunho Kum</t>
  </si>
  <si>
    <t>Susanna Strotz</t>
  </si>
  <si>
    <t>9/11</t>
  </si>
  <si>
    <t>Sydney Hawkins</t>
  </si>
  <si>
    <t>Syrae Jennings</t>
  </si>
  <si>
    <t>Szabi Varga</t>
  </si>
  <si>
    <t>Taryn Parks</t>
  </si>
  <si>
    <t>Tea Stewart</t>
  </si>
  <si>
    <t>Teresa Fuller</t>
  </si>
  <si>
    <t>Tim Schlotzhauer</t>
  </si>
  <si>
    <t>Tina Stegmann</t>
  </si>
  <si>
    <t>Tom Pluth</t>
  </si>
  <si>
    <t>Tommaso Marsella</t>
  </si>
  <si>
    <t>Traevon Cole</t>
  </si>
  <si>
    <t>Trevor Ferguson</t>
  </si>
  <si>
    <t>Tyler Greer</t>
  </si>
  <si>
    <t>4/12</t>
  </si>
  <si>
    <t>Tyler Henry</t>
  </si>
  <si>
    <t>7/12</t>
  </si>
  <si>
    <t>Tyler Thornton</t>
  </si>
  <si>
    <t>9/13</t>
  </si>
  <si>
    <t>Valdenis Iancu</t>
  </si>
  <si>
    <t>Valerie Duran</t>
  </si>
  <si>
    <t>0/15</t>
  </si>
  <si>
    <t>Valerie Morris</t>
  </si>
  <si>
    <t>Victor Prado</t>
  </si>
  <si>
    <t xml:space="preserve"> 1/6</t>
  </si>
  <si>
    <t>Will Clashe</t>
  </si>
  <si>
    <t>Yvanna Ramirez</t>
  </si>
  <si>
    <t>Yvrine Nguiwenga-Nketcha</t>
  </si>
  <si>
    <t>Zach McFatridge</t>
  </si>
  <si>
    <t>7/15</t>
  </si>
  <si>
    <t>Zachary Doenges</t>
  </si>
  <si>
    <t>Zack Anthony</t>
  </si>
  <si>
    <t>Zack Robertson</t>
  </si>
  <si>
    <t xml:space="preserve"> 7/8</t>
  </si>
  <si>
    <t>Zoe Shanley</t>
  </si>
  <si>
    <t>update_id</t>
  </si>
  <si>
    <t>sent_at</t>
  </si>
  <si>
    <t>tutor</t>
  </si>
  <si>
    <t>team</t>
  </si>
  <si>
    <t>course_id</t>
  </si>
  <si>
    <t>student_name</t>
  </si>
  <si>
    <t>body</t>
  </si>
  <si>
    <t>AI Score</t>
  </si>
  <si>
    <t>AI Reason</t>
  </si>
  <si>
    <t>Team Plamondon</t>
  </si>
  <si>
    <t>Avery Charney</t>
  </si>
  <si>
    <t>Hi, team Avery!
Iâ€™m so happy to hear that you and your family had a wonderful winter break, and I hope it provided time to relax and recharge before heading into the second half of the school year at full throttle.
I wanted to share an update on Avery and our work together. I truly adore Avery and genuinely enjoy working with herâ€”she has been an absolute highlight of my teaching career and has set the bar very high for students to come. Her dedication to maintaining her impressive academic standing is wonderful to see, and it is clear that she has a strong understanding of the concepts she is learning.
During our sessions, Iâ€™m glad to be able to support her by clarifying any questions that arise while she works through her homework, and she approaches these moments with curiosity and thoughtfulness. As we all know, consistency is key, and I hope she continues to maintain this momentum as we move toward the end of the school year.
I am also very excited to see what adventures await Avery at her new school next year and look forward to continuing our work together in the months ahead.
Given how full your schedules are, I'm glad we have one consistent weekly â€˜anchorâ€™ session. This gives us a reliable check-in point, while still allowing flexibility to adjust or add sessions during heavier academic weeks. I really appreciate that you are actively keeping track of her schedule and adjusting it as needed. I would like to recommend looking ahead and making sure you have all the "anchor" sessions booked through the end of the school year since my schedule gets crazy busy towards the end of the school year with AP exams and finals.
Warm regards,
Val
Valdenis I.
valdenis.iancu@revolutionprep.com
+19519225319</t>
  </si>
  <si>
    <t>Mentions checking booking schedule for future but lacks specific prescriptive details in recommendation.</t>
  </si>
  <si>
    <t>Annika Roy</t>
  </si>
  <si>
    <t>Hi, team Annika!
I hope you are all doing well. I wanted to share an update on Annikaâ€™s progress as we continue working through the second half of the school year and prepare for the AP Psychology exam in May.
Annika and I have been steadily reviewing the various units for her in-class assessments while also laying the groundwork for the AP exam. She has demonstrated a solid understanding of many of the core concepts and vocabulary, which is wonderful to see. Moving forward, I believe she would benefit from developing more structured and consistent study habits to strengthen retention and confidence.
One strategy I would strongly recommend is active note-taking followed by self-quizzing using active recall. This approach helps reinforce learning and allows students to access information more readily when test time arrives. While online resources such as Quizlet flashcards and her teacherâ€™s slides are certainly useful, Iâ€™m also a strong believer in the effectiveness of pencil-and-paper note-taking as part of the learning process.
At this time, Annika has five hours remaining on her account that have not yet been scheduled. I trust that she will book these sessions as she feels they are needed; however, I would like to recommend establishing a consistent â€œanchorâ€ session moving forward to support her exam preparation. Regular review, frequent quizzing, and dedicated time to prepare for the written portion of the exam will be key to her success. Meeting every other week for one hour could be very beneficial. With this schedule, sessions would likely carry us through the end of March or early April. Adding at least four additional sessions beyond that would allow us to continue meeting through May, when the exam takes place.
I genuinely love working with Annika and truly enjoy supporting her growth. I look forward to seeing her succeed both academically and personally, and Iâ€™m excited to continue working together as the exam approaches. Please feel free to reach out with any questions or to discuss scheduling options.
Warm regards,
Val
Valdenis I.
valdenis.iancu@revolutionprep.com
+19519225319</t>
  </si>
  <si>
    <t>Recommends specific frequency</t>
  </si>
  <si>
    <t>Fotis Koufalis</t>
  </si>
  <si>
    <t>Hi, team Fotis!
I hope you are all doing well. I wanted to share an update on Fotisâ€™s progress as we continue working through the second half of the school year and prepare for the AP European History exam in May.
Fotis and I have been steadily reviewing the different units for his in-class assessments while also preparing for the AP exam. He has demonstrated a strong understanding of many of the core concepts and key vocabulary, which has been great to see. Moving forward, I believe he would benefit from developing more structured and consistent study habits to further strengthen his retention and confidence.
One strategy I would strongly recommend is active note-taking followed by self-quizzing using active recall. In addition, I have introduced Fotis to an effective study method known as outline notes, which helps organize ideas and categorize information in a clear, â€œdrop-downâ€ structure. This approach has been helpful for him on previous tests and allows him to see how historical themes, events, and details connect. I consistently encourage Fotis to add to these outline notes during class or while studying independently; however, I have not yet seen him follow through on this consistently. I would strongly recommend that he begin implementing this method more regularly if he would like to see continued improvement and lasting results. While online resources such as Quizlet flashcards and his teacherâ€™s slides are certainly helpful, Iâ€™m also a strong believer in the effectiveness of good old-fashioned pencil-and-paper note-taking as part of the learning process.
I also see that we are consistently scheduled through May, which is perfect in terms of preparation for the AP exam. Having that continuity will allow us to focus on ongoing content review, regular quizzing, and preparation for the written portions of the examâ€”all of which will be key to Fotisâ€™s success. I still see double bookings in the next few weeks, so I wanted to remind you to correct those when you can, or tell me which ones to remove and I will gladly do it.
One additional question I wanted to raise is how Fotisâ€™s math class is going. Since we have pivoted our focus primarily to AP European History, we have not spent time on math recently. I would love to know if you feel he is doing well in that area or if it would be helpful to schedule occasional check-in sessions to support him there as well.
I genuinely love working with Fotis and truly enjoy supporting his growth. I look forward to seeing him succeed both academically and personally, and Iâ€™m excited to continue working together as we move closer to the exam. Please feel free to reach out with any questions or thoughts regarding scheduling or subject focus.
Warm regards,
Val
Valdenis I.
valdenis.iancu@revolutionprep.com
+19519225319</t>
  </si>
  <si>
    <t>Confirms current schedule is perfect through May but doesn't explicitly restate details.</t>
  </si>
  <si>
    <t>Team De Groot</t>
  </si>
  <si>
    <t>Arjun Gulati</t>
  </si>
  <si>
    <t>Dear Anita Gulati,
I know this time of year is busy, and I appreciate you taking the time to review this email. As we begin a new academic semester, I wanted to take a moment to share some updates about Arjun's progress and outline our plans moving forward.
Over the past month, I have seen significant improvements in Arjun's understanding of geometry across advanced topics. In particular, they have shown consistent progress in working with transversals, proofs, congruence, and so on. This has been reflected in their increased consistency in worksheets as we tackle them in each week.
Our current short-term goals for Arjun include continuing to review areas of oblique triangles. The overall goal remains maintaining an A grade in geometry. If there have been any changes or new goals for this semester, please let me know so we can adjust our plan accordingly.
For this semester, our plan includes continuing to work on topics as he encounters them in school while also reviewing past topics to ensure a continued understanding. I would also like to check on Arjun's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Arjun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am looking forward to continuing my work with Arjun and in these next steps of their academic journey.
Best regards,
Brock Dilley
brock.dilley@revolutionprep.com
+19724006172</t>
  </si>
  <si>
    <t>Tammy Lee</t>
  </si>
  <si>
    <t>Dear team Tammy!
I hope you are having a great and safe Snowpocalypse 2026! Itâ€™s been great working with you over the past couple of months. I wanted to touch base to share some of the progress weâ€™ve made so far and share my thoughts on the plan moving forward.
I have seen significant improvements in Tammy's use of iCARE to conquer the reading section with more confidence. She is consistently answering questions with clarity in her own voice, which means we can more easily eliminate 3 wrong answers (aka pick the right one!) We are still working to integrate the MAPS strategy for the math section, and Tammy is doing additional mathematics review in order to support this. We have used the process of reviewing Error Logs for both of the 2 practice tests we've seen so far in order to help identify math areas to target for content review. We are working to tackle this now.
Tammy's goal is to break the 1500 range, and we are currently sitting below the 1300 mark. This is an incredibly large jump. I want to set reasonable expectations for the next test, but in order to make that kind of jump happen, we will need to devote probably 60-100 hours of work to preparing. This does not all need to be work with me specifically, but in all of the math preparation, practice testing, vocabulary review, grammar practice, etc. We need to establish a mid-way goal for the next practice test, and I think Tammy could use some support in setting that mid-way goal. I recommend we prioritize this for our meeting tomorrow on Monday Jan 26. I also recommend we continue meeting 2 hours per week, or explore the possibility of increasing to 3 hours per week.
Please let me know if you have any questions or if there are any adjustments you would like to make to our plan. Iâ€™m happy to schedule a time to talk by phone if that would be helpful. I look forward to supporting y'all in your continued academic journey.
Best regards,
Elliot E.
elliot.emadian@revolutionprep.com
+15409682458</t>
  </si>
  <si>
    <t>Recommends frequency/duration options but lacks a defined timeline.</t>
  </si>
  <si>
    <t>Nora Erdos</t>
  </si>
  <si>
    <t>Dear team Erdos!
I hope you are having a safe Snowpocalypse. Itâ€™s been great working with you and over the past couple of months. I wanted to touch base to share some of the progress weâ€™ve made so far and share my thoughts on the plan moving forward.
I have seen significant improvements through the work that we have been doing together! Chemistry is a challenging subject and through this semester, we have looked at it from the ground up. Building a knowledge of the periodic table in order to understand elements' interactions, we worked to predict chemical reactions by the end of the term. I'm most impressed by the study skills that we developed together, cultivating tactics for approaching difficult questions and remembering that learning takes time!
Since chemistry is over, we're not scheduled to meet any more, but I am happy to step in to support in any other subjects that I can!
Please let me know if you have any questions or if there are any adjustments you would like to make to our plan. Iâ€™m happy to schedule a time to talk by phone if that would be helpful. I look forward to supporting y'all in your continued academic journey.
Best regards,
Elliot E.
elliot.emadian@revolutionprep.com
+15409682458</t>
  </si>
  <si>
    <t>States tutoring is over; no recommendation to continue.</t>
  </si>
  <si>
    <t>Team Haase-Alvey</t>
  </si>
  <si>
    <t>Bhavesh Reddy</t>
  </si>
  <si>
    <t>Hi Sudheer,
I hope youâ€™re having a great start to the semester! I wanted to provide an update on my recent sessions with Bhavesh and outline the path forward. Over the past few weeks, our focus has been on building foundational writing skills, from completing a well-researched informational essay on hibernation to revising drafts for clarity and proper grammar. Recently, we have shifted to a critical skill: using transition words to logically connect ideas and improve the flow between sentences. We are practicing by analyzing relationships between ideasâ€”like cause and effect or contrastâ€”and then selecting the appropriate word to signal that relationship.
Bhavesh has shown a clear understanding of the different categories of transitions when they are presented in isolation, and he is making progress in identifying their function within a text. However, applying this knowledge independently to choose the correct transition for a given context remains a consistent challenge. He often requires guided questioning to analyze the connection between sentences before he can select a word, which indicates this is an area needing continued, structured practice. Our immediate goal is to strengthen this analytical step so he can confidently use transitions to organize his own writing more effectively.
Given the importance of this skill for all academic writing and the focused practice it requires, I recommend that Bhavesh continue with twice per week tutoring sessions. Consistent, guided repetition is essential for him to internalize the process of identifying logical relationships and applying transitions independently. This will be a significant step toward improving the overall coherence and maturity of his written work.
If you have any questions about our plan or would like to discuss his progress further, please donâ€™t hesitate to reach out. Iâ€™m happy to schedule a call. I look forward to continuing to support Bhavesh.
Best regards,
Kristen F.
kristen.fox@revolutionprep.com
+18636516566</t>
  </si>
  <si>
    <t>Recommends frequency but lacks duration and timeline.</t>
  </si>
  <si>
    <t>Shriyan Adimulam</t>
  </si>
  <si>
    <t>Hi Harish,
I hope youâ€™re having a great start to the semester! Iâ€™ve greatly enjoyed getting to know Shriyan in our sessions so far. We began by establishing his ELA goals, focusing on strengthening informational writing and reading comprehension to complement his existing confidence in narrative writing. Since then, we have explored a variety of foundational skills, from writing evidence-based paragraphs and creative short stories to comparing two subjects in a structured essay. Each project has served as a practical framework for developing his grammar, revising for clarity and precision, and organizing his ideas effectively.
Shriyan brings a wonderful creativity and engagement to our sessions, which is especially evident in his imaginative narrative writing. He is making clear progress in applying structured approaches to his work, such as using graphic organizers for compare-and-contrast essays and thoughtfully revising his drafts to correct sentence fragments and improve word choice. The area where focused practice will yield the most benefit is in bridging the gap from strong ideas and solid organization to polished final drafts. This includes consistently applying grammatical rules, like comma usage in compound sentences, and replacing any remaining vague language with specific, vivid details to elevate his writing.
To build on the momentum he has established and provide the consistent practice needed to solidify these editing and composition skills, I strongly recommend that Shriyan continue with weekly tutoring sessions. This regular support will be instrumental in helping him internalize these techniques and apply them independently across all his writing assignments, from academic essays to creative projects.
Please feel free to reach out if you have any questions about our work together or would like to discuss his progress in more detail. I'm always happy to connect. I look forward to continuing to support Shriyan in reaching his academic goals.
Best regards,
Kristen F.
kristen.fox@revolutionprep.com
+18636516566</t>
  </si>
  <si>
    <t>Isabelle Kim</t>
  </si>
  <si>
    <t>Hi Kwan,
I hope youâ€™re having a great start to the semester! Iâ€™ve really enjoyed beginning our sessions with Isabella. We are working on building a strong foundation in reading comprehension and word analysis, which are essential skills for all her language arts work. So far, our focus has been on understanding the structure of wordsâ€”specifically how prefixes, bases, and suffixes work together to create meaningâ€”and on the critical skill of identifying the main idea in a passage, separating it from the supporting details.
Isabella is approaching these concepts with a thoughtful and strategic mindset. She has demonstrated a solid grasp of common word parts, such as explaining how the prefix "mis-" changes a word's meaning. Her strategy for finding the main ideaâ€”reading a passage in its entirety first to understand the overall conceptâ€”is an excellent and mature approach that shows strong comprehension instincts. The current goal is to continue reinforcing this skill with a variety of texts to build both confidence and precision, ensuring she can consistently pinpoint the central theme.
To solidify these foundational skills and provide the consistent practice needed for them to become second nature, I recommend that Isabella continue with weekly tutoring sessions. This regular rhythm will allow us to build on her existing strengths, introduce new comprehension strategies, and progressively apply these skills to more complex texts.
Please donâ€™t hesitate to reach out if you have any questions about our plan or would like to discuss her progress. I look forward to continuing to support Isabella.
Best regards,
Kristen F.
kristen.fox@revolutionprep.com
+18636516566</t>
  </si>
  <si>
    <t>Shantanav Ghose</t>
  </si>
  <si>
    <t>Hi Shantanu,
I hope youâ€™re having a great start to the semester! Iâ€™m writing to share an update on Shantanavâ€™s progress in our AP Language and Composition sessions. We have been concentrating on building a strong analytical framework, initially by breaking down the core components of rhetorical analysisâ€”author, purpose, audience, and contextâ€”and the specific devices used to persuade. More recently, we have shifted focus to mastering the examâ€™s multiple-choice section, practicing strategies such as active reading, using context clues, and applying the Process of Elimination to navigate complex passages efficiently.
Shantanav has a solid command of the foundational concepts, including key rhetorical terms and the logic behind effective test-taking strategies. His ability to grasp these frameworks is a significant strength. The next step in his development is to advance from this solid base to a more refined and consistent application. For the essay, this means crafting more precise explanations of how a rhetorical choice influences the audience, and for the multiple-choice section, it involves building speed and accuracy by applying the strategies under timed conditions.
Given the layered nature of the AP Lang exam, which demands both deep analytical writing and rapid, critical reading, I recommend that Shantanav maintain weekly tutoring sessions. This consistent practice is essential for him to internalize these advanced skills, bridge the gap between understanding and execution, and build the confidence needed for exam day.
Please feel free to reach out if you have any questions about our approach or his progress. Iâ€™m happy to discuss further and look forward to continuing our work together.
Best regards,
Kristen F.
kristen.fox@revolutionprep.com
+18636516566</t>
  </si>
  <si>
    <t>Soumith Kondamadugula</t>
  </si>
  <si>
    <t>Dear Ramamohan,
I hope you are having a great Sunday! As we prepare for Soumith's upcoming practice test, I wanted to share some updates and information about what to expect.
Soumith seems to have a good grasp of the strategies we have been covering so far. He has shown a mastery of the MAPS strategy for the Math section of the ACT. While we are working towards overall score improvement, we have also set a goal around successfully utilizing the strategies and skills that Soumith and I have been working on. It's important to remember that the score might go down on the practice test he is taking today, which is perfectly normal. Students often experience a drop in scores as they are learning to apply new strategies. This adjustment period can cause them to rush or not finish a section.
To be set up for long-term success, it's crucial for Soumith to replicate official test day conditions as closely as possible when taking their practice test. He should find a quiet place and take the test in one sitting. 
After the practice test, I will review the results and discuss the test experience with Soumith to determine our focus moving forward, and Iâ€™ll follow up with you on takeaways, improvements, and next steps in my next parent update. 
Based on our discussions and Soumith's progress, I recommend that we stick to the schedule that we have. Once we start covering specific subject areas, Soumith will need to stay on schedule with his homework. I will ensure that his homework is posted in his OneNote in a timely manner so that he can always refer to it.
Please let me know if you have any questions or if there are any adjustments you would like to make to our plan. Iâ€™m happy to schedule a time to talk by phone if that would be helpful. I am excited to continue supporting Soumith in reaching his goals.
Best regards,
Ayman S.
ayman.smoot@revolutionprep.com
+17652527661</t>
  </si>
  <si>
    <t>Vague recommendation to stick to schedule without details.</t>
  </si>
  <si>
    <t>Oltan Riordan</t>
  </si>
  <si>
    <t>Hi Ashley,
It's been a pleasure working with Oltan in recent weeks. It's been a few months since my last update, so I wanted to check in with you, let you know our progress so far, and make sure we're all set moving forward.
We only had two physics sessions since the last update, both near the end of November. We were able to wrap up working with force diagrams in general to prep for the test he had on the topic, and then we got to introduce the spring force and how to use energy to solve problems. 
Much more of our time has been focused on math. We were able to wrap up applications of derivatives, using them to solve for the minimum and maximum values of a function. Then we move on to learning several techniques for antiderivatives (aka integrals), including u-substitution, partial fraction decomposition, and recognizing inverse trig forms. After the break, we picked back up with applying integrals to solve differential equations.
Overall, he's been doing well enough with understanding the new concepts, but struggles to remember every detail. He's been right on that border between an A and a B with both classes. I don't think he needs much more help, but a little more would be nice - maybe meeting for 90 minutes instead of 60 or having two sessions every other week would be enough for him to get those details down. As it stands, he has enough hours to meet weekly through April, but if you want to get through the AP exams or meet a little more often, you can use this link to purchase more hours:
I would also like to note that Oltan has been late to 3 sessions in the last two months. It's not bad enough to cause problems yet, but I do see it as a warning. I recommend he have some kind of alarm or other reminder on his phone so he's consistent, especially since our schedule is about to change to Tuesdays next week.
As always, please let me know if you have any questions or comments!
Best,
Andrew B.
andrew.brown@revolutionprep.com
+13176650121</t>
  </si>
  <si>
    <t>Suggests specific changes to frequency/duration and buying hours; timeline implicit.</t>
  </si>
  <si>
    <t>Maia Dokmo</t>
  </si>
  <si>
    <t>Dear Hilja,
I know this time of year is busy, and I appreciate you taking the time to review this email. As we begin a new academic semester, I wanted to take a moment to share some updates about Maia's progress and outline our plans moving forward.
In the month we spent on ACT prep near the end of Summer 2025, I saw significant improvements in Maia's Composite ACT score (going from a 31 to a 32). In particular, she showed consistent progress in English and Science (from 31 to 34 and from 31 to 33, respectively), though she also improved in Reading (from a 34 to a 35, though she also got a 36!). She completed all assigned homework and took practice tests as directed; it was great to see the work we put in reflected in her test scores, even marginal as the improvements were.
Our current short-term goals for Maia would include working quite a bit more on ACT Math, her weakest category. The overall goal remains achieving a 35 Composite score. If there have been any changes or new goals for this semester, please let me know so we can adjust our plan accordingly.
For this semester, our plan includes working in-depth on Math while maintaining progress on English, Reading, and Science. I would also like to check on Maia's availability to ensure our sessions fit into her current schedule. If there are any changes, please let me know so we can plan for sessions that align with Maiaâ€™s schedule. You can also adjust the schedule from your studentâ€™s dashboard if thatâ€™s more convenient.
Based on Maia's progress, I recommend we continue with one hour-long session each week. However, Tuesdays at 7 will not be a consistent time for me, to address that question from your recent email; the earliest session I have available in that timeslot is March 17th. You should be able to log into Maia's student dashboard and see my availability as the colored-in green areas on the scheduling portal. This week is particularly busy, with 40 instructional hours, but I should have more times opening up soon. Please let me know when, other than Tuesdays at 7, Maia might be available for tutoring sessions, especially if Sundays or Fridays are a possibility.
Please let me know if you have any questions or if there are any adjustments you would like to make to our plan. Iâ€™m happy to schedule a time to talk by phone if that would be helpful. I am looking forward to continuing my work with Maia and in these next steps of her academic journey.
Best regards,
Jessica W.
jessica.wall@revolutionprep.com
+18167287857</t>
  </si>
  <si>
    <t>Recommends specific frequency and duration but lacks timeline.</t>
  </si>
  <si>
    <t>Lainee Wood</t>
  </si>
  <si>
    <t>Hello Taylor,
I hope youâ€™re having a great week so far. Itâ€™s been a pleasure working with Lainee and I wanted to touch base and share some of the progress weâ€™ve made in our program as well as my plan moving forward.
What weâ€™ve done:
- We have focused on SAT preparation across both the Reading &amp;amp; Writing and Math sections, combining content review with question-specific strategies. I have also used ongoing formative assessments during our sessions to identify the most significant opportunities for growth and to help close the gap between Laineeâ€™s goal score and her previous SAT/PSAT results.
- Lainee has not been consistently completing assigned homework, which is a significant concern and has limited the effectiveness of our sessions.
- She has also not been consistently attending tutoring sessions. While I understand that unforeseen circumstances do arise, meaningful score improvement will be difficult without a regular schedule and consistent follow-through. To see the level of improvement Lainee is aiming for, she will need to complete all assigned homework and take a full-length practice SAT *at least* once every two weeks.
- Lainee has identified Algebra as a major area of difficulty. Because Algebra makes up approximately 85% of the SAT Math section, this is an area we need to begin addressing more intensively and systematically.
My plan moving forward:
- We will continue with targeted practice in each section of the SAT to improve both accuracy and pacing. I strongly recommend that Lainee completes a full, timed practice exam at least once every two weeks leading up to the official test. This can be done using the â€œTest Modeâ€ setting on our website as well as the College Board Bluebook practice tests. Regular full-length exams are essential for building stamina and allowing sufficient time to review missed questions. I also recommend maintaining a consistent tutoring schedule so we can maximize progress and reinforce the skills we are working on during sessions.
Hours Left on Account: 24.8 total with 9.3 unscheduled
Date of Final Session (as of right now): 3/26/2026
Please let me know if you have any questions or if there are adjustments you would like me to make. Iâ€™m also happy to schedule a time to talk on the phone or via Zoom if thatâ€™s easier.
Lainee is a great student. With the help of her positive attitude and willingness to apply the strategies we go over in class, I anticipate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</si>
  <si>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Recommends consistent schedule without specifics; notes hours.</t>
  </si>
  <si>
    <t>Leia MacDuff</t>
  </si>
  <si>
    <t>Hello Jeff,
I hope youâ€™re having a great week so far. Itâ€™s been a pleasure working with Leia and I wanted to touch base and share some of the progress weâ€™ve made in our program as well as my plan moving forward.
What weâ€™ve done:
- We have focused on targeted AP Human Geography practice, concentrating on the first four units of the course. 
- In addition to content review, we have worked on both multiple-choice and free-response question strategies to help Leia feel more prepared for the AP exam. While she has made progress, there is still additional material and skill refinement needed to be fully prepared.
My plan moving forward:
- I recommend continuing with a pace of at least one 60-minute session per week leading up to the AP exam to ensure Leia stays current with course content, performs well on upcoming quizzes and tests, and is adequately prepared for the AP exam.
There are currently no hours left on the account; however, your Advisor Tessa Selch can help with adding more as needed.
Please let me know if you have any questions or if there are adjustments you would like me to make. Iâ€™m also happy to schedule a time to talk on the phone or via Zoom if thatâ€™s easier.
Leia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</si>
  <si>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Divya Jehangir</t>
  </si>
  <si>
    <t>Dear Zhiying,
I wanted to provide an update on Divya's continued progress since our last check-in. We've been working across three main areas: Physics, Calculus, and ACT preparation, and I'm seeing strong growth in her problem-solving abilities and test-taking strategies.
In Physics, we've focused extensively on Uniform Circular Motion in preparation for her test on January 22nd. Divya has demonstrated solid understanding of the core conceptsâ€”centripetal force, centripetal acceleration, and their mathematical relationships. A key emphasis has been on working symbolically (keeping equations in algebraic form) before substituting numbers, which helps prevent rounding errors and reveals useful relationships, as well as making simplification steps more clear. We also covered universal gravitation, where Divya successfully calculated Mercury's mass and demonstrated understanding of the inverse-square law.
Divya continues to excel in Calculus, maintaining her impressive 104% grade and recently scoring 100% on a math test. This consistent success demonstrates her strong analytical foundation and ability to perform at a high level when she feels supported and confident.
For ACT preparation, we've shifted focus to English strategies in advance of her February 14th test date. We're applying the TRAP method (Topic Identification, Read, Analyze, Process of Elimination) to grammar questions, focusing on punctuation rules, pronoun antecedents, and conciseness. Her previous ACT score of 29 composite (34 Reading, 29 Math, 23 English) shows exceptional reading comprehension, and we're working to raise her English score to the 27-28 range to achieve her goal of 32+ composite. I've assigned a full-length practice test (13-ED) in test-day mode with accommodations to simulate the actual testing experience.
Moving forward, I recommend we meet three times per week for 60-minute sessions. This increased frequency will allow us to maintain consistent momentum across all three subjectsâ€”Physics, Calculus, and ACT preparation. The additional contact will also help Divya build confidence, work through challenges more consistently, and reduce the test anxiety that has been affecting her physics performance.
Divya should complete the ACT practice test 13-ED before our next session so we can assess her progress and adjust our English strategies accordingly. For physics, continued practice with symbolic problem-solving will help reinforce the systematic approach we've developed.
I remain confident that Divya has the analytical skills and understanding needed to succeed across all these areas. With continued support and strategies to manage test anxiety, she can achieve her academic goals!
Warmly, 
Brandon
Brandon E.
brandon.engle@revolutionprep.com
+19708890867</t>
  </si>
  <si>
    <t>Recommends specific frequency and duration increase</t>
  </si>
  <si>
    <t>Logan Brzek</t>
  </si>
  <si>
    <t>Hello Benjamin,
I hope youâ€™re having a great week so far. Itâ€™s been a pleasure working with Logan and I wanted to touch base and share some of the progress weâ€™ve made in our program as well as my plan moving forward.
What weâ€™ve done:
- We have focused primarily on SAT preparation, with an emphasis on Reading &amp;amp; Writing strategies. 
- Logan said he is planning to complete a full-length SAT practice test soon, which will give us clearer data on which sections and question types need the most attention. 
- In addition to test prep, I have been providing academic support as needed, particularly with English and History projects, essay-writing, literary analysis, and research skills.
My plan moving forward:
- I recommend we continue with our current schedule of one 60-minute session per week. 
- I will continue to check in regularly with Logan regarding his classes and grades to ensure he stays on track academically. 
- Once he completes a practice SAT through the Revolution Prep website, we will use the results to identify priority areas and tailor our future sessions to the sections and question types that will yield the greatest score improvement.
Hours Left on Account: 31.5 total with 22.5 unscheduled
Date of Final Session (as of right now): 3/24/2026
Please let me know if you have any questions or if there are adjustments you would like me to make. Iâ€™m also happy to schedule a time to talk on the phone or via Zoom if thatâ€™s easier.
Logan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</si>
  <si>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Team St. Marie</t>
  </si>
  <si>
    <t>Sydney Minkove</t>
  </si>
  <si>
    <t>Hello!
I hope you all are staying safe in the big storm. We're sending up warm thoughts from Miami.
Sydney has earned her highest practice exam to date! She was very proud of her hard work in our recent areas of Craft and Structure and Expression of Ideas. The Reading section was a comfortable 700, and the math jumped up to a 660. There is still plenty more review work to do. We want to feel as confident in the concepts on the next exam day.
Also, Sydney shared the College Board's invitation to tutor other students, given her exceptional test-taking abilities. It sounds like an incredible opportunity, and it is gratifying work! I can't wait to hear more about what she decides. 
Let me know if you have time to catch up this week. I can't wait for the next practice exam already! 
We continue at our current pace of 1.5 hours on Sunday mornings. Thanks! Ash
Ashley S.
ashley.scorsone@revolutionprep.com
+19543031288</t>
  </si>
  <si>
    <t>Mentions current pace but lacks forward-looking timeline in recommendation.</t>
  </si>
  <si>
    <t>Lorenzo Udarelli</t>
  </si>
  <si>
    <t>Hello Andrea
I hope youâ€™re having a great week so far. Itâ€™s been a pleasure working with Lorenzo and I wanted to touch base and share some of the progress weâ€™ve made in our program as well as my plan moving forward.
What weâ€™ve done:
- Based on Lorenzoâ€™s official SAT scores, we have been focusing on more targeted practice within the Reading &amp;amp; Writing section to address specific areas of need.
- Lorenzo regularly comes to sessions prepared with specific questions from assigned homework, which he consistently completes. He does an excellent job applying the strategies we review both during class and independently on homework assignments.
- The SAT exam is notoriously tricky, but Lorenzo and I have really been honing in on the question-specific strategies to close the gaps between his current scores and his goal score.
- I've also been checking in each week about his classes, grades, upcoming exams, and upcoming projects.  Lorenzo seems to be doing well academically.  I'm happy to support him as needed if any challenges arise.
My plan moving forward:
- I recommend continuing with our current pace of two 60-minute sessions per week leading up to the next exam.
- I also recommend that Lorenzo completes a full-length practice SAT through the Revolution Prep website using â€œTest Mode,â€ which will provide a more detailed score report and allow us to pinpoint specific question types that need further attention.
- Once we thoroughly review those results, we will determine which targeted question types and strategies to prioritize moving forward.
Hours Left on Account: 27
Date of Final Session (as of right now): 5/5/2026
Please let me know if you have any questions or if there are adjustments you would like me to make. Iâ€™m also happy to schedule a time to talk on the phone or via Zoom if thatâ€™s easier.
Lorenzo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</si>
  <si>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John 'Jake' Spears</t>
  </si>
  <si>
    <t>Hello!
I hope you all are enjoying the cold weekend. I have had family and friends from Texas send videos of snow. We are sending the warmest thoughts!
Jake reports math grades are improving. He feels confident in the recent material. Please encourage him to identify any homework or quiz questions he is unsure of. We can fold it into a session's lesson plan. Algebra is a major part of the SAT's math section. It lays the foundation for creating equations from word problems and geometry.
Previously, Jake did not have an organized way of working through his math problems. It would seem he used mental math to hold data and perform calculations while isolating a variable. While we focused on understanding inputs and outputs in functions, Jake practiced manipulating equations one line at a time, working down and matching the steps on both sides. The practice helped him understand the benefit of line-by-line processing. It's the best way to avoid careless errors and mistakes from mentally storing and calculating numbers. 
We also circled back to covering the English rules. I would also like Jake to identify a good time to take a full-length practice exam. It is the single best way to get accustomed to the exam's required endurance.
Let me know if you have any questions or would like to chat more about progress and goals.
We continue at our current velocity of one hour each week (on Wednesday).
Thanks! Ash
Ashley S.
ashley.scorsone@revolutionprep.com
+19543031288</t>
  </si>
  <si>
    <t>Mentions current velocity but lacks timeline/goal context.</t>
  </si>
  <si>
    <t>Violet Lucchese</t>
  </si>
  <si>
    <t>Dear Tomasina,
I hope you are doing well! I wanted to take a moment to share a progress update on how things have been going with Violet in chemistry.
Violet is a very bright student. She is hardworking and demonstrates a strong commitment to her academic growth and improvement. She comes to sessions engaged and willing to ask thoughtful questions, which makes working with her a pleasure.
So far this year, we have covered chemical reactions, including balancing equations, predicting products, and identifying types of chemical reactions. These topics were initially challenging for Violet, but after a few sessions, Violet began to get the hang of them quite quickly. We have also begun working on moles, as well as limiting and excess reagents, which came naturally to Violet. We will continue building on these topics while also covering the new concepts being introduced in her chemistry class.
Last week, we had a review session for her midterm, during which we reviewed the periodic table, naming compounds, chemical reactions, and moles. The session went well, and Violet seemed confident going into the exam while also being aware of which areas she wanted to spend a bit more time reviewing. I am looking forward to hearing how she did on the exam.
Currently, we meet once a week for 60 minutes, and I recommend continuing at this pace since we are able to accomplish a decent amount during each session. Violet is always welcome to add additional sessions or reschedule during weeks with exams or finals. As of now, sessions are booked through February 11th. I recommend scheduling sessions through the end of the school year, as I cannot guarantee that our usual time slot will always remain available.
It has been a joy working with Violet, and I am excited to continue supporting her and seeing her growth in chemistry. Please feel free to reach out at any time if you ever have questions or concerns. I am always happy to help.I hope you all have a wonderful rest of your week!
Best regards,
Yvrine N.
yvrine.nguiwenga-nketcha@revolutionprep.com
+14045661917</t>
  </si>
  <si>
    <t>Team Cross</t>
  </si>
  <si>
    <t>Drishti Jagasia</t>
  </si>
  <si>
    <t>Hi, Kashish
I hope you are having a great weekend. Itâ€™s been great working with you and Drishti over the past couple of months. I wanted to touch base to share some of the progress weâ€™ve made so far and share my thoughts on the plan moving forward.
I have seen significant improvements in Drishti's overall practice SAT score, going from an initial 920 to a high of 1270, though her scores on her actual SATs haven't quite caught up yet.  Still, she has shown consistent progress in her in-session work, frequently scoring 85% or better on homework assignments, and making strides in the application of the strategies taught. 
Our current short-term goals for Drishti include trying to get her Bluebook exam scores (more similar to the actual test) to match her other practice exams.. The overall goal remains cracking that 1300 ceiling. Based on Drishti's progress, I recommend sticking with our current schedule of meeting twice each week for an hour, though with only 4 hours left in her program, I'd advise picking up some more hours to continue her program at least up until the March 14th test date.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[Student's Name] in their continued academic journey.
Best regards,
Ralph Strope
ralph.strope@revolutionprep.com
+12083801452</t>
  </si>
  <si>
    <t>Aksh Gorecha</t>
  </si>
  <si>
    <t>Hi, Alka!
I hope you are having a great weekend. Itâ€™s been great working with you and Aksh over the past several weeks. I wanted to touch base to share some of the progress weâ€™ve made so far and share my thoughts on the plan moving forward.
I have seen significant improvements in Aksh's vocabulary skills. He has shown consistent progress in understanding synonyms and analogies, both of which require not only knowledge of word meanings but also the context in which they are used. This consistent improvement has been evident in the improvement in both the speed and accuracy of his in-session work on these activities. We've also done a good bit of work on spelling, though I'm still in search of good and engaging online materials that don'r require a sign-up or fee.
Our current short-term goals for Aksh include continuing to improve in these areas with an eye toward the overall goal of building upon these more basic skills in order to eventually make improvements in reading proficiency, comprehension, and eventually writing.  Based on Aksh's progress, I recommend maintaining our 60-min sessions once per week for now.  However, if our efforts are not yet translating to improvements in the classroom, we could see about adding a second session each week, once my schedule (currently full) will allow it - be sure to keep me posted on that, or if there are any other adjustments you think may be helpful for Aksh.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Aksh in his continued academic journey.
Best regards,
Ralph Strope
ralph.strope@revolutionprep.com
+12083801452</t>
  </si>
  <si>
    <t>Recommends specific frequency and duration "for now".</t>
  </si>
  <si>
    <t>Sitara Gudipalli</t>
  </si>
  <si>
    <t>Hi, Keerthi!
I hope you are having a great weekend! Itâ€™s been great working with you and Sitara over the past few weeks.  I wanted to touch base to share some of the progress weâ€™ve made so far and share my thoughts on the plan moving forward.
I have seen significant improvements in Sitara's understanding of simplifying fractions, especially now that she's working on this in school as well, giving her more opportunity for reinforcement of those concepts.  As we worked through her 4th grade diagnostic exam, fractions were the biggest area of need, so we put the rest of that document on hold for now while we work strictly on fractions.  We plan to resume that diagnostic once we complete this unit. we still have much more to cover, including finding equivalent fractions (we worked on this just today), as well as adding, subtracting, multiplying, and dividing with fractions, which we will get to in the coming weeks.
Our current short-term goals for Sitara remain the completion of the unit on fractions, followed by the completion of the rest of the diagnostic to see what other areas of need we should address next.  The overall goal remains getting Sitara ready for advanced math classes once she reaches middle school. Based on Sitara's progress, I recommend sticking with our current velocity of one 60-minute session each week, though we could perhaps add another as the end of the school year approaches if there are any areas that need more attention, such as a topic in school that she may be struggling with (schedule permitting, of course).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Sitara in her continued academic journey.
Best regards,
Ralph Strope
ralph.strope@revolutionprep.com
+12083801452</t>
  </si>
  <si>
    <t>Madeleine Wang</t>
  </si>
  <si>
    <t>Dear Evonne,
I hope you had a great weekend! I wanted to share a brief update on Maddieâ€™s progress over the past couple of months.
In SAT Math, Maddie has been making solid progress in how she approaches problems. Sheâ€™s getting better at breaking questions down step by step and identifying what each question is really testing. Sheâ€™s also becoming more comfortable recalling the right formulas and strategies for different problem types, which has helped her feel more confident overall when working through math questions.
In SAT Reading and Writing, one area weâ€™re continuing to work on is quantitative evidence questions. Weâ€™ve learned a 7-step process that helps her spot and interpret data more efficiently, especially since time pressure can make these questions feel more challenging. With more repetition, this strategy should help her move through these questions with greater ease. In Math, Maddie would also benefit from some additional practice with geometry and trigonometry, as these topics havenâ€™t been covered as extensively in school yet.
Our goal is to make sure Maddie feels confident and prepared for the March SAT. Weâ€™re aiming for her to break into the 1450+ range, which is very realistic for her with continued practice. At this point, weâ€™ve used all the hours in the current package. Based on her progress so far, Iâ€™d recommend continuing with at least one one-hour session per week so we can keep building consistency, fine-tune strategies, and address any remaining gaps before test day.
Please feel free to reach out if you have any questions or if thereâ€™s anything youâ€™d like to adjust in our plan. Iâ€™m also happy to schedule a quick call if that would be helpful. I look forward to continuing to support Maddie in her SAT journey!
Warmly,
Elain
elain.ng@revolutionprep.com
+13474696564</t>
  </si>
  <si>
    <t>Recommends specific frequency and duration</t>
  </si>
  <si>
    <t>Ben Goudas</t>
  </si>
  <si>
    <t>Hi Ben and Claudia,
This is the standard progress update to help keep advisors and parents in the loop.
Ben and I have hit the ground running by tackling the categories that he missed in the English section of his last exam. His December official test showed some lost points in Information and Ideas as well as Craft and Structure. Our first three sessions have focused on hard problem types in those categories, specifically textual evidence, quantitative evidence, and cross text connections. Our goal here is to help him be more systematic and to help him learn to spot trap answers.
Iâ€™ve also been giving him a set of hard math problems that contain a broad review of math ideas so that his math skills stay where they need to be.  Overall, I think he has an excellent chance of breaking into the 1500â€™s. Soon, weâ€™ll be planning out a practice test for him. Hopefully, that answers your question?
Let me know if you would ever like to schedule a quick meeting to answer any questions you have. Iâ€™m always happy to talk.
Best, Zach
zach.doenges@revolutionprep.com
+12606020346</t>
  </si>
  <si>
    <t>No specific scheduling recommendation found.</t>
  </si>
  <si>
    <t>Eeman Hassan</t>
  </si>
  <si>
    <t>Greetings, Hassan!
I hope your week is starting well, and that everyone in your family is staying safe and warm despite the weather these past few days. Eemanâ€™s been doing some great work in learning and applying basic probability rules and counting methods to various contexts. With the closure of those topics, Iâ€™m reaching out formally to discuss the plan for the next few weeks ahead. 
With Eemanâ€™s results of the Bergen County Academy practice entrance exam, our focuses are shifting to word problems and number theory. Eeman has identified one of the main challenges of solving word problems as not knowing what topic the question is testing, which takes up more time than desired and leads to traveling down longer, wandering paths that lead nowhere. While great for math exploration and learning, this is not a good happenstance during test-taking. There are additional practice questions from the Bergen County Admissions site that Eeman will be asked to do to continue directing our approach, but weâ€™ll start the next few sessions focusing on word problems from areas such as the Engage New York Curriculum for 8th and 9th graders and some AMC 8 questions to practice topic identification, timing, and approach. These questions will include several focused on number theory. As we continue, we will adjust focus and hone in as needed according to the results of Eemanâ€™s practice questions and continued discussion. 
This is a general outline for the next step forward or two, but donâ€™t hesitate to reach out via email or set up an appointment via phone or Zoom to discuss particulars further. Eemanâ€™s current velocity of sessions is serving her well, and if there are additional exam resources or particular practice sheets or sources you would like to see us cover, please let me know, and Iâ€™d be happy to do so. 
Thank you, and hope you have a wonderful rest of your day!
Sincerely, 
Delphine Hintz
delphine.hintz@revolutionprep.com</t>
  </si>
  <si>
    <t>Gavin Swanson</t>
  </si>
  <si>
    <t>Had this email exchange with Heather, parent of Gavin Swanson:
Hi Heather, 
Thanks for getting back to me and being so invested in Gavin's tutoring! It's a very mixed bag on how involved the parents are, so let me address your questions.
- What do Gavin's test results show are his strengths and weaknesses on the exam and how will your tutoring address the weaknesses while bolstering his strengths?  - Is your assessment based on having reviewed his prior practice exams? (I hope so!)
Yes, I looked at Gavin's practice exams, which tell a piece of a story.  His Reading scores were pretty constant, but Math seemed to take a hit when he took the practice test in December. The change was a bit dramatic, so I have some ?? in my head about that.  He says (and I believe him) his stronger suit is Math, which means the most points to be grabbed is there, so that will be my focus.  For the scores he's aiming for, he'll want to be comfortable with the most challenging problems, and practicing those will naturally expose him to a wide breadth of concepts.  From our first session, it seems he knows what he's doing, he just doesn't remember all that he knows. He picked up on everything I was putting down very quickly, though he might have been a little clunky with systems of equations.  I think getting him to practice thinking on the paper will be his salvation, because he tries to do a lot in his head. I'll provide explanations/perspectives he might not consider, even for problems he does correctly, in hopes that he will start making those connections for himself.  I saw him benefit from this in real time during our session, and it will help him when he inevitably runs into a problem on an exam he has never seen before. I'll touch more on your questions below...
- What do you understand are his goals for the SAT? - Are his goals realistic and achievable in the time available? 
He mentioned numbers of 1450 and 1500 in our session, so basically aim for perfect.  My guess is he would score around a 1350 if he took the actual exam today (this can really vary by the particular test/day/student/time etc.).  His Math score we know we can improve, his Reading score might only have marginal gains.  The number of Math concepts that could be tested are numerous, but countable.  Not sure I could say the same thing about what they might throw on the Reading sections, so there's always a chance there is a word or an interpretation used that Gavin has never seen before that obscures the meaning of a question and he's forced to guess.  Plus, time pressure and exam fatigue forces people to make mistakes.  Gavin is already performing very well on the Reading if the practice tests are indicative.  There is no one area that screams weakness.  For the few questions he answered incorrectly, he answered more from that same topic correctly, so he has the ability already.  What he likely doesn't have is practice answering these types of questions, or getting feedback on the right way of thinking about the possible answers which would help him justify his answer choices.  When he is able to do that, he'll start catching some of his own mistakes on the test.
I think his goal score is achievable in 7 weeks considering where it seems he's starting. If he practices on his own alongside tutoring, he'll have a good shot. He needs 750 each on both Reading and Math, so he can get about 4 questions wrong on reading, and 3 questions wrong on math. His practice test superscore (1440) has him getting 6 wrong in each presently.  That's what we're talking about here.  It's hard to target that on a test that changes every year and is designed to make questions purposefully tricky.  I've had top students grind daily attempting to get a perfect score and still barely get a 1550 after a truly honest effort and multiple tries.  My personal opinion is that being accustomed to taking the exam is one of the best tricks for maximizing your score, so that the questions he knows how to answer, he gets correct on the day.  
- Do you have a 7-week plan to get there? - What is Gavin's homework aside from taking a practice exam?
Since I'm seeing him in a week, taking a practice exam is enough.  His December exam seems like an outlier, and I want to confirm where he is scoring in Math.  Plus taking practice exams will often be his homework if he is aiming for those high scores. It's about building endurance and familiarity with the exam timing/pressure/pace etc and getting exposed to a breadth of question types to minimize the number of questions he might struggle to approach.  If he has the time and inclination, after he takes the test have him go over the questions he got wrong and critically analyze them.  The more he spends working and struggling with questions before the test the better. I'll likely spend more time reviewing Math than Reading, but I do plan on bouncing between them, and likely reviewing some basic punctuation (crazy how many students aren't formally taught the grammar rules, and it's always tested).  I don't think rigid plans ever serve as well as they could, so frequent practice tests get me some quantitative feedback (and Gavin practice) that help me to adjust along the way, and look for incremental progress.  I want to see him shake off the rust on his math skills first, and I'll send him off to practice that on his own while we visit the Reading topics.
Let me know if I can answer any of your other questions!  I'm a teacher at heart, and I wish I could work with Gavin on physics, because that's my specialty, but I'm glad to see he's doing well and has an interest in it all on his own.
Best,
Matty B.
matty.burge@revolutionprep.com
+15859576559</t>
  </si>
  <si>
    <t>Discusses timing of next session but lacks long-term recommendation.</t>
  </si>
  <si>
    <t>Zachariah Mitchell</t>
  </si>
  <si>
    <t>Dear Sherry,
Itâ€™s been great working with Zachariah and you over the past couple of months. As we prepare for Zachariah's upcoming midterm, I wanted to share some updates and information about what to expect.
I have seen significant improvements in Zachariah's ability to work through triangle proofs understanding all the postulates and theorems needed to prove each step.  I have also seen him develop a better understanding of how to use different formulas to help him find angles and sides of isosceles triangles.  I have also seen him improve his ability to find the perimeter of figures using algebraic equations. 
For this exam, our goal is a B. While we cannot guarantee a specific score, we have worked diligently towards this goal through weekly lessons focused on reviewing concepts that will be covered on his test.  We have reviewed formulas and theorems that he will need to use to do well on the test. It's important to consider the impact of the test zone on Zachariah's performance. Ensuring a good night's sleep throughout the week leading up to the test is crucial, as just the night before isn't enough.
I am looking forward to hearing how Zachariah performs on this test. Looking ahead, I recommend we continue doing one weekly hour lesson.  
If you'd like to continue working together on achieving these goals, you can easily use this link to add these hours to your account today: https://my.revolutionprep.com/s/Wj7ZyAwgUX.
Please let me know if you have any questions or if there are any adjustments you would like to make to our plan. Iâ€™m also able to schedule a time to talk by phone if that would be helpful. I am happy to support Zachariah in his continued academic journey.
Best regards,
Jill W.
jill.watson@revolutionprep.com
+19032491379</t>
  </si>
  <si>
    <t>Jasmine Ng</t>
  </si>
  <si>
    <t>Trying this one more time -- This is being sent to satisfy progress update KPIs, Andrew please disregard -- Jasmine chose to take a break and study on her own (against my recommendations)</t>
  </si>
  <si>
    <t>Student taking a break; no recommendation.</t>
  </si>
  <si>
    <t>Pau GarcÃ­a Buxo</t>
  </si>
  <si>
    <t>Thank you for speaking with me.
In the American University System, the SAT is an important component of the College Applicant for traditional business and engineering careers; however, Pau is passionate about acting and theater. Many American Acting Conservatories (housed within major Colleges) prioritize Acting Portfolios over raw exam scores. High School Grades (GPA) and a quality audition for the specific theater program are priorities. For each of your Boston schools (Emerson, Boston U, Berklee, etc.), I would research their portfolio and audition requirements for their Acting Programs. 
Pau has a rare gift--to be passionate about acting. I agree with you that we should help Pau pursue this goal to the best of our abilities. 
Our plan is to embrace Pau's strengths--curiosity, charisma, and diligence. As far as the SAT (English), there are Reading and Writing skills that are essential for Actors and Filmmakers. With our sessions, we will focus on how to better understand English Grammar and break down complex texts for advanced understanding. Ultimately, Pau would benefit from reading and writing college level texts, so he can perform at his best. 
We can address the SAT Math skills as Problem Solving puzzles, if Pau would like to overcome these challenges. In addition, I'm happy to address any High School Math curriculum that may be vexing Pau; however, the SAT Math is lower priority.
Long message short, my sessions with Pau are more about transferable college level skills: Reading, Writing, and Problem Solving. 
As per our conversation, I recommend asking about TEEN AUDITION OPPORTUNITIES at the following Boston Talent &amp;amp; Modeling Agencies (some have numbers attached):
Maggie Inc
Represents talent from teens to seniors for modeling, commercials, TV, and film
SAG-AFTRA franchised
Known for promoting diverse talent
Dynasty Models &amp;amp; Talent, Inc.
207 Newbury St., Boston, MA 02116
(617) 536-7900
Represents talent from babies to adults
Works with major brands like Reebok, Macy's, and Neiman Marcus
Covers modeling, commercials, television, and film
Model Club Inc.
132 Boylston St., Boston, MA 02116
(617) 247-9020
Club Kids division for child and teen models/actors
Has booked talent for major films and commercials
Open Call Model &amp;amp; Talent
211 Congress St., Boston, MA 02110
(617) 946-0508
Covers modeling, acting, and voiceover work
Helps with portfolios, demo reels, and headshots
The Cameo Agency
681 Main St., Suite 3-39, Waltham, MA 02451
(781) 647-8300
Represents infants to adults
Offers television training program for beginners
WSM Talent
Represents diverse talent from teens to seniors
Focuses on modeling, commercials, TV, film, and voiceover.
------------------------------
Getting Pau to build up a "thick-skin" for the audition world is an important step in a young actors career. 
Thanks for the call. If you have additional questions, please text or call anytime.
Kindest regards,
Chris P.
chris.prouty@revolutionprep.com
+13108710081</t>
  </si>
  <si>
    <t>Discusses content focus but no specific schedule recommendation.</t>
  </si>
  <si>
    <t>Darcy Chaiyavet</t>
  </si>
  <si>
    <t>Hi Pitchaya and Araya, 
Thank you so much for calling with me today, it was really helpful to talk about plans going forward and hear your perspectives! I'm so glad that Darcy has been engaged with tutoring! 
Overall, the plan will stay the same, Darcy and I will continue to meet twice a week for 1.5 hours each time on Mondays and Thursdays. We will focus on improving his SAT score through increasing his vocabulary and comprehension skills, as well as using test taking strategies. I have also shared his homework tracker and vocabulary list to your emails, so I hope to see more improvement from practice with you! 
Thanks again for chatting with me, please reach out if you have any other questions or suggestions. 
Best, 
Camryn T.
camryn.to@revolutionprep.com
+15622044474</t>
  </si>
  <si>
    <t>Areli Vincent</t>
  </si>
  <si>
    <t>Hi Areli and Nishani,
It was great working with Areli this week after such a long break! I hope all enjoyed their holiday vacation and brought the new year in strong! I have included a short video below that I would like you to watch. The video covers some key highlights from our session this week and Areliâ€™s homework.Â Commas and central ideas level 2 should take priority in completing before next session.
Areli is progressing well with commas! Areli will need to work on craft and structure and information and ideas, which we will address in our upcoming sessions. I recommend one 1-hour session a week until the March test gets closer. Areli has made constant progress toward her SAT goals and I look forward to see the continued growth!
Feel free to reach out if you have any questions or requests, and if there is anything else I can do to help. You can always contact me directly by text message or e-mail.Â 
I hope you are having a wonderful day!Â 
Tyler G.
tyler.greer@revolutionprep.com
+17085895029</t>
  </si>
  <si>
    <t>Lila Peller</t>
  </si>
  <si>
    <t>Hi Brian,
I hope that you are having a good start to the year! I wanted to quickly check in about Lila's progress in her classes. She told me that at the moment, all of her classes are at an A level with the exception of chemistry, in which she has a B+. We have been covering practice problems in chemistry, number theory, and algebra II, and Lila is solving problems confidently. She told me that she thought that her chemistry teacher was arbitrarily giving test grades, but recently, she figured out that he is weighting short answer questions more heavily, and that has been bringing her test scores down a bit. Lila knows the material and could be getting much closer to 100s on her tests. I recommend that we continue working for one hour per week to make sure that her math grades stay where they are and to make sure that she is prepared for her chemistry tests.
Lila also asked me about taking AP Computer Science next year even though there is a prerequisite of Computer Science III. I have tutored students who had  no computer science background going into AP Computer Science, so she should be fine. I am also happy to provide support if school insists that she learn certain concepts or technologies before taking AP Computer Science. I can also provide support to help Lila prepare for the SAT or ACT over the summer or the next school year.
As always, please do not hesitate to contact me with any questions. Thank you!
Jason 
jason.keller@revolutionprep.com
+17328416402</t>
  </si>
  <si>
    <t>Recommends frequency and duration but no timeline.</t>
  </si>
  <si>
    <t>Aiyan Doshi</t>
  </si>
  <si>
    <t>Hi Sejal,
I wanted to check in quickly about Aiyan's progress and scheduling. As I mentioned, Aiyan was a little bit concerned about his calculus midterm, but I think it should have gone well. If it did, Aiyan should be showing As for the semester. He also told me that he got into Indiana, and I am sure that more good news will come over the next few months!
I have told Aiyan that he should continue to do his best in classes for the spring semester of senior year. This will make his transition to college a little bit more seamless, and he may want to retain what he covers in calculus for whatever math courses he takes in his first year. I know that midterms just concluded; I would like Aiyan to schedule out the hours left on his account to make sure that he has spots to prepare for future chemistry and calculus tests and the AP exams in May.
I look forward to continuing to work with Aiyan! Please do not hesitate to contact me with any questions.
Jason 
jason.keller@revolutionprep.com
+17328416402</t>
  </si>
  <si>
    <t>Recommends scheduling hours for specific timeline; frequency implicit.</t>
  </si>
  <si>
    <t>Henry Lamphier</t>
  </si>
  <si>
    <t>Team Henry,
As per our conversation, we have changed Henry's velocity (session length) to one hour on Sunday afternoons. This should carry him into the March (official) exam. 
I would recommend maintaining a more assertive practice exam schedule. After Henry scrutinizes his previous exam results (1200) for errors, he will begin an aggressive Blue Book exam schedule each weekend (ideally Saturday mornings) prior to our Sunday sessions.
We are in the sprint phase of the race. The goal is to target frequently missed question types, apply TRAP, ICARE or MAPS strategies and annotate more effectively to raise his score. If he can put in the 50 hours of study time outside of our sessions between now and the exam, he may reach his score goal. 
If Henry falls short of his score goal, we can discuss future study plans. We shall persist.
Any questions or comments, please text or email me again.
Kindest regards,
Chris P.
chris.prouty@revolutionprep.com
+13108710081</t>
  </si>
  <si>
    <t>Nathan Luddy</t>
  </si>
  <si>
    <t>Dear Kimberly,
I hope you had a wonderful holiday season and are having a great start to the New Year!
It has been a pleasure working with Nathan over the past couple of months. I wanted to share a detailed update on the significant progress he has made. The IB Literature and Performance curriculum is demanding, requiring not just comprehension but also a sophisticated analytical toolkit.
Areas of Growth:
Analyzing "The Shift": One of the most critical skills in IB Literature is identifying where a text changes tone or perspective. Nathan is becoming adept at locating these pivots. In our recent session, he correctly identified how a narratorâ€™s view changed from subjective beauty to objective danger, a high-level analytical skill.
Advanced Literary Terminology: We are moving beyond basic terms. Nathan is expanding his vocabulary to include sophisticated concepts like Metonymy, Synecdoche, and Parallelism. He is learning to distinguish closely related devices, such as the nuance between a Metaphor ("the river was blood") and Personification.
Test-Taking Strategy: Nathan has improved his efficiency under time constraints. He is using Process of Elimination to discard irrelevant literary devices quickly and is practicing Paraphrasingâ€”translating dense, archaic stanzas into plain language to ensure he grasps the literal meaning before analyzing the figurative.
I highly recommend we continue with a velocity of at least one session a week. If you'd like to continue working together on achieving these goals, please reach out to his advisor about scheduling more hours with me.
Best regards,
Brian J.
brian.james@revolutionprep.com
+15597730469</t>
  </si>
  <si>
    <t>Recommends frequency but duration is vague ("session") and no timeline.</t>
  </si>
  <si>
    <t>Niko Bezzubov</t>
  </si>
  <si>
    <t>Hi Jessica,
I hope you and Niko both had a wonderful winter break! We made some good progress while working together, so I wanted to give you an update on what we worked on, as well as make sure we've got a plan to continue getting ready for his upcoming tests.
We started out with some basic math, working on linear equations. We covered how to set up slope-intercept form and interpret the meaning of the slope. We also went over how to use DESMOS, a graphing calculator built into the SAT, to visualize the equation and read important points off the graph. It has been some time since we covered this, so I know I want to review the topic before moving on to other math.
Most of our time, however, has been spent on the reading section. He struggled with grammar, so we took a few sessions to learn the four different types of grammar problems and what to do with each one. Our last session was a comprehensive review of all four types, and although there's still room for improvement, I think he's a lot more confident with them than he was. In a similar vein, we also covered a strategy for the bullet-point questions, so he has a much better idea of what those questions are expecting of him and how to use the question rather than the bullet points to answer them. We also spent a session on passage analysis techniques, trying to annotate to help pick out the main idea. I do want to go back and review that, seeing as it's one of the main concepts tested in the reading section.
I also want to note that I've been concerned that Niko isn't doing all his homework. I feel like Niko understands the concepts right after we do a focused session on them, but retention is something he's really struggling with. He never asks me questions about homework, which makes me suspect that he's not doing it. Please remind him that putting what we work on in session into practice is the best way to improve, and I'll keep quizzing him on the homework to make sure he understands it.
Moving forward, we still have the words in context problems to cover, but then it's just review for the reading. I really want to spend more time emphasizing math - there are several topics from geometry to word problems to algebra that we still need to cover. Niko does have 6 hours unused on his account. I think it'll be most effective if we can meet regularly, once per week, so he can consistently work on test prep. As we get closer to the exam date, I even think two sessions per week would be useful to give us enough time to practice all of the topics. I'll post a link here for you to purchase more hours: https://my.revolutionprep.com/s/HXSFVPpIro. He should have just enough to make it to the March date without having to purchase more, but if you want to get ahead and schedule anything further to plan for the May exam, or meet more often leading into the March date, you'll want to buy a few more.
Please let me know if you have any questions or comments!
Best,
Andrew B.
andrew.brown@revolutionprep.com
+13176650121</t>
  </si>
  <si>
    <t>Recommends specific frequency options</t>
  </si>
  <si>
    <t>Lillian Hicks</t>
  </si>
  <si>
    <t>We focused on Exponential and Logarithmic functions from Lillyâ€™s previous quiz in preparation for her makeup quiz this week. Lilly was highly engaged throughout the session, actively participating in problem-solving and demonstrating a willingness to work through challenging examples.
Ore W.
ore.williams@revolutionprep.com
+12404860132</t>
  </si>
  <si>
    <t>Session summary only; no recommendation.</t>
  </si>
  <si>
    <t>Leo Lossing</t>
  </si>
  <si>
    <t>We worked on algebra concepts with a focus on exponent rules in preparation for his makeup quiz. He was very active in the session, asked thoughtful questions, and demonstrated strong engagement and understanding. He appeared well-prepared and confident going into his makeup quiz.
Ore W.
ore.williams@revolutionprep.com
+12404860132</t>
  </si>
  <si>
    <t>Mia Hofmann</t>
  </si>
  <si>
    <t>We worked through vector problems step by step, focusing on breaking vectors into components, adding them, and finding resultant magnitude and direction. This included bearing/navigation problems and combining forces to determine if a required force was met.
Ore W.
ore.williams@revolutionprep.com
+12404860132</t>
  </si>
  <si>
    <t>Mya John</t>
  </si>
  <si>
    <t>Dear Neena and Jeffy,
I'm excited to reach out to celebrate Myaâ€™s great progress. As I mentioned in my previous email, she had her best practice test score of a 1010 recently. This is a major achievement and milestone on the way to 1100. Her math section score on this test was also her highest thus far. It was 60 points above her best.
Since my last update, Mya and I have covered many new topics. For reading and writing, we went over words in context, command of textual evidence, verbs, prepositions, and colons strategies and problems. Mya got 8/10 on her words in context homework. She understood how to apply the iCARE strategy as well as connotation when attempting these problems. She scored 5/6 on her easy/medium question command of textual evidence homework and was, once again, able to properly utilize iCARE. 
With verbs, we worked on subject-verb agreement, special cases, and removing unnecessary information like prepositional phrases and nonessential clauses. Mya was able to choose the correct verb tense on her homework problems by using context clues and other verbs within those sentences. For her second verbs homework, she had more trouble, especially with collective nouns. We made sure to cover these at length. On her prepositions homework, Mya was excellent at identifying prepositional phrases and eliminating them to simplify sentences.
We briefly covered colon rules in our last session. Mya learned colons can introduce a list, quote, or explanation as long as they come after an independent clause.
For math, we covered functions and exponential equations. Mya had problems with the function graph homework, so we went over the three medium-level problems she got wrong. She improved her understanding of function notation and was able to accurately apply Desmos to some of these problems. On a separate functions assignment, Mya did score 6/6 though! 
Mya illustrated improvement across her two exponential equations sessions and homework assignments. She struggled greatly with the first, scoring around 40 percent. However, on the next, she scored about 20 percent higher. We will return to this topic in the future to better Mya's understanding of it!
Feel free to email or text me if you would like any more sessions between now and mid-February! I do not see any scheduled in the near future.
Also, please let me know if you have any questions. Iâ€™m happy to schedule a time to talk by phone if that would be helpful. I am always available to support Mya in her continued academic journey.
Best regards,
Zack A.
zack.anthony@revolutionprep.com
+18105137535</t>
  </si>
  <si>
    <t>Passive offer for more sessions; not prescriptive.</t>
  </si>
  <si>
    <t>Stella Keymakh</t>
  </si>
  <si>
    <t>Dear Lena,
I know this time of year is busy, and I appreciate you taking the time to review this email. As we begin a new academic semester, I wanted to take a moment to share some updates about Stellaâ€™s progress and outline our plans moving forward.
Recently, Stella worked on developing a clear thesis statement and analyzing two research articles related to AI and its impact on peopleâ€™s future. During our sessions, we focused on identifying each authorâ€™s key claims, the evidence used to support those claims, and how those sources can strengthen her own research paper. She is progressing well with formulating a focused thesis and extracting relevant information from research articles. Stella is becoming more thoughtful about how evidence connects to a main idea, which is an important step in building strong academic writing skills.
Our current short-term goals for Stella include strengthening the clarity and precision of her thesis statements, integrating evidence smoothly from multiple sources, and clearly connecting research findings back to her central argument. The overall goal remains to help her grow into a confident, independent writer who can effectively develop and support her ideas in academic essays. If there have been any changes or new goals for this semester, please let me know so we can adjust our plan accordingly.
For our upcoming sessions, our plan includes continued practice with research-based writing, analyzing credible sources, organizing evidence logically, and refining paragraph structure to support her thesis. I would also like to check on Stellaâ€™s availability to ensure our sessions fit into her current schedule. If there are any changes, please let me know so we can plan for sessions that align with her routine. You can also adjust the schedule from your student dashboard if thatâ€™s more convenient.
Based on Stellaâ€™s goals and the level of writing we are developing, I recommend we continue with two 60-minute sessions per week through the end of the semester to maintain momentum and provide consistent support as her assignments become more rigorous.
Please let me know if you have any questions or if there are any adjustments you would like to make to our plan. Iâ€™m happy to schedule a time to talk by phone if that would be helpful. I am looking forward to continuing my work with Stella and supporting her in these next steps of her academic journey.
Best regards,
Madia B.
madia.banda@revolutionprep.com
+17043527601</t>
  </si>
  <si>
    <t>Krisha Bolar</t>
  </si>
  <si>
    <t>Dear Sarang,
I know this time of year is busy, and I appreciate you taking the time to review this email. As we begin a new academic semester, I wanted to take a moment to share some updates about Krishaâ€™s progress and outline our plans moving forward.
Recently, Krisha has been working on Algebra word problems, with a focus on translating real-world situations into mathematical equations. During our sessions, weâ€™ve practiced identifying key information, defining variables, and setting up equations to represent relationships in multi-step problems. She is progressing well with organizing her thinking and choosing appropriate operations once the equation is written. Krisha is also becoming more confident in checking her work and making sure her answers make sense in the context of the problem.
Our current short-term goals for Krisha include improving accuracy when setting up equations from word problems, strengthening multi-step problem-solving skills, and increasing her confidence when working independently. The overall goal remains to help her feel comfortable and capable tackling Algebra problems in class, quizzes, and tests. If there have been any changes or new goals for this semester, please let me know so we can adjust our plan accordingly.
For this semester, our plan includes continued practice with a variety of Algebra word problem types, step-by-step problem-solving strategies, and methods for checking solutions for reasonableness. I would also like to check on Krishaâ€™s availability to ensure our sessions fit into her current schedule. If there are any changes, please let me know so we can plan for sessions that align with her routine. You can also adjust the schedule from your student dashboard if thatâ€™s more convenient.
Based on Krishaâ€™s goals and the skills we are building, I recommend we continue with one 60-minute sessions per week through the end of the semester to maintain consistency and support steady growth in her Algebra problem-solving skills.
Please let me know if you have any questions or if there are any adjustments you would like to make to our plan. Iâ€™m happy to schedule a time to talk by phone if that would be helpful. I look forward to continuing to support Krishaâ€™s progress this semester.
Best regards,
Madia B.
madia.banda@revolutionprep.com
+17043527601</t>
  </si>
  <si>
    <t>Shriya Ram</t>
  </si>
  <si>
    <t>Dear Praveena,
I hope youâ€™re doing well. I wanted to share an update on Shriyaâ€™s progress and outline our focus as we prepare for her upcoming Algebra 2 exams.
In our recent sessions, Shriya has been working on key Algebra 2 concepts related to increasing and decreasing intervals of functions as well as analyzing and graphing polynomial functions. She is making solid progress in identifying where a function rises or falls based on its graph and is getting more comfortable interpreting end behavior. Shriya has also been strengthening her understanding of how the degree and leading coefficient of a polynomial affect the overall shape of its graph. Her confidence is growing as she practices connecting equations, tables, and graphs.
Our short-term goals are to help Shriya accurately determine intervals of increase and decrease, identify turning points, and analyze polynomial graphs with greater independence. The overall goal is for her to feel well-prepared and confident going into her upcoming Algebra 2 exams, with a strong grasp of how to read, interpret, and sketch polynomial functions.
Moving forward, our sessions will focus on targeted upcoming unit reviews. We will also work on test-style questions and strategies for checking her work efficiently. Please let me know if Shriyaâ€™s schedule has changed so we can be sure our sessions continue to fit smoothly into her routine. You can also make adjustments through the student dashboard if thatâ€™s easier.
Based on Shriyaâ€™s current progress and the importance of these midterm topics, I recommend we continue with one 60-minute session per week through her midterm exam to reinforce these skills and build confidence.
Please feel free to reach out with any questions or additional goals youâ€™d like us to prioritize. Iâ€™m happy to set up a time to talk by phone if that would be helpful. I look forward to continuing to support Shriyaâ€™s success in Algebra 2.
Best regards,
Madia B.
madia.banda@revolutionprep.com
+17043527601</t>
  </si>
  <si>
    <t>Quinton Raulerson</t>
  </si>
  <si>
    <t>Dear Stephanie,
I hope this email finds you well. I wanted to discuss Quintonâ€™s preparation for our tutoring sessions and share some insights and our plan moving forward.
Firstly, I want to acknowledge that Quinton has shown great progress in decoding questions, applying grammar rules, and attending sessions. Quinton has consistently demonstrated improvement in matching verb tenses and identifying pronouns and when to use the noun versus the pronoun, which I am really happy to see!
As you know, our goal is to score at least a 29 on the ACT. However, Quintonâ€™s lack of preparation for our sessions is slowing progress towards these goals. It is crucial that he come to sessions prepared with the appropriate technology, completed assignments, and required materials, and to be free from distractions.
To address this, I would like to discuss our plan moving forward: 
It is important for Quinton to arrive on time, with all assignments fully completed. At this time, I have no previous detailed ACT score report from Quinton. This makes it difficult to tailor our sessions to Quinton. Completing homework assignments, especially practice tests, will maximize the effectiveness of our sessions. 
Quinton also mentioned in our sessions that he finds his AP Calculus AB course boring because he doesn't like to do the work. He explained that he could get an A in the course if he did his homework, but he often chooses not to. We discussed the importance of practicing outside of class and future consequences.
Based on Quinton's goals, I recommend adding an additional 60 minutes per week for a total of two one-hour sessions until the February test. Since this test is about 2 weeks away, I suggest that Quinton also register for the April ACT so that he can take multiple practice tests beforehand and I can tailor our sessions to better meet his needs. I also recommend adding an hour session per week to work on executive functioning skills. Quinton agreed to spend 30 minutes twice a week working on his AP Calculus AB homework after dinner.
If you'd like to continue working together on achieving these goals, you can easily use this link to add these hours to your account today: https://my.revolutionprep.com/s/xGINygzttp.
Please feel free to reach out with any questions or concerns. I am happy to discuss further and adjust our approach as needed to support Quintonâ€™s success. We can also schedule a time to talk by phone if that would be helpful.
Thank you for your continued partnership.
Best regards,
Cheyanne J.
cheyanne.jones@revolutionprep.com
+17193935674</t>
  </si>
  <si>
    <t>Cailan MacDonald</t>
  </si>
  <si>
    <t>Dear Cailan and Marley,
Itâ€™s been a pleasure working with Cailan in French. Recently, weâ€™ve focused on identifying patterns in mistakes and learning how to correct and refine free-written text that Cailan has produced for various projects and reports. This kind of work is especially valuable, as it helps turn feedback into lasting understanding and stronger writing skills.
Looking ahead, weâ€™ll continue concentrating on grammar in use, with an emphasis on the intricacies and nuances of French grammar that help written and spoken French sound more natural and polished. My goal is to help Cailan feel increasingly confident expressing ideas clearly and accurately.
I recommend meeting once a week, as this steady pace provides consistent support while allowing time for practice and growth between sessions. Cailan has been approaching this work thoughtfully, and Iâ€™m looking forward to continuing to build on this progress together. ðŸŒŸ
Warmly,
Hannah E.
hannah.ervitz@revolutionprep.com
+13236812911</t>
  </si>
  <si>
    <t>Recommends frequency only; no duration or timeline.</t>
  </si>
  <si>
    <t>Marco Fernandez</t>
  </si>
  <si>
    <t>Dear Marco and Veronica,
I wanted to share an update on Marcoâ€™s recent SAT work and also outline some thoughts on testing strategy moving forward, as weâ€™re reaching an important decision point.
Recently, our sessions have focused on identifying patterns in missed practice exam questions and making sure those same mistakes donâ€™t repeat. Weâ€™ve spent time breaking down grammar patterns, understanding why certain answers were tempting, and refining Marcoâ€™s decision-making process so that errors become learning opportunities rather than recurring issues. This kind of work is exactly what helps scores move upward in a sustainable way.
As we look ahead, the next steps depend a bit on overall strategy, and this is something Iâ€™d be very happy to discuss in more detail either during a session or over a quick phone call, if thatâ€™s helpful. Marco has shared some thoughtful concerns about timing â€” specifically, that with his rigorous AP exam schedule in May, it may be difficult to fully prepare for the May SAT. That realistically leaves March and June as potential test dates before the end of the school year, with June likely being the date when he would feel most prepared.
At the same time, Marco mentioned interest in applying to colleges where the application cycle may begin early in the summer, which would make it ideal to have standardized testing completed by the end of this school year. Because of this timing, Iâ€™ve suggested that Marco also consider the ACT as an option.
When Marco and I began SAT prep over the summer, the ACT was in the middle of major changes, and it wasnâ€™t clear what the exam would ultimately look like â€” so recommending it at that time wouldnâ€™t have been responsible. However, at this point, the ACT has released enough official guidance, and weâ€™ve now seen multiple administrations under the new format. Given that clarity, Iâ€™m comfortable recommending ACT preparation as an option if it fits Marcoâ€™s goals and available hours.
Based on Marcoâ€™s analytical strengths, the ACT may even prove to be a strong fit. Iâ€™ve recommended that he take a practice ACT exam on our website (in the same section where SAT practice exams are located) to see how it feels and how he performs. If that initial score is strong, preparing for ACT administrations alongside SAT prep this spring could give Marco more testing opportunities and a broader range of scores to submit. Most colleges that superscore the SAT also superscore the ACT.
A second helpful step would be to create a list of colleges Marco is interested in and confirm whether they accept the ACT (even if it isnâ€™t the most advertised option) and whether they superscore. Once those pieces are clear, we can decide on the smartest, most efficient strategy for our remaining sessions.
I want to emphasize that Marco is already in a very strong position. His recent practice scores of 1350 and 1360 show solid progress and a strong foundation. From here, our work is about fine-tuning strategies and consistency, with a very realistic possibility of pushing another 100 points higher.
Iâ€™m completely happy to proceed with whichever path you and Marco feel most comfortable with â€” whether thatâ€™s SAT-only, ACT-only, or a combination â€” and Iâ€™m always available to talk this through in more detail. Whichever path we take -- I recommend continuing to meet once a week, as we have (and I see that we already have our sessions planned out, which is fantastic!). 
Please feel free to reach out anytime via email or phone, or we can also talk during a session â€” Iâ€™m always happy to connect and think through next steps together.
Warmly,
Hannah E.
hannah.ervitz@revolutionprep.com
+13236812911</t>
  </si>
  <si>
    <t>Avery Clark</t>
  </si>
  <si>
    <t>Dear Avery and Jeryl,
I hope youâ€™re doing well. I wanted to share an update on Averyâ€™s recent work and also respond thoughtfully to your recent email. Iâ€™m sorry I havenâ€™t replied sooner, but I did read it carefully, and I truly appreciate you sharing your thoughts.
In our recent sessions, weâ€™ve been focusing on preparing for the Algebra II final exam, while also thinking ahead about what will best support Avery moving forward. I completely understand that Avery will be retaking Algebra II next year, and I want to say that I genuinely agree with your perspective: while this may feel like a setback on the surface, it can actually be a real long-term advantage.
For Avery, having the opportunity for rehearsed, structured practice can be a huge gift. Taking Math 3 this semester and then returning to Algebra II next year allows her to revisit concepts calmly and thoroughly â€” especially those that may not have fully settled in past years, possibly due to online schooling, COVID disruptions, or other factors beyond her control. In that sense, I truly believe this path can help her build confidence, clarity, and a much stronger mathematical foundation.
I want you to know how much Iâ€™ve enjoyed working with Avery. She has been a fantastic student â€” thoughtful, engaged, and resilient â€” and Iâ€™m so glad weâ€™ve had the chance to work together. Iâ€™m more than happy to support her in any level of math, as well as any other subject she may need help with along the way.
Moving forward, I recommend meeting at least twice per week, and Iâ€™m very glad to see that we already have sessions scheduled â€” thank you so much for taking care of that. I do see that there are three hours currently unscheduled, and I recommend scheduling those as soon as possible. As we move further into the semester, my schedule may fill more quickly than usual due to the test-prep-heavy nature of this time of year.
I would also be happy to assign additional targeted practice for some earlier concepts that didnâ€™t fully settle, if Avery feels she has the time and energy for it. My goal is always to support, never to overwhelm â€” so this would only be added if it feels manageable and helpful. If you feel that extra practice during this semester would be beneficial, Iâ€™m very happy to prepare worksheets and plan them thoughtfully through the rest of the term.
Please know that Iâ€™m here for you and for Avery in whatever way you need. And of course, youâ€™re always welcome to reach out anytime via email or phone â€” Iâ€™m always happy to connect and talk things through.
Warmly,
Hannah E.
hannah.ervitz@revolutionprep.com
+13236812911</t>
  </si>
  <si>
    <t>Recommends frequency and scheduling hours; duration implicit.</t>
  </si>
  <si>
    <t>Jacquelyn Cabrera</t>
  </si>
  <si>
    <t>Dear Jackie, Stephany, and Eric,
I wanted to share a quick update on Jackieâ€™s Spanish progress and also touch base about scheduling moving forward.
Recently, weâ€™ve been gently testing the waters with basic grammar, in addition to vocabulary, to see whether Jackie is ready to begin building more complex sentences rather than learning words in isolation. She has been doing beautifully with this transition, and itâ€™s been exciting to see her start connecting ideas more meaningfully. As we move forward, our plan is to continue introducing more grammar, along with vocabulary in context, so everything feels natural and usable.
I also noticed that Jackieâ€™s tutoring hours are set to expire on February 22, 2026, so I went ahead and took the initiative to schedule as many sessions as I could fit into my calendar before that date, simply to make sure none of her hours go to waste. Please take a look at the sessions when you have a chance and feel free to adjust, move, or cancel any of them if they donâ€™t work for your schedule.
You may notice that a few of the sessions fall on weekends, and I completely understand that this may not be ideal â€” Iâ€™m sorry about that. I scheduled them only to be mindful of preserving Jackieâ€™s hours. If those times donâ€™t work, please donâ€™t hesitate to let me know. Also, I wasnâ€™t able to schedule three 30-min sessions (1.5 hours are left unscheduled), so those remain open for now.
If you donâ€™t see my availability at times that would be better for your family, please reach out. I may still have some flexibility reserved specifically for students like Jackie, and Iâ€™ll do everything I can to accommodate additional times â€” especially if there are three alternative time slots that fall slightly outside our usual window.
At this point, I recommend meeting at least twice per week. Given the upcoming expiration date, this may mean meeting a bit more frequently over the next month to ensure weâ€™re able to use all of Jackieâ€™s hours in a way thatâ€™s meaningful and supportive.
Please know that my goal in all of this is simply to be thoughtful, flexible, and respectful of your time â€” and to make sure we get the most out of our work together. Youâ€™re always welcome to reach out to me anytime via email or phone, and Iâ€™m very happy to talk things through or make adjustments as needed.
Warmly,
Hannah E.
hannah.ervitz@revolutionprep.com
+13236812911</t>
  </si>
  <si>
    <t>Recommends frequency and specific timeline/deadline.</t>
  </si>
  <si>
    <t>Mimi Fekete</t>
  </si>
  <si>
    <t>Dear Mimi and Gittel,
I hope youâ€™re doing well. I wanted to share a brief update on Mimiâ€™s recent work in both Spanish and SAT prep, and also touch base about scheduling moving forward.
In Spanish, weâ€™ve recently been working on grammar concepts currently being covered in class, and Mimi has been engaging thoughtfully with the material. Our next steps will be to continue strengthening her grammar while also focusing on effective ways to memorize vocabulary for long-term retention, so that what she learns truly sticks and becomes easier to use over time.
For the SAT, weâ€™ve begun discussing basic study strategies and the importance of taking a practice exam, and thank you so much for emailing me Mimiâ€™s PSAT scores â€” that information is very helpful. Moving forward, our plan is to start working through high-yield SAT topics and to outline a clear study schedule, ensuring that Mimi gets enough structured practice well before her test date.
I also wanted to address scheduling. My calendar has been especially full recently, which has made coordinating sessions more challenging, and I truly appreciate your patience. Mimi currently has eight hours remaining, which are set to expire on March 4. To make sure none of those hours go to waste, I went ahead and scheduled as many sessions as I could, taking into account my availability and what I believed would work best for your schedule, while avoiding Fridays, Saturdays. Those sessions should now be visible in Mimiâ€™s profile.
Please take a look when you have a chance and feel free to adjust or cancel any sessions that donâ€™t work â€” we can absolutely continue refining the schedule until it feels right. At the moment, there is still one and a half hours unscheduled, and Iâ€™m hoping we can finalize those when we meet next so that everything is fully accounted for.
I completely understand how frustrating it can be to fit one busy schedule into another, and I truly appreciate your flexibility. Please know that Iâ€™m doing my very best to maximize every bit of time Mimi and I have together and to make our sessions as meaningful and productive as possible.
Iâ€™m really looking forward to seeing Mimi at our next session, and I hope her break went well if it has already ended. And as always, please feel free to reach out anytime via phone or text â€” Iâ€™m always happy to connect.
Warmly,
Hannah E.
hannah.ervitz@revolutionprep.com
+13236812911</t>
  </si>
  <si>
    <t>Discusses scheduling logistics and expiration; implies frequency.</t>
  </si>
  <si>
    <t>Souri Azari-Robinett</t>
  </si>
  <si>
    <t>Dear Souri and Mitra,
I wanted to share a brief update on Souriâ€™s recent French work and touch base about scheduling moving forward.
In our recent sessions, weâ€™ve been working on basic grammar, including daily routine verb conjugations and adjectives that change meaning depending on whether they appear before or after the noun. Souri has been engaging thoughtfully with these concepts, and itâ€™s been great to see growing confidence in how everything fits together.
Our goal for upcoming sessions is to continue building on the grammar Souri is currently covering in class and to make sure that anything introduced there is fully understood and feels solid. I want Souri to feel comfortable and confident with the material, rather than rushed through it.
I recommend continuing to meet at least twice per week, and Iâ€™m glad to see that we already have sessions scheduled. That consistency is very helpful. I did want to note that there are 7 hours remaining that expire on February 22, and I would hate to see any of that time go to waste. If possible, Iâ€™d love to connect soon about additional times we could schedule to make sure weâ€™re able to use those hours fully.
My availability has been more limited this semester due to the heavy test-prep schedule, but please know that I will truly do everything I can to accommodate additional sessions so that Souriâ€™s hours are used in the most supportive way possible.
Please feel free to reach out to me by email at your earliest convenience, and we can work together to get those remaining hours on the calendar. Iâ€™m very happy to continue supporting Souri and appreciate your flexibility.
Warmly,
Hannah E.
hannah.ervitz@revolutionprep.com
+13236812911</t>
  </si>
  <si>
    <t>Recommends specific frequency and timeline constraints.</t>
  </si>
  <si>
    <t>Justin Rogers</t>
  </si>
  <si>
    <t>Dear Justin and Antonette,
I wanted to share a quick update on Justinâ€™s Spanish progress and touch base about scheduling moving forward. Justin has been doing well in our sessions and brings a thoughtful, steady approach to his work, which has been wonderful to see.
In recent sessions, weâ€™ve covered basic grammar concepts currently being taught in class, along with vocabulary related to sports. Weâ€™ve also talked through practical strategies for practicing grammar and memorizing vocabulary more efficiently, so that studying feels more manageable and productive.
In our upcoming sessions, weâ€™ll continue focusing on the grammar Justin is covering in class, making sure he feels comfortable, confident, and fully up to par with the material required for school. My goal is always to reinforce whatâ€™s happening in the classroom while helping everything feel clearer and more connected.
I recommend meeting at least once a week to keep momentum going. I am currently noticing that there are eight hours remaining with about 69 days left, and I strongly recommend scheduling these as soon as possible. As we move deeper into this test-prepâ€“heavy semester, my schedule has become quite full. That said, I promise to do everything I can to accommodate Justinâ€™s availability and make sure these sessions fit in â€” it will just be much easier if we plan ahead.
If you can let me know which days and general time windows work best for Justin, Iâ€™ll be very happy to schedule the remaining sessions on my end as efficiently as possible. Please donâ€™t hesitate to reach out if thereâ€™s anything I can do to help â€” you can always contact me by email.
Warmly,
Hannah E.
hannah.ervitz@revolutionprep.com
+13236812911</t>
  </si>
  <si>
    <t>Recommends frequency and scheduling logistics; duration implicit.</t>
  </si>
  <si>
    <t>Adan Rivas</t>
  </si>
  <si>
    <t>Dear Adan and Bernadette,
I wanted to share an update on Adanâ€™s MCAT preparation as we move forward with this new round of sessions.
Recently, weâ€™ve been focusing on MCAT-specific study strategies and how to approach studying in a structured, realistic way so that all required content is covered by the time the actual exam arrives. Weâ€™ve also begun working through foundational organic chemistry, which is an especially important area, as it supports and connects to many other concepts tested on the MCAT.
As we continue, our work will expand to include a wide range of content-learning strategies, along with passage-based strategies for both the Science sections and CARS. Thereâ€™s a lot ahead, and Iâ€™m excited about the variety of tools and approaches weâ€™ll be using to help everything come together in a meaningful way.
At this point, I recommend meeting at least twice a week, and Iâ€™m very glad to see that all of our current hours are already scheduled. That consistency is incredibly helpful, especially as my own schedule has become much busier since those sessions were placed on the calendar.
Right now, Adanâ€™s scores are still below the 500 range, which tells us that a significant portion of the MCAT content still needs to be reviewed. I want to gently emphasize that while the MCAT absolutely rewards strong strategy and effective passage analysis, it is not possible to perform well without a solid command of the underlying content. Because of that, Iâ€™m really encouraged to see the effort being put into learning content through multiple methods, including Anki-style review and videos. Weâ€™ll continue reinforcing this approach moving forward.
Iâ€™m very pleased with the direction this preparation is taking and look forward to continuing to support Adan as everything builds. Please feel free to reach out by email anytime if youâ€™d like to touch base or discuss next steps.
Warmly,
Hannah E.
hannah.ervitz@revolutionprep.com
+13236812911</t>
  </si>
  <si>
    <t>Atticus Wong</t>
  </si>
  <si>
    <t>Greetings, Eun Ok!
I hope your January has gone well and looks to end even better than it started! It has been a joy working with Atticus over these past few weeks as he continued strengthening his subtraction and word problem skills. As we begin to shift focus to other operations, I wanted to touch base with a general plan for the weeks ahead. 
Atticus has made great improvement in identifying problems that require borrowing from the tens places, using the algorithmic method of subtraction, moving between methods as needed, and creating and identifying key words in word problems to determine what operation to use. As demonstrated last night, Atticus can create word problems with key words and identify the key words that determine what operations should be used to solve problems. As also seen last night, sometimes context can lead Atticus astray with these questions (such as expecting another subtraction problem, so even though it appears addition would be the correct operation, he is unsure), so this is a skill we will continue to develop further. 
Going forward, we will begin to discuss and scaffold to understanding and using the operation of multiplication. This will include reviewing and referring to other operations since multiplication can be viewed as repeated addition and because distinguishing between the different operations and when we should use them is so important. The current velocity of once a week for a half hour is a good pace to ensure that Atticus returns the material and concepts often to build that base of understanding and to have consistent practice. 
Donâ€™t hesitate to reach out if there are adjustments or shifts that you would like to see in our sessions, including any incorporation or supplementary work based on Atticusâ€™ current math course at school. You can contact me via email, or we can set up a time to meet via Zoom or over the phone. It has been a pleasure watching Atticusâ€™ math skills and understanding grow, and I am excited to continue supporting Atticus in his studies!
Best regards, 
Delphine Hintz
delphine.hintz@revolutionprep.com</t>
  </si>
  <si>
    <t>Recommends frequency and duration but lacks timeline.</t>
  </si>
  <si>
    <t>Alex Lesik</t>
  </si>
  <si>
    <t>Dear Iryna and Alex,
I wanted to share a quick update on Alexâ€™s Ukrainian lessons and our plan moving forward.
Recently, weâ€™ve been working on writing letters and simple words, as well as reading short, basic fairy tales. Alex has done a wonderful job with this, and itâ€™s very clear that the letters have settled in nicely â€” thatâ€™s such an important milestone, and itâ€™s been lovely to see how confidently Alex is approaching reading and writing.
Next, weâ€™ll continue building on this strong foundation by focusing on syllable reading and spelling, which will help make reading smoother and more automatic over time. Alex is making steady progress, and itâ€™s been a real pleasure to work together.
I recommend continuing at the same pace of twice per week, as this rhythm seems to be working very well and allows us to reinforce skills while continuing to move forward.
I also wanted to apologize for something on the scheduling side. Earlier, I mentioned that I might be able to meet earlier in the day, but my schedule has since changed quite dramatically. I now have day shifts at the hospital (which would be morning hours your time), and unfortunately that makes it virtually impossible for me to plan sessions during those earlier hours. Iâ€™m really sorry about this change and appreciate your understanding â€” I wanted to be transparent as soon as possible.
Thank you so much for your flexibility, and please donâ€™t hesitate to reach out if youâ€™d like to talk through scheduling or next steps. Iâ€™m very happy to continue supporting Alex and am truly enjoying our work together.
Warmly and Slava Ukraini!
Hannah E.
hannah.ervitz@revolutionprep.com
+13236812911</t>
  </si>
  <si>
    <t>Quincy Bright</t>
  </si>
  <si>
    <t>Dear Quincy and Erica,
I hope youâ€™re doing well. I wanted to reach out to gently check in, as Quincy has unfortunately missed the past two scheduled tutoring sessions, and we havenâ€™t yet had a chance to meet. I completely understand that things come up, and I mainly wanted to make sure that everything is okay.
I also wanted to ask whether the current tutoring schedule is working well for Quincy and your family. Sometimes schedules that look good on paper end up being difficult in practice, and I want to be sure weâ€™re setting things up in a way that feels manageable and supportive rather than stressful.
If youâ€™re able, could you please log in and take a look at the sessions that are currently scheduled and let me know whether those times still work? Iâ€™m very happy to adjust things if needed so that we can find a rhythm that makes sense for Quincy.
Iâ€™m really looking forward to meeting Quincy, and I appreciate you taking a moment to touch base. Please donâ€™t hesitate to reach out â€” Iâ€™m always happy to help problem-solve scheduling or answer any questions.
Warmly,
Hannah E.
hannah.ervitz@revolutionprep.com
+13236812911</t>
  </si>
  <si>
    <t>Asks about schedule rather than recommending.</t>
  </si>
  <si>
    <t>Claire Naustdal</t>
  </si>
  <si>
    <t>Dear Claire and Sheila,
I wanted to share an update on Claireâ€™s SAT preparation and our plan moving forward.
Recently, weâ€™ve been working through constants, geometry, application of Desmos on the SAT, and several Reading &amp;amp; Writing topics, building both content knowledge and test-specific strategies. Claire has been engaging thoughtfully with the material, and itâ€™s been great to see steady progress across these areas.
Our next focus will include function transformations, manipulating algebraic expressions and word problems with variables, geometry involving variables, continued reinforcement of constants, and percent problems. These are all high-yield topics that show up frequently on the SAT, and theyâ€™ll help strengthen Claireâ€™s overall confidence and consistency.
I recommend continuing at the same pace of once per week, which has been working well. Iâ€™m also very glad to see that all tutoring hours are already scheduled â€” that consistency is especially helpful as we move into the high season of test preparation.
As we head into this more intensive phase, I strongly recommend that Claire aim for at least 30 minutes per day working on official College Board SAT practice questions. These can be found on oneprep.xyz. When using the filters, please be sure to select â€œExclude Navybookâ€, as those questions come directly from the full College Board practice tests. This kind of regular, focused practice will make a meaningful difference over time.
Please feel free to reach out anytime if you have questions or would like to touch base â€” Iâ€™m always happy to connect by email or phone. Iâ€™m looking forward to continuing our work together and supporting Claire through this next stretch of preparation.
Warmly,
Hannah E.
hannah.ervitz@revolutionprep.com
+13236812911</t>
  </si>
  <si>
    <t>Jack Collins</t>
  </si>
  <si>
    <t>Dear Jack and Lauren,
It was very nice to meet Jack last week, and I wanted to share a brief update on our work together so far. During our session, we focused on reviewing some lingering topics from the first semester, including atomic structure, to make sure those foundational ideas are solid.
Moving forward, my main focus will be to build on the material Jack already knows and help him apply that knowledge to new and unfamiliar problems. This kind of practice is especially important in chemistry, where understanding concepts deeply makes problem-solving much more manageable and less intimidating.
I recommend meeting at least once a week for chemistry, and Iâ€™m happy to see that Jack already has regular sessions scheduled, which is great. That consistency will be very helpful as we continue reinforcing concepts and developing confidence.
Please feel free to reach out anytime if you have questions or would like to check in â€” Iâ€™m always happy to connect by email or phone. Iâ€™m looking forward to continuing to work with Jack and supporting his progress this semester.
Warmly,
Hannah E.
hannah.ervitz@revolutionprep.com
+13236812911</t>
  </si>
  <si>
    <t>Molly Murphy</t>
  </si>
  <si>
    <t>Dear Molly and Amy,
I wanted to share a detailed update on Mollyâ€™s ACT preparation, particularly with respect to Math, and outline both what weâ€™ve been working on and how I see our next steps. I apologize in advance for sending such a long email!!! Molly is such a wonderful, hard-working and bright student, and it is a pleasure to support her through test prep, and I am so excited to see her shine!
In recent sessions, weâ€™ve covered a range of math topics, including geometry, and spent time on an especially important test-taking skill: choosing correctly between the final two answer choices after effective process of elimination. Weâ€™ve also worked through GCF and LCM, matrices, and several other supporting concepts. Molly has been thoughtful and engaged during our sessions, and itâ€™s clear sheâ€™s putting real effort into understanding the material we cover together.
Based on her most recent practice exam, our upcoming focus areas will include:
â€¢Number theory (factors, multiples, and logic)
â€¢Proportional reasoning (percent, probability, and ratios)
â€¢Statistics, especially measures of central tendency
â€¢Translating word problems into equations (free-response style thinking)
â€¢Systems of equations in word problem contexts
I also want to share some important context and concerns so that weâ€™re all aligned and realistic moving forward. Mollyâ€™s most recent ACT score was a 26 overall, with stronger section scores in English (28) and Reading (27), but a 22 in Math. Molly has shared with me previously that her prior Algebra 2 instruction was quite weak, and from what Iâ€™m seeing, there are indeed gaps in foundational Algebra 2 topics. This is something I see often with students across many states and school systems, so this is absolutely not unique to Molly â€” but Algebra 2 is such a critical foundation for ACT Math that those gaps do need to be addressed directly (quite frankly, these last couple of years this is primarily what I have been working on with my test prep students -- addressing gaps in previous knowledge that just simply is not there for reasons usually beyond their control!). 
Up until now, weâ€™ve been intentionally weaving Algebra 2 concepts into nearly every session to help bring Molly up to speed. However, as we enter the high season of test preparation, this is the point where preparation really needs to intensify for meaningful score gains. The challenge weâ€™re running into is that Molly has shared she has very limited time during the week to dedicate to test prep (something that I fully can relate to and understand!), with perhaps an hour here or there on weekends. Unfortunately, catching up on Algebra 2 is something that simply cannot be done without consistent practice, reviewing mistakes, and building fluency through repetition. In many ways, this creates a bit of a catch-22: progress requires time, but time is exactly what feels hardest to find.
I want to emphasize that I am fully available and very willing to support Molly in any way possible. Iâ€™m happy to schedule additional sessions, help intensify our time together, and provide extra worksheets or targeted practice sets. At the same time, Molly already has excellent resources available: a brand-new ACT study guide released by the ACT administrators with four new practice tests, as well as additional books from Manhattan Prep and other publishers that Iâ€™ve shared with her before. Whatâ€™s most important now is that Molly actively works through these practice questions to build the volume of experience needed for noticeable improvement.
The topics listed above are directly tied to the weakest areas from Mollyâ€™s recent practice exam, and those will remain our focus. Still, tutoring sessions alone are not a substitute for the independent practice hours that need to happen in between. During one of our sessions, I showed Molly a chart illustrating the approximate number of practice-question hours typically associated with meaningful score gains. I completely understand that matching those numbers may not be realistic â€” but at this stage, I would strongly encourage aiming for at least one hour a day, even though I know that feels like a big ask. If Molly feels that this might be possible, I am more than happy to provide a clear, day-by-day plan so that time is used as efficiently as possible.
My recommendation is to continue with the sessions we already have scheduled at minimum, and to schedule any remaining unscheduled hours as soon as possible, so we donâ€™t lose valuable opportunities to meet later on. If thereâ€™s any way to intensify preparation â€” either through added sessions or a different weekly structure â€” Iâ€™m very happy to work together to explore those options.
Please know that my goal here is to be supportive and, most importantly, proactive, and Iâ€™m absolutely in Mollyâ€™s corner. I truly believe progress is possible with the right balance of strategy, practice, and support. Iâ€™m always happy to connect further by email or phone if youâ€™d like to talk through options together. Thank you so much for your patience with this very long read!!!
Warmly,
Hannah E.
hannah.ervitz@revolutionprep.com
+13236812911</t>
  </si>
  <si>
    <t>General recommendation to continue existing schedule.</t>
  </si>
  <si>
    <t>Sloan Yarden-Beaulac</t>
  </si>
  <si>
    <t>Hi Shivonne, 
I hope your winter has been great so far! As we are looking forward to more sessions and getting into second semester, I wanted to reach out with a comprehensive update on what weâ€™ve worked on thus far as well as goals for the future. 
Thus far, weâ€™ve worked on his penguin poetry project, Poseidon project, understanding numbers/integers/rational numbers/irrational numbers, and studying for his history test about ancient cultures, among other things. Weâ€™ve also had productive discussions about staying ahead of classwork and studying for tests effectively, among other things. Overall, Sloan is positive and receptive during sessions, and we have a lot of fun. 
Going forward, my plan is that Sloan and I will continue to stay ahead of all his classes while also iterating fundamental Executive Functioning habits. Some specific possibilities would be to emphasize studying over multiple days for tests, staying ahead, and I think we can do more with improving organizational system/habits. The goal for any student is to help them become independent -- with that in mind, we have an exciting opportunity to help Sloan build good habits at a younger age that will hopefully serve him well going through high school. 
Two sessions a week has been productive so far so I would definitely recommend continuing that going forward. 
Thanks for reading! Please let me know if youâ€™d like to discuss any of this further on the phone. 
Best,
Daniel Severance
Professional Tutor, Revolution Prep
daniel.severance@revolutionprep.com | www.revolutionprep.com
Customer Service: 877-738-7737 | Direct Line: 269-303-9396
Better Results. Less Stress.</t>
  </si>
  <si>
    <t>Elisha Hines</t>
  </si>
  <si>
    <t>Dear Victoria,
I hope youâ€™re doing well. I wanted to share an update on Elishaâ€™s progress and outline our focus as we continue through the semester.
In our recent sessions, Elisha has been working on strengthening foundational math skills, with an emphasis on understanding concepts clearly and applying them accurately in word problems and multi-step questions. He is making steady progress in organizing his work, identifying key information in problems, and choosing the correct operations. Elisha is also growing more confident when explaining his thinking and is becoming more comfortable tackling problems that require multiple steps.
Our short-term goals for Elisha include improving accuracy with grade-level problem solving, strengthening number sense, and building independence when working through word problems. The overall goal is to help him develop a strong math foundation and greater confidence in his abilities both in and out of the classroom.
Moving forward, our sessions will include targeted practice with problem-solving strategies, review of any learning gaps, and guided support to help Elisha check his work and learn from mistakes. Please let me know if Elishaâ€™s schedule has changed so we can be sure our sessions continue to fit smoothly into your routine. You can also make adjustments through the student dashboard if thatâ€™s more convenient.
Based on Elishaâ€™s current progress and goals, I recommend we continue with two 60-minute session per week through the semester to maintain consistency and support steady growth.
Please feel free to reach out with any questions or additional goals youâ€™d like us to focus on. Iâ€™m happy to schedule a phone call if that would be helpful. I look forward to continuing to support Elishaâ€™s learning and confidence this semester.
Best regards,
Madia B.
madia.banda@revolutionprep.com
+17043527601</t>
  </si>
  <si>
    <t>Jules Crook</t>
  </si>
  <si>
    <t>Hi Amanda,
I hope your winter has been great so far! Jules and I have been working together for a few weeks now and hours have run out so I wanted to check in about how things are going and offer my recommendations for the future. I also wanted to let you know that I have been with the company for over seven years and I donâ€™t plan on leaving soon! I don't know the whole situation, but I was sorry to hear that youâ€™ve had issues with tutors leaving â€” that is very untypical for families to experience that. 
Thus far, Jules and I have made good progress on topics that have a lot of questions on the test, specifically linear algebra and punctuation rules. Weâ€™ve also spent a couple sessions learning and practicing the MAPS Math strategy (Mark, Approach, Plan, Solve). I feel weâ€™ve created some nice momentum and I hope we can keep working together. Jules recently took a practice test and got his best composite score ever, a 1210, with 630 on the Reading/Writing and 580 on the Math. There are many more topics we can review so we are just getting started. The other important thing for any student to consider is that uninterrupted consistency over 2-3 months or more is essential to making significant progress, so thereâ€™s an opportunity to build from this strong start we have right now. 
I would recommend tutoring at three or two hours a week to make sure Jules gets the repetition needed on important concepts â€” in other words, so we have the time needed to tailor our approach to his learning style. Based on his recent practice test, weâ€™ll work on exponential functions in context, quadratic functions, and more punctuation review, among other things.
It sounds like Brooklyn is offering a 10% discount, which is great!
Please let me know if youâ€™d like to discuss any of this further on the phone. Itâ€™s been a pleasure so far to help Jules work toward his goals. 
Thank you, 
Daniel Severance
Professional Tutor, Revolution Prep
daniel.severance@revolutionprep.com | www.revolutionprep.com
Customer Service: 877-738-7737 | Direct Line: 269-303-9396
Better Results. Less Stress.</t>
  </si>
  <si>
    <t>Oliver Ridder</t>
  </si>
  <si>
    <t>Hi Sara,
I hope you are enjoying winter so far! I wanted to check in with a more comprehensive update about Oliver's SAT prep journey thus far and my recommendations for the future. Overall, Oliver is focused, positive, and takes things seriously during tutoring sessions. 
Among other things, Oliver should plan to complete a practice test as soon as possible, which will give us an idea of his recent progress and can be used to plan objectives for upcoming tutoring sessions. 
Oliverâ€™s only practice test during tutoring was completed at the end of December. His score was a 1330, with a 700 Math score and a 630 Reading/Writing score. This is definitely a strong starting point! We do recommend taking practice tests every 2-3 weeks. He should plan on three total practice tests between now and March 14th if at all possible, including the one he should take asap. 
Oliver could definitely improve on homework completion as well. He is able to get it done sometimes but we of course want to see as close to 100% completion as possible â€” consistency is so important for improving and achieving the studentâ€™s goal score. We always tell students that academics are first priority, but there is an opportunity for him to balance things better, perhaps by finding a dedicated day each week to get SAT work done. I truly wish high school students were not as busy as they are, but unfortunately that does not change what it will take to reach a high SAT score. This balance between academics and SAT can be a particular challenge with boarding school students (and even more so for students with a unique learning style), so maybe we can work with him to look further into his schedule to find windows or communicate with school staff to give him a little more support with balancing things, or exempting him from a few school events.
On a more specific note, I'd like to seem him be more consistent with the SAT Vocabulary Quizlet I provided to improve his vocabulary, which will help with the Words in Context questions. He may want to explore physical flashcards if he finds those more helpful and actionable. 
Because weâ€™ve had to repeat concepts over multiple sessions and there is still a good amount of material to cover, I would recommend moving to 3 hours a week of tutoring to make sure Oliver can cover enough ground before the March 14th SAT.
Thanks for reading! Please let me know if youâ€™d like to discuss any of this further on the phone. I look forward to continuing to help Oliver work toward his goals. 
Have a great week!
Daniel Severance
Professional Tutor, Revolution Prep
daniel.severance@revolutionprep.com | www.revolutionprep.com
Customer Service: 877-738-7737 | Direct Line: 269-303-9396
Better Results. Less Stress.</t>
  </si>
  <si>
    <t>Micah Wilson</t>
  </si>
  <si>
    <t>Dear Maya,
I hope youâ€™re doing well. I wanted to share an update on Micahâ€™s progress and outline our focus as we continue through the semester.
Recently, Micah has been working on solving geometry problems involving quadrilaterals, with a focus on identifying their properties and applying them to find missing angles and side lengths. He has been practicing how to use definitions and theorems to justify his reasoning, which is an important step in building strong mathematical thinking and proof skills. Micah is making steady progress in recognizing relationships within figures and is becoming more confident when explaining how he arrives at his answers.
Our short-term goals for Micah include strengthening his understanding of quadrilateral properties, improving accuracy when solving for unknown measures, and continuing to develop clear mathematical justifications. The overall goal is to help him feel confident and well-prepared when working with geometry concepts in class and on assessments.
Moving forward, our sessions will include continued practice with quadrilaterals, multi-step geometry problems, and opportunities for Micah to explain his reasoning both verbally and in writing. Please let me know if Micahâ€™s schedule has changed so we can ensure our sessions continue to fit smoothly into your routine. You can also adjust the schedule through the student dashboard if thatâ€™s more convenient.
Based on Micahâ€™s current progress and goals, I recommend we continue with four 60-minute session per week through the semester to maintain consistency and support steady growth in his geometry skills.
Please feel free to reach out with any questions or additional goals youâ€™d like us to focus on. Iâ€™m happy to schedule a phone call if that would be helpful. I look forward to continuing to support Micahâ€™s progress this semester.
Best regards,
Madia B.
madia.banda@revolutionprep.com
+17043527601</t>
  </si>
  <si>
    <t>Theodore Mihaylov</t>
  </si>
  <si>
    <t>Dear Stefka,
I hope youâ€™re doing well. I wanted to share an update on Theodoreâ€™s progress and outline our focus as we continue through the semester.
Recently, Theodore has been working on identifying and applying angle relationships and perpendicular bisectors in geometry. He has practiced understanding how these are constructed and how they are used to solve geometric problems. During our sessions, Theodore has worked on recognizing key properties and using them to solve for missing measures, while also learning to clearly justify his reasoning. He is making steady progress in connecting geometric concepts and becoming more confident when explaining his thought process.
Our short-term goals for Theodore include strengthening his understanding of angle relationships, improving accuracy when working with perpendicular bisectors, and continuing to develop clear mathematical justifications. The overall goal is to help him feel confident and well-prepared when working with geometry concepts in class and on assessments.
Moving forward, our sessions will include continued practice with angle relationships, constructions, and multi-step geometry problems that require explanation and reasoning. Please let me know if Theodoreâ€™s schedule has changed so we can ensure our sessions continue to fit smoothly into your routine. You can also adjust the schedule through the student dashboard if that is more convenient.
Based on Theodoreâ€™s current progress and goals, I recommend we continue with one 60-minute session per week through the semester to maintain consistency and support steady growth in his geometry skills.
Please feel free to reach out with any questions or additional goals youâ€™d like us to focus on. Iâ€™m happy to schedule a phone call if that would be helpful. I look forward to continuing to support Theodoreâ€™s progress this semester.
Best regards,
Madia B.
madia.banda@revolutionprep.com
+17043527601</t>
  </si>
  <si>
    <t>Zoey Lant</t>
  </si>
  <si>
    <t>Dear Team Zoey,
Happy New Year, and I hope youâ€™ve had a great start to the year.  Itâ€™s been great working with you and Zoey over the past couple of months. I wanted to touch base to share some of the progress weâ€™ve made so far and share my thoughts on the plan moving forward.
Zoey and I have worked hard to cover both math and reading concepts and strategies, and she was doing well the last time we met! I wanted to check in and see how the small group course has been going, and see if there are any issues Zoey might be having in terms of content. I would be more than happy to supplement her group course with a couple of private sessions, seeing as though we have three hours in the bank and Iâ€™d recommend we would use them before the March 14th SAT!
For this exam, our goal is to improve on her overall SAT score. While we cannot guarantee a specific score, we have worked diligently towards this goal through learning the strategies, covering areas of weakness such as geometry, and learning how to utilize the desmos calculator. If you would like to add more hours so we can meet regularly along with Zoeyâ€™s group course, please let me or your advisor know, and we will be happy to support you.
Please let me know if you have any questions or if there are any adjustments you would like to make to our plan. Iâ€™m happy to schedule a time to talk by phone if that would be helpful. I look forward to supporting Zoey in her continued academic journey.
Best regards,
Eddie R.
eddie.rodriguez@revolutionprep.com
+17275176454</t>
  </si>
  <si>
    <t>Recommends supplementing with sessions before exam; frequency vague.</t>
  </si>
  <si>
    <t>Jack Purdy</t>
  </si>
  <si>
    <t>Dear Team Jack,
Happy New Year, and I hope youâ€™ve had a great start to the year. Itâ€™s been great working with you and Jack over the past couple of months. I wanted to touch base to share some of the progress weâ€™ve made so far and share my thoughts on the plan moving forward.
Jack has been doing well on his exams, quizzes, and homeworks so far this year, evidenced by the fact that Jack has a 94% in his course this year! Jack and I have reviewed the preterite tense recently, including all of its irregular forms, and most recently we have been practicing where to put accents on words. I believe Jack is doing excellently with the verb tenses, but the accents can be a little tricky, so this is something we need to continue working on.
Our goals for Jack remain the same, to become a better Spanish speaker as well as retain a high grade in his Spanish course. To ensure Jack is achieving his goals, I recommend we meet consistently at least once a week, and I recommend we meet twice during test weeks, particularly during finals or midterms weeks. It would be helpful if you could send me a schedule of his tests if possible so we can coordinate this- particularly for finals week!
Please let me know if you have any questions or if there are any adjustments you would like to make to our plan. Iâ€™m happy to schedule a time to talk by phone if that would be helpful. I look forward to supporting Jack in his continued academic journey.
Best,
Eddie R.
eddie.rodriguez@revolutionprep.com
+17275176454</t>
  </si>
  <si>
    <t>Recommends frequency; duration not explicit.</t>
  </si>
  <si>
    <t>Mark Barre</t>
  </si>
  <si>
    <t>Hi all, 
I wanted to give you a quick update from my recent sessions with Mark. For last week, the assigned homework was to complete practice test 11SD on Revolution prep. Unfortunately, Mark did not complete this assignment. 
Homework and practice tests are an important part of test prep because it allows us to: 
Practice the strategies we cover in session until they feel automatic 
Build test-taking stamina and timing skills 
Identify which areas need the most focus so I can individualize our next lesson 
Without consistent practice outside of sessions, itâ€™s much harder for students to make steady progress toward their score goals. 
Iâ€™ll work with Mark in our next session to get back on track and reinforce why this practice matters. Your support in encouraging them to complete the assignments between sessions will make a big difference in their improvement. 
Our short term goal is to make it to the harder modules for both sections of the SAT. Our long term goal is to obtain a 1300 on the SAT. Based on Mark's progress, I suggest continuing with two 60-minute sessions per week through the March SAT. I suggest also adding an additional testing date for June or July as the first official test is often not enough to reach score goals.
Thank you so much for your partnership in helping Mark succeed! 
Please let me know if you have any questions.
Best, 
Machaela V.
machaela.verhage@revolutionprep.com
+14785500446</t>
  </si>
  <si>
    <t>Karin Sugiyama</t>
  </si>
  <si>
    <t>Dear Team Karin,
Happy New Year, and I hope you had a great Holiday break. Itâ€™s been great working with you and Karin over the past couple of months. I wanted to touch base to share some of the progress weâ€™ve made so far and share my thoughts on the plan moving forward.
Karin and I have been working on all types of reading, writing, and math strategies during our time together. We have worked on strategies for grammar questions, longer reading passages, all types of math questions, and our strategies ICARE, TRAP, and MAPS. We have talked about specific question types, how to identify them, and attack plans on what to do on those types of problems, and Karin has done well.
One request I have is to please send me Karinâ€™s December SAT exam so that I may prepare better for the upcoming exam, learning our strengths and weaknesses! You may send this through email, either taking a screenshot of the college board page or downloading the pdf and sending it that way. Either way works just fine!
Our goal for Karin remains a high SAT score, above 1400. Based on Karinâ€™s goals, I recommend we meet once a week for 60 minutes at a time for the few weeks leading up to the March test. I suggest we set our times and dates as soon as possible to meet consistently leading up to a March exam! Please let me know what days and times you would like, and I will let you know if they are available, and will book those if so! If they are not available, I am happy to provide alternatives around your preferred days/times.
We currently have 2.5 hours left unscheduled, so I would like to get those hours scheduled as soon as possible. We have three hours scheduled for the beginning of March, so adding these hours in is highly recommended.
Please let me know if you have any questions or if there are any adjustments you would like to make to our plan. Iâ€™m happy to schedule a time to talk by phone if that would be helpful. I look forward to supporting Karin in her continued academic journey.
Best,
Eddie R.
eddie.rodriguez@revolutionprep.com
+17275176454</t>
  </si>
  <si>
    <t>Jia Taylor</t>
  </si>
  <si>
    <t>Dear Jennifer, 
I hope you are having a great winter. Itâ€™s been great working with you and Jia over the past few weeks. I wanted to touch base to share some of the progress weâ€™ve made so far and share my thoughts on the plan moving forward. 
I have seen significant improvements in Jia's abilities to recognize the importance of staying organized, identify strategies to organize her backpack (i.e. delegating certain compartments for certain materials and cleaning it out every couple of weeks) as well as maintain a solid organization system. She has shown consistent progress in utilizing these strategies by organizing her trapper keeper and maintaining the system that we devised together. 
Our current short-term goal for Jia includes creating a plan that involves staying organized, paying attention in school, turning in assignments, and keeping track of materials. The overall goal remains to increase Jiaâ€™s skills in executive functioning to prepare her for her future schooling career. Since Jia is achieving her goals thus far, I recommend we continue with our one 30-minute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Jia in her continued academic journey. 
Best regards, 
Colin C.
colin.cody@revolutionprep.com
+19785187882</t>
  </si>
  <si>
    <t>Hayden Iera</t>
  </si>
  <si>
    <t>Dear Team Hayden,
I hope you are having a great start to the year! Itâ€™s been great working with you and Hayden over the past couple of months. I wanted to touch base to share some of the progress weâ€™ve made so far and share my thoughts on the plan moving forward.
Hayden and I have been working on all types of reading, writing, and math strategies during our time together. We have worked on strategies for grammar questions, longer reading passages, all types of math questions, and our strategies ICARE, TRAP, and MAPS. We have talked about specific question types, how to identify them, and attack plans on what to do on those types of problems, and Hayden has done well.
The biggest point of weakness for Hayden has been grammar and transition questions, which we have focused heavily on during this month of January. Hayden has shown steady improvement on these types of questions as we have broken them down and used our strategies to make them as formulaic and simple as possible to get correct.
Our goal for Hayden remains a high SAT score. Based on Haydenâ€™s goals, I recommend we continue meeting twice a week for 60 minutes at a time for the few weeks leading up to the March test, so that we may tackle two subject areas a week, as we have been doing, prioritizing Haydenâ€™s weaknesses and building good habits for the SAT.
We currently have 46 hours left in the bank, with 23 hours left unscheduled. If we would like to prepare for a May or June SAT, I would recommend that we schedule the rest of those hours out at the same velocity so that you retain your preferred days and times. 
Please let me know if you have any questions or if there are any adjustments you would like to make to our plan. Iâ€™m happy to schedule a time to talk by phone if that would be helpful. I look forward to supporting Hayden in his continued academic journey.
Best,
Eddie R.
eddie.rodriguez@revolutionprep.com
+17275176454</t>
  </si>
  <si>
    <t>Sora Cerniglia</t>
  </si>
  <si>
    <t>Hi James,
It's been a pleasure working with Sora for the last few months. We've spent enough time together that I want to give you an update on our progress so far and make sure we're all set on our plan moving forward.
Our sessions have generally paralleled what she was working on in class. We started out with various rules for angles - which pairs or triplets should add to 90 or 180 degrees, how to find the total angle of a polygon, and congruent angles across intersections and parallel lines. We briefly covered how to tell which triangles are congruent based on their known sides and angles, and finally covered similarity. We've talked about the definition, how to identify similar shapes, and how to set up a proportion to solve for the missing sides.
Overall, Sora's been able to solve the problems while I'm able to ask her guiding questions in session, but I haven't seen her be particularly confident in solving the problems on her own. I think she's able to hold on as long as she's putting the time into the homework, but it would be helpful to meet a little more often - maybe two sessions per week, or extending our one session to be 90 minutes. I know Sora wants to get an A in the class, and I think that getting to spend a little more time together would help ensure she meets her goal.
As it stands, we have 6 more sessions scheduled weekly between now and early March, and 1 unscheduled hour. If you want to meet through the end of the school year, and especially if you do want to meet more each week, now is a good time to start thinking about buying more hours. I'll post a link here, and you can always reach out to your advisor if you have questions on repurchasing: https://my.revolutionprep.com/s/Sgz0oxsgxQ.
If you have any questions or comments in general, please let me know!
Best,
Andrew B.
andrew.brown@revolutionprep.com
+13176650121</t>
  </si>
  <si>
    <t>Christian Rukwaro</t>
  </si>
  <si>
    <t>Hi Hilda,
I was trying to schedule Christian for this Friday at 7:30 ET, but it wouldn't let me. I am copying your advisor on this message so that they can follow up.
Best,
Kristen F.
kristen.fox@revolutionprep.com
+18636516566</t>
  </si>
  <si>
    <t>Scheduling logistics message only.</t>
  </si>
  <si>
    <t>Lauren Saiia</t>
  </si>
  <si>
    <t>Hi Lauren and Matt,
As the spring semester gets going, I wanted to touch base with Laurenâ€™s executive functioning program.
These last few weeks, Lauren has been getting acquainted with her classes and I have been helping her keep up with important emails. She has sent her VISA documents to each professor and has created a schedule of assignments for each class. So far, she is feeling pretty good about how things are going. Lauren has requested that we reduce our sessions to once per week, as she doesnâ€™t feel that twice per week sessions are needed at this time in the semester.
Our goals involve helping Lauren feel at ease with her class schedule and workload by making sure she stays organized and has an actionable routine for each day. Lauren has 28.08 hours remaining on her account (16.58 of which are currently unscheduled), with sessions scheduled twice per week until December 16th, although I plan to go in soon to reduce that down to once per week as per Laurenâ€™s request. I recommend that we continue to meet each week to keep Lauren comfortable with her workload, while keeping an eye out for any stressors that might require meeting more frequently. I look forward to continuing to support Lauren this semester. Thanks!
Best,
Ben T.
ben.taylor@revolutionprep.com
+14052656211</t>
  </si>
  <si>
    <t>Sebastian Toledo</t>
  </si>
  <si>
    <t>Dear Suhail,
I hope you are having a great winter season. Itâ€™s been wonderful working with you and Sebastian over the past couple of months. I wanted to share an update on the progress weâ€™ve made so far and outline the plan moving forward.
I have seen meaningful improvement in Sebastianâ€™s SAT skills, particularly in his understanding of grammar conventions, reading strategies, and math problem-solving structure. He has shown consistent progress in applying punctuation rules, navigating mixed grammar conventions using the TRAP strategy, and approaching SAT reading passages with the ICARE method. This growth has been evident in his increased confidence when breaking down reading questions, improved accuracy with transition questions, and stronger ability to use context clues to determine word meaning.
On the math side, Sebastian has been building stronger foundational skills in geometry, especially with triangles, angle relationships, and applying MAPS to organize multi-step problems. He is becoming more methodical in his setup, which is helping reduce careless errors. We are also continuing to work on pacing and sustained focus, which are key areas for him as he prepares for longer testing sections.
Our current short-term goals for Sebastian include strengthening reading endurance and timing, continuing to refine grammar accuracy, and expanding his geometry and algebra problem-solving efficiency. The overall goal remains increasing his SAT score from his previous benchmark (1020 total: RW 490, Math 530) while also building the confidence and test-taking stamina needed for test day success. Based on his progress, I recommend continuing with two consistent weekly 60 minute sessions and incorporating another full-length practice test in the near future to measure growth and guide our next phase of preparation.
Please let me know if you have any questions or if there are any adjustments you would like to make to our plan. Iâ€™m happy to schedule a time to talk by phone if that would be helpful. I look forward to continuing to support Sebastian in his academic journey.
Best regards,
Megan
Megan O.
megan.osgood@revolutionprep.com
+12077140045</t>
  </si>
  <si>
    <t>Recommends frequency and duration; timeline implicit/weak.</t>
  </si>
  <si>
    <t>Caroline Hoover</t>
  </si>
  <si>
    <t>Dear Elizabeth,
I hope you are having a great winter season and staying safe in the storm. Itâ€™s been wonderful working with you and Caroline over the past couple of months. I wanted to share an update on the progress weâ€™ve made so far and outline the plan moving forward.
I have seen meaningful improvement in Carolineâ€™s study skills, scientific understanding, and overall academic confidence. She has shown consistent progress in identifying effective study habits and building deeper comprehension of key biology concepts. This growth has been evident in her ability to explain complex processes like photosynthesis and cellular respiration more clearly, as well as her developing skill in organizing information into structured study materials.
While Caroline recently earned a 70 on a test and shared that connecting concepts during exams can feel challenging, she is maintaining an A overall in the class and continues to show strong capability during our sessions. She is working hard to move from memorizing information to truly understanding how ideas connect â€” an important step for both classroom success and future AP performance. 
Caroline has also shared that she has been feeling overwhelmed by her school workload at times. We are working on practical organization and study-planning strategies to help her feel more in control and reduce stress around assignments and exams.
Our current short-term goals for Caroline include strengthening test-taking strategies that focus on making connections between concepts, continuing to build confidence with free-response style questions, and developing efficient, repeatable study systems to help manage her workload. The overall goal remains supporting her in achieving consistent academic performance while also building confidence and independence in how she approaches challenging material. Based on her progress, I recommend we continue with regular 60 minute weekly sessions and begin incorporating more cumulative review and practice questions that require multi-step reasoning.
Since Caroline is taking AP Biology, I wanted to mention it would be beneficial to begin a focused preparation program for the exam in the coming weeks. AP Exams are challenging because they are very comprehensive, and students only have one chance to earn a high score. Starting AP exam tutoring early gives students time to fully understand the material and address any areas of weakness. This reduces stress and helps them approach the exams with confidence, leading to better chances of success. Include if applicable: Even though Caroline is earning an A currently, preparing for the exam requires different skills, such as time management, test-taking strategies, and the ability to apply their knowledge under pressure. I would recommend we plan to meet for an additional 60 minute session each week to prep for the AP Biology exam.
I suggest adding the below to your account to ensure we stay on track.
â€¢ 24 Hours of Distinguished Tutoring for Caroline Hoover with Megan Osgood
If you'd like to continue working together on achieving these goals, you can easily use this link to add the hours to your account today: https://my.revolutionprep.com/s/uQgO4yBz2U.
Please let me know if you have any questions or if there are any adjustments you would like to make to our plan. Iâ€™m happy to schedule a time to talk by phone if that would be helpful. I look forward to continuing to support Caroline in her academic journey.
Best regards,
Megan
Megan O.
megan.osgood@revolutionprep.com
+12077140045</t>
  </si>
  <si>
    <t>Samantha Boltz</t>
  </si>
  <si>
    <t>Hi Andrea,
I hope this email finds you well. I wanted to touch base regarding Samâ€™s recent progress and discuss a plan moving forward.
First, I have seen Sam grasping the concepts sheâ€™s working on in class, and apply recently taught strategies to a variety of problems. She has also grown in her ability to ask targeted questions, and this progress is commendable.
However, Iâ€™m concerned that weâ€™re not seeing the grade increase I had hoped to see for Sam at this point. Weâ€™ll have another data point at the end of the week, but there are many reasons this could be the case. From my observations and previous experience, I think this is likely related to both the theoretical understanding pointed out by her teacher (which we have been addressing as they come up) and the time Sam has available to work on BC. When sheâ€™s doing practice problems consistently she knows how to solve most of the topics thrown at her, it is when a skill is left to atrophy in favor of a new topic that she has trouble. Iâ€™d really love to throw some review questions into our sessions, but right now weâ€™re doing all we can to keep up with in class material. 
I know last time I spoke to Sam about her goals for this class she said she wanted to earn an A this semester, and score a 4 or a 5 on the AP test. Addressing the above concerns is going to be crucial for Sam to reach this goal. To work toward that long term goal, I would like us to prioritize the short term goal of maintaining Samâ€™s knowledge of this most recent unit as her class goes into the next one. With that in mind, I recommend we do the following: add a review question, bounded to 3 minutes, at the beginning of session â€” if it goes well we move onto the next topic in rotation the following week, and if we struggle Sam does 3 review questions, spread out over the course of the week, with a question to reference and we do two review questions the following week, I will email Sam these questions the morning of our session; Sam sends me the notes theyâ€™ve worked on that week ahead of session and has both her apple pencil and iPad charged and ready to go at the beginning of session; we focus more on the theory behind why a question is done the way it is, rather than getting through as many questions as possible in session â€” this will mean that Sam will have additional questions to work through on her own, but will hopefully lead to stronger results.
Please let me know if you have any questions or if you have any additional insights that might be helpful for me to consider in my work with Sam. Iâ€™m happy to schedule a time to talk by phone as well. I am committed to helping Sam work towards her long-term goals.
Best wishes,
Gale H.
abigail.hermes@revolutionprep.com
+12169249507</t>
  </si>
  <si>
    <t>Focuses on session content structure</t>
  </si>
  <si>
    <t>Henry Shapiro</t>
  </si>
  <si>
    <t>Hi Henry and Annie,
It was great getting to meet Henry over the past couple of weeks! Weâ€™ve jumped right into it, with punctuation rules and some SAT specific math topics. Henry has done a great job of applying the concepts given to him to practice problems. I particularly enjoy working with students like Henry because of the quality of questions they ask. Itâ€™s been great to watch him integrate the rules we talk about into the way he approaches problems. 
I wanted to take a moment to share my thoughts about the plan moving forward, as well as mention a couple of ways my organizational strategy might be a little different from previous tutors youâ€™ve worked with.
In the short term, my goal for the Math section is for Henry to feel like he has enough time â€” this means introducing time saving features of the built in graphing calculator, and working through some of the problem types that show up exclusively on the SAT. For the Reading/Writing section my goals are two fold: I want to begin the punctuation and vocabulary programs that I have seen make a major difference in students over all scores in the reading section, and I want to introduce a couple of strategies that I think will help Henry not have to re-read as frequently.
The current plan is to send Henry three emails a week, to split up the homework to try to avoid some procrastination, and get consistent practice throughout the week. If it turns out that splitting the homework into three groups doesnâ€™t work, I can also send the entire weekâ€™s homework out at once. Weâ€™re playing it by ear for now. 
Iâ€™m looking forward to continuing to work with Henry! Please let me know if you have any questions or there are any adjustments you would like to make to our plan. Iâ€™m happy to schedule a time to talk by phone if that would be helpful.
Best wishes,
Gale H.
abigail.hermes@revolutionprep.com
+12169249507</t>
  </si>
  <si>
    <t>Focuses on homework cadence</t>
  </si>
  <si>
    <t>Noah Johnson</t>
  </si>
  <si>
    <t>Dear Stacy,
Itâ€™s been great working with Noah and you over the past couple of months. As we prepare for Noah's upcoming midterm, I wanted to share some updates and information about what to expect.
I have seen significant improvements in Noah's ability to factor polynomials.  I've also seen him improve on solving quadratic equations by factoring, using the quadratic formula, and also by completing the square.  He has also done well with graphing polynomials. 
For this exam, our goal is an A. While we cannot guarantee a specific score, we have worked diligently towards this goal through weekly lessons focused on reviewing concepts that will be covered on his test.  We have reviewed quadratics and polynomials and worked through various types of algebraic problems and equations. It's important to consider the impact of the test zone on Noah's performance. Ensuring a good night's sleep throughout the week leading up to the test is crucial, as just the night before isn't enough.
I am looking forward to hearing how Noah performs on this test. Looking ahead, I recommend we continue doing one weekly hour lesson.  
I suggest adding the below to your account to ensure we stay on track.
â€¢ 5 hours of Academics for Noah Johnson with Jill Watson
If you'd like to continue working together on achieving these goals, you can easily use this link to add the hours to your account today: https://my.revolutionprep.com/s/0FrwSYdyjK.
Please let me know if you have any questions or if there are any adjustments you would like to make to our plan. Iâ€™m also able to schedule a time to talk by phone if that would be helpful. I am happy to support Noah in his continued academic journey.
Best regards,
Jill W.
jill.watson@revolutionprep.com
+19032491379</t>
  </si>
  <si>
    <t>Recommends frequency</t>
  </si>
  <si>
    <t>Joshua Santosh</t>
  </si>
  <si>
    <t>Dear Hema,
I wanted to provide a comprehensive update on Josh's SAT preparation progress since we began working together in December. We've covered substantial ground across both the math and Reading &amp;amp; Writing sections, and Josh has demonstrated impressive growth and dedication throughout our sessions.
When we started in December, Josh's baseline PSAT score was in the 900-990 range, and we established an ambitious goal of reaching 1400+ for the March 14th SAT exam. We began by focusing heavily on math, which we identified as the primary area for improvement. I introduced Josh to Revolution Prep's core math strategyâ€”the MAPS method (Mark, Approach, Plan, Solve) and leveraging Desmos as a powerful efficiency tool. We worked systematically through key math topics including linear equations, systems of equations, probability, and function transformations, always emphasizing structured problem-solving.
Weâ€™ve looked at how to use Revolution Prepâ€™s SAT Score Report and the associated Error Log to target specific problem types, identify solution pathways, and build a deeper understanding of areas of opportunity. We then transitioned from math to Reading &amp;amp; Writing, introducing the TRAP strategy (Topic identification, Read, Analyze, Process of Elimination). We've covered punctuation rules extensivelyâ€”commas, semicolons, colons, dashes, and apostrophesâ€”focusing on how they define sentence boundaries between independent and dependent clauses. Most recently, we began work on identifying complete sentences and understanding the distinction between independent and dependent clauses.
Josh is progressing exceptionally well, particularly with punctuation concepts where his intuition is quick and accurate, and his mistakes are easily correctable. His strong English foundation is really showing through, and he's building excellent test-taking habits. He continues to maintain impressive academic performance overall, with a 3.88 unweighted GPA and strong grades across multiple AP courses (AP Econ 88.7%, AP Lang 90.6%, APUSH 89%).
Moving forward, Josh will need to continue practicing the TRAP strategy more actively, particularly the Topic identification step where he analyzes answer choices before reading. While his accuracy is excellent, building this habit will help him work more efficiently on test day. We'll continue working through sentence boundaries and other Reading &amp;amp; Writing concepts, while maintaining his math skills with periodic practice tests every 2-3 weeks (increasing to weekly as we approach the March exam).
I recommend we continue meeting twice per week for 60-minute sessions. This frequency has been working well to maintain momentum across both math and Reading &amp;amp; Writing sections, allowing us to cover new material systematically while reinforcing previously learned concepts through practice. With the March 14th exam approaching, consistent weekly contact will be essential for staying on track toward Josh's 1400+ goal.
With the new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Josh is a pleasure to work with, and I'm genuinely proud of the progress he's made! His dedication, positive attitude, and strong work ethic have been key factors in his success. Please don't hesitate to reach out if you'd like to discuss his progress in more detail, explore options for continuing sessions, or if you have any questions about how best to support him moving forward. I'm also available by phone if you'd prefer to have a conversation directly.
I look forward to continuing to support Josh in his academic journey!
Warmly, 
Brandon
Brandon E.
brandon.engle@revolutionprep.com
+19708890867</t>
  </si>
  <si>
    <t>Lucinda Sent</t>
  </si>
  <si>
    <t>Dear Katrina,
I hope you are having a great week so far! Itâ€™s been great working with you and Lucinda over the past couple of months. I wanted to touch base to share some of the progress weâ€™ve made so far and share my thoughts on the plan moving forward.
I have seen significant improvements in Lucinda's ability to prove trig identities, multiply linear factors graphically, and graph polynomial functions. She has also shown solid progress in writing sine and cosine models, solving trigonometric equations, and writing and solving linear word problems on the ACT. This consistent improvement has been evident in Lucindaâ€™s math confidence and A average in her math class!
Our current short-term goals for Lucinda include multiplying linear factors algebraically. The overall goal remains maintaining Lucindaâ€™s A average in math class and keeping up with material from class. Based on Lucinda's progress, I recommend maintaining our current session schedule (one 1-hr session per week) through the spring semester. Right now, Lucinda has sessions scheduled until March 22 and 12.7 unscheduled hours. My schedule can fill up very quickly, so I strongly recommend that Lucinda schedule out sessions through the rest of the school year as soon as possible.
Please let me know if you have any questions or if there are any adjustments you would like to make to our plan. Iâ€™m happy to schedule a time to talk by phone if that would be helpful. I look forward to supporting Lucinda in her continued academic journey.
Best regards,
Alexa Pinera
Alexa P.
alexa.pinera@revolutionprep.com
+13022653917</t>
  </si>
  <si>
    <t>Pierce Parachini</t>
  </si>
  <si>
    <t>Hi Diane,
I wanted to send a quick progress update for Pierce to make sure I was keeping you in the loop.
Pierce and I have focused more on pre-calculus in sessions (especially since the start of the new year). For pre-calculus, we've worked applying the Law of Sines and Law of Cosines (with special focus on the Ambiguous Case for Law of Sines), calculating average rate of change, and performing and evaluating function operations (including function composition). I can definitely see Pierce's confidence increase as we work through material, and Pierce had a very high B+ last time I checked in with him on his grades.
Pierce did take a Bluebook practice exam over the break and scored a 1290. I have tried to assign SAT homework even after sessions where we worked on pre-calculus to help Pierce continue to practice until we can work on the SAT more regularly again. He did not complete the assignment I gave him on 1/13, so I reassigned it on 1/23. Prior to the break, Pierce made progress with knowing the format of the Digital SAT and tools available in the test interface, applying the Eliminate 3 strategy, and knowing ways to organize his scratch paper for the test; we also started looking at how to apply the MAPS strategy on the math section.
I think the session schedule (two 1-hr sessions per week) will be best given Pierce's school schedule. My hope is that he'll be able to schedule a second session on at least a few of the weeks when he has only one.
I'll continue to encourage Pierce to maintain as much consistency with the test prep as I can. His goal score at the moment is 1500, and I did stress to him that it will take work to get there from his starting score. I am concerned that we won't be able to reach that goal unless he really starts to commit to test prep, though.
I hope this all helps, but let me know if you have any questions!
Alexa P.
alexa.pinera@revolutionprep.com
+13022653917</t>
  </si>
  <si>
    <t>Recommends frequency and duration; timeline vague.</t>
  </si>
  <si>
    <t>Maram Alshikaki</t>
  </si>
  <si>
    <t>Dear Farah, 
I hope youâ€™re having a great winter. Itâ€™s been wonderful working with Maram over the past couple of months. I wanted to share highlights of her progress and how weâ€™ll keep building toward the AP exam.
Iâ€™ve seen meaningful growth in Maramâ€™s setup and explanation skills, the pieces that matter most on AP free-response:
 - Gravitation &amp;amp; modeling: She can follow and reproduce key derivations (what we may assume, why we choose a model, and how each line follows from the last). We practiced translating a worded scenario into equations and checking limiting behavior.
- Challenging problem setup: With a complex gravitation packet, she initially needed scaffolding to organize equations; after guided practice, she set up an equally difficult problem correctly and articulated her reasoning.
- Electric forces: We reviewed fundamentals and Coulombâ€™s law, emphasizing representations (vectors, symmetry, units) and â€œwhatâ€™s being asked.â€
- Gaussâ€™s law: After a targeted lesson on symmetry and selecting Gaussian surfaces, Maram can now justify flux steps clearly and compute fields for common charge distributions.
This progress shows up in cleaner work, stronger justifications, and better confidence when moving from concept to equations to result.
Our current pacing is working well. I recommend we continue with one 60-minute session per week through the school year. To ensure Maram keeps her preferred day/time, I also recommend purchasing additional hours now, as she currently has no sessions booked and no hours available, and my schedule fills quickly.
Our overall goal remains for her to be able to set up problems independently, understand what equations to use when, and have a good grasp of the theory to tackle multiple choice questions with confidence. 
If youâ€™d like to continue working together on these goals, you can redeem more credits through your Bright Horizons portal. After you redeem credits, youâ€™ll receive an email from Revolution Prep to add the hours to your account.
Please let me know if you have any questions or if youâ€™d like us to align with specific school assessments. Maram is making thoughtful progress. Iâ€™m excited to keep strengthening her explanations and problem setups so she feels confident on test day.
Warm regards, 
Nayely R.
nayely.rolongomez@revolutionprep.com
+13237404878</t>
  </si>
  <si>
    <t>Aalay Kolli</t>
  </si>
  <si>
    <t>Hi Aalay and Ajitha,
I hope youâ€™re having a great winter. Itâ€™s been great working with Aalay over the past couple of months, and I wanted to share highlights of his progress and our plan moving forward.
Iâ€™ve seen significant improvements in Aalayâ€™s conceptual reasoning and problem setup:
- Circular motion: He can explain why acceleration changes direction at constant speed, identify the centripetal agent (tension, gravity, normal, friction) by context, and connect centripetal acceleration to free body diagrams and net radial force. 
- Work, power, and energy: Heâ€™s applying the workâ€“energy theorem, distinguishing conservative vs. non-conservative work, and reading problems with an eye toward energy flow.
- Conservation of energy: After a brief revisit, he set up problems independentlyâ€”tracking initial/final states and checking units and reasonableness.
Heâ€™s meeting our session objective of translating diagrams and words into equations and explaining why each step is valid. Confidence and accuracy have both ticked up. Letâ€™s maintain our current cadence of one 60-minute session per week through the school year. This pacing is working and will keep steady progress across remaining units.
Our overall goal remains to build a durable foundation for the AP exam: clear diagrams, principled equation choice, and concise justifications that earn method points. Aalay is making steady, thoughtful progressâ€”Iâ€™m excited to keep the momentum as we move into rotational motion next. 
Warmly,
Nayely R.
nayely.rolongomez@revolutionprep.com
+13237404878</t>
  </si>
  <si>
    <t>Lilliana Donahue</t>
  </si>
  <si>
    <t>Hi everyone,
Just wanted to check in with an update on my first month of sessions with Lilliana. Happy to answer any questions!
So far, in chemistry, weâ€™ve focused on building Lillianaâ€™s confidence with topics related to the properties of liquids and solutions. We discussed problems related to heating curves, colligative properties, and recognizing intermolecular forces. She made really solid progress with these ideas, particularly intermolecular forces. That idea tends to show up fairly frequently on the AP test, so it is one that weâ€™ll want to return to for further review as the test approaches.
In calculus, weâ€™ve worked on a few ideas related to integrals, including approximating them with Riemann sums, definite vs indefinite integrals, and the Fundamental Theorem of Calculus. Going forward, weâ€™re starting to work on reviewing the technique of u-substitution and will incorporate integration by parts as they learn it in class. These different integration techniques require a lot of drilling because it can be hard to tell which method is best for a given integral, so we'll check in more with these questions in the future.
Lilliana and I have the Sun/Tues sessions booked out through February, and this schedule seems to be working well to give enough time to cover topics from each class. Iâ€™m happy to make any changes as needed, though! Towards the latter part of February, it would be great for Lilliana to take diagnostic tests for both Chem and Calc so that we can start assessing how we approach the upcoming AP exams. I'll work with her to plan a date for those in the next few weeks.
Itâ€™s been great working with Lilliana this month - please feel free to reach out with any questions, otherwise Iâ€™ll see you next week!
Julie B.
julie.byrom@revolutionprep.com
+15129250963</t>
  </si>
  <si>
    <t>Confirms schedule but recommendation is passive.</t>
  </si>
  <si>
    <t>Bhuvas Nagpal</t>
  </si>
  <si>
    <t>Hi everyone,
Just a quick check in from me as we resume our sessions after winter break and some plans for the next couple of months.
Our current short-term goals center around making sure Bhuvas gains confidence with the concepts from the unit on differential equations. So far, weâ€™ve covered the method of separation of variables, Eulerâ€™s method for numeric approximations, and solving using integrating factors. That is the majority of this unit aside from homogenous equations, which we can aim to cover in future sessions as well as any aspects of MacLaurin series that Bhuvas feels less confident with.
After that, our main aims will turn to beginning prep for exams at the end of the year. For that, I think our best bet is to use the past paper questions from Revision Village/Revision Dojo to supplement assignments Bhuvas is getting from his teacher. I think the approach we used last semester of starting with him ranking each unit in terms of most to least confident is something weâ€™ll do again for final exams and then work our way from the least confident areas so that those concepts get the most time to improve.
Bhuvas and I have our Tuesday sessions booked out through the end of March currently, and I think this schedule is still working well to give Bhuvas a weekly opportunity for review. Happy to make changes as necessary, however; just let me know!
Itâ€™s been great working with Bhuvas these past two months - have a great week and Iâ€™ll see you next Tuesday!
Julie B.
julie.byrom@revolutionprep.com
+15129250963</t>
  </si>
  <si>
    <t>Confirms schedule but no active recommendation.</t>
  </si>
  <si>
    <t>Julia Parga</t>
  </si>
  <si>
    <t>Dear Denise,
I hope youâ€™re having a great winter. Itâ€™s been wonderful working with Julia these past months, and I wanted to share highlights of her progress and the plan moving forward.
Iâ€™ve seen significant improvements in Juliaâ€™s accuracy, strategy use, and confidence across both Chemistry and Math in topics like:
- Balancing equations: Comfortable with simple reactions and those with shared elements; checks atom counts systematically.
- Dimensional analysis &amp;amp; hydrates: Sets up conversion factors cleanly and interprets hydrate notation correctly.
- Stoichiometry (incl. volume): Translates balanced equations to mole ratios and uses molar volume/density as appropriate. We previewed limiting reactants, and she picked it up quickly.
- Sine &amp;amp; cosine graphs: Identifies amplitude, period, phase shift, and vertical shift; sketches and interprets transformations.
- Trigonometric identities: Applies identities to simplify and verify expressions; uses multiple pathways when she gets stuck and explains why a step is valid.
She has shown consistent progress toward our objective of setting up problems methodically and explaining her reasoning, which has been evident in quicker setups, fewer arithmetic slips, and strong performance on mixed practice. Iâ€™m confident this will continue to reflect in class assessments and finals.
Since this pacing is working, I recommend we continue with two 60-minute sessions per week through the school year. Our overall goal remains to build up her confidence with the concepts she is reviewing in class and trying to stay one step ahead. Julia is doing excellent workâ€”sheâ€™s building durable problem-solving habits, and Iâ€™m excited to keep the momentum going.
Warmly, 
Nayely R.
nayely.rolongomez@revolutionprep.com
+13237404878</t>
  </si>
  <si>
    <t>Jimmy Schmidt</t>
  </si>
  <si>
    <t>Dear James,
I hope you are having a great start to your 2026! Itâ€™s been great working with you and Jimmy over the past couple of weeks. I wanted to touch base to share some of the progress weâ€™ve made so far and share my thoughts on the plan moving forward.
I have seen significant improvements in Jimmy's background knowledge of rotational motion, torque, and rotational inertia. He'd done a great job of learning equations and how to apply those equations to practice problems. His strong fundamental understanding of kinematics is really helping him find connections while doing rotational kinematics. 
Our current short-term goals for Jimmy are to cover the last two units for the AP exam while his school covers the same topics (oscillations and fluids) and to work on answering AP style multiple choice and free response questions. After work on the content knowledge it will be important for Jimmy to understand what the exam expects of him when answering free-response questions to maximize the points he receives as right answers aren't enough for full credit. 
Our current schedule brings us to March 15th and the AP exam is on May 7th. I would recommend adding more hours for Jimmy and I to work right up until the exam. One hour a week will still be enough for us to hit our goals, but I want to keep that as consistent as possible. 
Please let me know if you have any questions or if there are any adjustments you would like to make to our plan. Iâ€™m happy to schedule a time to talk by phone if that would be helpful. I look forward to supporting Jimmy in their continued academic journey.
Best regards,
Matthew</t>
  </si>
  <si>
    <t>Nnamdi Onyereri</t>
  </si>
  <si>
    <t>Dear Nwamaka,
I hope youâ€™re having a great winter. Itâ€™s been great working with Nnamdi over the past couple of months. I wanted to share highlights of his progress and the plan moving forward.
Iâ€™ve seen meaningful growth in Nnamdiâ€™s content retention and application as we move through the curriculum:
- Unit 4 foundations: He began completing the study guide with solid understanding of key political-geography concepts; heâ€™s able to identify terms, connect examples, and flag items to review efficiently.
- Agriculture &amp;amp; climate (Unit 5): We introduced the new unit and assigned a connecting study-guide question. On our most recent assessment quizzes for agriculture, his accuracy was good, showing he can read prompts carefully and match examples to the right models.
- Settlement patterns &amp;amp; survey methods: He can distinguish patterns (clustered/linear/scattered), recognize land-survey systems (metes and bounds, township-and-range, long-lot), and explain how these relate to agricultural land use.
- Agricultural origins &amp;amp; diffusion: He connected hearths to diffusion pathways and tied them to present-day production and diet patterns.
To provide steady accountability and pacing toward the AP exam, I recommend one 60-minute session per week through the school year on a consistent day/time. Our goals are to work on:
-  Weekly low-stakes quizzes with questions similar to those on the AP exam. 
- Add FRQ mini-drills to practice concise written explanations.
- Keep using the study-guide videos asynchronously; weâ€™ll spend session time on testing and clarification.
Please let me know if you have any questions or suggestions for the plan moving forward.
Warmly,
Nayely R.
nayely.rolongomez@revolutionprep.com
+13237404878</t>
  </si>
  <si>
    <t>Ria Sahu</t>
  </si>
  <si>
    <t>Hello Ria and Subrat,
I hope you're surviving the winter weather okay. I just want to send a brief update regarding Ria's progress up to this point. Ria has been doing very overall. We continue to reinforce the material that she is covering in class to ensure understanding. With our time moving forward, I would like to begin focusing more on the AP exam preparation for the end of the year. This means taking practice exams and reviewing material from then beginning of the year. 
At this moment, we are meeting once a week for an hour. Continuing at this velocity until the end of the year would give us ample time to prepare for the AP exam, especially if we get started right away. 
As always, if you have any questions, comments, or concerns, please do not hesitate to reach out. We can schedule a phone call if that'd be something you're interested in. Thank you so much!
Matthew W.
matthew.wert@revolutionprep.com
+15708998646</t>
  </si>
  <si>
    <t>Griffin MacDonald</t>
  </si>
  <si>
    <t>Dear Marley, 
I hope youâ€™re having a great winter. Itâ€™s been wonderful working with Griffin these past months. I wanted to share highlights of her progress and the plan moving forward.
Iâ€™ve seen significant improvements in Griffinâ€™s methodical problem-solving and use of vocabulary across core Chem I topics:
- Balancing equations: She can set up coefficients systematically (including via simple systems of equations). Multi-appearance elements still take a bit more practice, but her approach is solid and improving.
- Foundations for the midterm: Strong performance on significant figures, physical vs. chemical changes, density, dimensional analysis, and atomic structure.
- Reactions &amp;amp; solubility: Using solubility rules (and exceptions) to predict products/states and recognize precipitation reactions.
- Isotopes &amp;amp; ions: Clear distinction between notation, charge, and neutron counts.
- Stoichiometry: Comfortable mapping balanced equations to mole ratios to mass/particle conversions and has been introduced to limiting reactant reasoning.
- Lab-to-conclusion skills: Weâ€™ve begun tying calculations to scientific claims (theoretical/actual/percent yield); weâ€™ll keep strengthening this evidence-based reasoning.
This progress shows up in quicker setups, fewer unit mistakes, and more confident explanations. I expect that to continue to reflect in assessments. I would recommend we maintain one 60-minute session per week through the school year. We can add an extra session before major exams as needed.
Please let me know about upcoming quizzes or labs so I can tailor our practice. Griffin is doing wellâ€”her consistency is paying off, and weâ€™ll keep building toward confident, evidence-backed chemistry problem solving.
Warmly,
Nayely R.
nayely.rolongomez@revolutionprep.com
+13237404878</t>
  </si>
  <si>
    <t>Jacqueline Underwood</t>
  </si>
  <si>
    <t>Dear Shannon, 
I hope youâ€™re having a great winter. Itâ€™s been wonderful working with Jacqueline these past months. I wanted to share highlights of her progress and the plan as we add Physics and SAT preparation.
Iâ€™ve seen significant improvements in Jacquelineâ€™s accuracy, flexibility, and confidence, especially when translating between representations (graphs, equations, and coordinates):
- Trigonometry &amp;amp; unit circle: Evaluates trig functions in degrees and radians, connects points between trig values and between quadrants, and solves word problems using the unit circle, arc length, and sector area.
- Polynomial/rational functions: Applies synthetic division, finds vertical/oblique/horizontal asymptotes, and interprets polynomial inequalities on graphs.
- Exponentials: Graphs and analyzes exponential functions (growth/decay) and interprets parameters correctly.
She has shown consistent progress toward our objective of setting up problems methodically and justifying steps. This has been evident in quicker identification of given information, cleaner work, and strong performance on practice sets. In our latest session (Physics), we reviewed work/energy ideas; she caught on quickly and explained energy flow with clear diagrams.
Because we are adding Physics tutoring and beginning SAT preparation for the March exam, I recommend we increase to two 60-minute sessions per week. 
I will ask Jacqueline tomorrow about preferred days/times for the second weekly session so we can lock in a standing schedule through the March SAT and beyond. Jacqueline is doing excellent work. Iâ€™m excited to build on her strengths and support her across Math, Physics, and SAT prep.
Warmly, 
Nayely R.
nayely.rolongomez@revolutionprep.com
+13237404878</t>
  </si>
  <si>
    <t>Zidaan Furniturewala</t>
  </si>
  <si>
    <t>Dear Asma, 
I hope youâ€™re having a great winter. Itâ€™s been a pleasure working with Zidaan these past months. I wanted to share highlights of his progress and the plan as we continue building both class skills and contest problem-solving.
Iâ€™ve seen meaningful growth in Zidaanâ€™s conceptual understanding and persistence:
- Exponential models (enrichment): He learned the structure y=ab^x, identified starting value (a) and growth/decay factor (b) from context, converted percent change to decimals, andâ€”after brief guided practiceâ€”set up problems independently.
-AMC 8 training: Heâ€™s attacking non-routine items creatively, testing multiple approaches when stuck, and getting more comfortable with contest wording and pacing. Weâ€™ve begun sorting problems by type and applying targeted strategies (draw a quick model, test small numbers, work backwards, organize cases, look for invariants/symmetry).
Heâ€™s showing consistent progress toward our objective of choosing a smart first step and explaining why it works, which is showing up in faster, cleaner setups and better accuracy on mixed practice. Letâ€™s continue with one 60-minute session per week through the school year. If a contest or unit test is approaching, we can add a short extra session that week for targeted rehearsal.
The overall goal remains to strengthen Zidaanâ€™s mathematical habitsâ€”clear setup, strategic choice of method, and steady pacingâ€”while keeping class concepts solid and building contest confidence.
Please let me know if you have any questions or recommendations for the program. Zidaan is doing great; his creativity and willingness to try multiple strategies are real strengths, and weâ€™ll keep turning that into consistent, timed performance.
Warmly,
Nayely R.
nayely.rolongomez@revolutionprep.com
+13237404878</t>
  </si>
  <si>
    <t>Sofia Gaila</t>
  </si>
  <si>
    <t>Dear Maria,
I hope youâ€™re having a great winter. Itâ€™s been a pleasure working with Sofia these past months. I wanted to share highlights of her progress and how weâ€™ll keep building confidence across the remaining units.
Iâ€™ve seen meaningful growth in Sofiaâ€™s reasoning and problem setup, especially on multi-step items:
- Oscillations (differential equations): She followed a full solution using the characteristic equation method, including why we â€œguessâ€ exponential/sinusoidal forms, how derivatives simplify, and how initial conditions lock in constants.
-Kinematics &amp;amp; mixed problems: She handled kinematics well and then reviewed a gravitation item similar to her exam. We focused on approach selection, identifying the relevant model before calculating.
- Electric fields &amp;amp; forces: She clarified how to use field/force relations for point charges, choosing the correct equations and units. We connected superposition, vector direction, and â€œwhat is being askedâ€ to reduce misreads.
Recently, weâ€™ve been shoring up E&amp;amp;M concepts that feel abstract. Even when Sofia can use the right formulas, a short concept-first refresh (representation, units, limiting cases) has helped the math make more sense. Letâ€™s continue with our two 60-minute sessions per week through the school year.This cadence keeps Sofia progressing without overload.
As we build toward the AP exam, we will be covering more mixed multiple choice and free response questions emphasizing why we use the chosen method, units, and writing a brief justification to earn method points.
Please let me know if you have any questions or recommendations. Sofia is making steady progressâ€”tightening the concept-first approach will make those abstract E&amp;amp;M topics feel much more manageable while preserving her strong calculation skills.
Warmly,
Nayely R.
nayely.rolongomez@revolutionprep.com
+13237404878</t>
  </si>
  <si>
    <t>Emma Garcia</t>
  </si>
  <si>
    <t>Dear Elizabeth,
I hope youâ€™re having a great winter. Itâ€™s been wonderful working with Emma these past months, and I wanted to share highlights of her progress and the plan going forward.
Iâ€™ve seen meaningful growth in Emmaâ€™s strategy use, accuracy, and engagement:
- Translating word problems to equations: We reinforced slope-intercept form and built a repeatable routine (define variables â†’ pick units â†’ write the relationship â†’ sanity check). Emma recently â€œtaughtâ€ me her method aloud, which boosted engagement and let me see her logic.
- Rewriting &amp;amp; rearranging equations: We developed a clear Desmos-first approach when allowed, and a step-tracking method (isolate target, inverse operations, check domain/units) for problems where Desmos isnâ€™t usable.
- Rates, proportions, percentages &amp;amp; probability: Sheâ€™s now solving standard formats more confidently; when formats look unfamiliar, weâ€™re practicing how to reframe the problem into a known structure.
- Algebra with letters (symbolic manipulation): We stepped back and rebuilt from simpler cases, then increased difficulty gradually; accuracy is improving as we standardize notation and show every step.
- Standard English Conventions (R&amp;amp;W): We revisited grammar/punctuation with a focus on comma rules and complete vs. fragment identification, and weâ€™ll keep cycling these skills before the next practice test.
Letâ€™s continue with our pacing of two 60-minute sessions per week until the test date. This pacing keeps Emma engaged without overwhelm and gives us steady checkpoints.
Please let me know if you have any questions or recommendations for the program. Emma is working hard and making steady, real progress, her confidence is trending up, and weâ€™ll keep that momentum going.
Warmly,
Nayely R.
nayely.rolongomez@revolutionprep.com
+13237404878</t>
  </si>
  <si>
    <t>Sylvia Lynch</t>
  </si>
  <si>
    <t>Hi team Sylvia,
  I wanted to check in with you regarding Sylvia's progress.  It has been such a pleasure working with her so far - she asks wonderful questions and comes to session with a phenomenal attitude!
  In our sessions, we've been focusing primarily on algebra questions.  This concept covers linear problems and systems of equations, and will comprise about 25-35% of her math score depending on the exam.  These types of problems are also the most variable in terms of difficulty - I have seen them be the easiest or the trickiest problems.
  In the short term, our goals are to have her master her linear and systems of equations.  This is vital - we also want her to get in the habit of performing process oriented tasks, specifically writing down formulas every time, being comfortable moving between desmos, algebra, and plugging in numbers, and not worrying too much about constants.  
  Once Sylvia has shown mastery of these two things, our priority looks as follows:
Future Reading goals:
-Punctuation (about 1/3 of problems incorrect here)
-Command of Evidence/Quantitative Evidence (about 1/3 of problems incorrect here)
-Vocab/Words in Context
-Rhetorical Synthesis
Future math goals:
-MASTER Linear/Basic skills (outlined above)
-Similar triangles
-Mean/median/range/standard deviation
-Quadratics
-Exponentials
-More practice with literal equations (specifically fractions work)
In order to see growth in math how we want, the goal is to have her spend about 20-30 minutes a day on average on her homework.  If this is unattainable, please let me know!  As I have said, I absolutely love working with her.  
I would recommend a week soon where we either have two one hour sessions or a 1.5 hour session - during this time, we can go over punctuation rules and have a follow-up in order to reframe punctuation from 'what sounds good' to 'what are the rules'.  Please let me know if this is in the cards.
As always, please feel free to reach out with any questions/comments/concerns.
Sincerely,
Mary F.
mary.felix@revolutionprep.com
+13853759484</t>
  </si>
  <si>
    <t>Recommends specific duration options for near future.</t>
  </si>
  <si>
    <t>Shane Davenport</t>
  </si>
  <si>
    <t>Dear Jeni Davenport,
I hope you are having a great week. I wanted to touch base with you about a couple of items related to my work with Shane.
First, Shane failed to complete a practice exam I had assigned for completion by Saturday 24, 2026, and then reassigned for completion by January 28, 2026. He was unable to access his BlueBook account, so access to the test material was not available. We tried again during the session.  If he cannot access this account, he will not be able to take the official exam. I reassigned the test to be completed this weekend. Shane is to let me know if he cannot access the account by tomorrow, January 29, 2026. If he cannot, I will have posted a paper copy of a BlueBook exam on his Google Classroom Account.
Second, I checked the Kami version of Shaneâ€™s homework, and it appears he is not completing the homeworks as assigned. If Shane is to improve his score in the skill that covers â€œConvention of Standard Englishâ€, he needs to practice outside of session time. Research demonstrates that practice of skills, as well as practice tests help to optimize score results.
You are able to access Shaneâ€™s Session, Homework and Practice Schedule on his Google Classroom Page. Here is the code that will give you access: qkjtxfhy I am posting a copy of the BlueBook practice test (paper version).
We will continue with the same velocity as scheduled which is twice weekly for one-hour per session. 
Please let me know if you have any questions. Iâ€™m happy to schedule a time to talk by phone if that would be helpful. I look forward to supporting Shane in their continued academic journey.
Best regards,
Linda H.
linda.hindi@revolutionprep.com
+19188412706</t>
  </si>
  <si>
    <t>Recommends frequency and duration; timeline implicit.</t>
  </si>
  <si>
    <t>Daniela Munk Mendez</t>
  </si>
  <si>
    <t>Dear Catalina,
I hope you are having a great week! I just wanted to send you a quick update and a reminder that both Daniela and Elisa should plan on taking a new practice exam this weekend. For this exam, I would love if they both took the test through Revolution Prep's website, so I can get more data and instant feedback. 
For Daniela specifically, I have seen her grow her math comprehension over the past few weeks. We have been working on slope-intercept form for linear equations, formulas to set up mixed proportional reasoning questions, and geometry concepts using the reference sheet. I like how she's been using the MAPS strategy more and using Desmos on her own for homework problems. In reading and writing, she's worked on punctuation rules and using the ICARE method for reading passages. 
While we are working towards overall score improvement, we have also set a goal around successfully utilizing the strategies and skills they have been working on. I am really looking for Dani to take the strategies from our lessons and content knowledge she's been using on homework problems and apply those to the exam as best she can. Improvement in those key areas will show us a great score increase. 
For Elisa, we have been working on very similar topics, but with more emphasis on reading passages such as purpose, function, words in context, punctuation rules, and information/ideas. Elisa has been a little stronger than Dani when it comes to our math concepts, so she is a little further ahead. Overall, I am looking for the same level of strategy usage on her exam and for her to find her own version of success in the areas she's been working on. 
After the practice test, I will review the results and discuss the test experience with both of them to determine our focus moving forward, and Iâ€™ll follow up with you on takeaways, improvements, and next steps in my next parent update. I will also follow up with more recommendations on our schedule, if we need more hours added, and plans for future practice exams. 
Please let me know if you have any questions or if there are any adjustments you would like to make to our plan. Iâ€™m happy to schedule a time to talk by phone if that would be helpful. I am excited to continue supporting Daniela and Elisa in reaching their goals.
Best regards,
Matthew</t>
  </si>
  <si>
    <t>Defers recommendation to next update.</t>
  </si>
  <si>
    <t>Jack Dorrian</t>
  </si>
  <si>
    <t>Dear Amy,
I hope you are having a great week! As we prepare for Jack's upcoming practice test, I wanted to share some updates and information about what to expect. He initially wanted to take the practice exam before our last session, but he could not find enough time to take it over the weekend. Hopefully you can also help make sure he has enough time sectioned off to take the exam before our session on Tuesday. 
I have seen significant improvements in Jack's use of our introductory strategies for math, reading, and writing. Jack is using our techniques to have a clear, set process whenever approaching problems, and they've been helping him recall patterns on how to approach similar problems. For math, we've worked on specific content knowledge of Desmos skills, understanding word problems, and interpreting equations. For reading and writing, we broke down all of the punctuation rules and how he can use sentence structure to apply them correctly.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I am looking for Jack to try as many of our strategies as he can and to study the key areas we've covered recently to try and improve in specific parts of the test. 
To be set up for long-term success, it's crucial for Jack to replicate official test day conditions as closely as possible when taking their practice test. They should find a quiet place and take the test in one sitting. After the practice test, I will review the results and discuss the test experience with Jack to determine our focus moving forward, and Iâ€™ll follow up with you on takeaways, improvements, and next steps in my next parent update. I am happy to see that Jack and I will be meeting twice a week in the upcoming weeks. He has a lot of hours already in his account, so I have no recommendations to add any additional hours. One small recommendation would be to look at his long term schedule and plan out sessions for beyond  April to help insure a smooth transition from the March to June official exams. I am also going to recommend we plan out 2 more practice exams in the next month, leading into the March official exam. 
Please let me know if you have any questions or if there are any adjustments you would like to make to our plan. Iâ€™m happy to schedule a time to talk by phone if that would be helpful. I am excited to continue supporting Jack in reaching their goals.
Best regards,
Matthew U.
matthew.urso@revolutionprep.com
+15165894405</t>
  </si>
  <si>
    <t>General planning advice; lacks specific recommendation.</t>
  </si>
  <si>
    <t>Penelope Del Giudice</t>
  </si>
  <si>
    <t>Dear Marina,
I hope youâ€™re doing well. I wanted to share an update on Penelopeâ€™s progress and outline our focus as we continue through the semester.
Recently, Penelope has been working on identifying true and false math statements involving addition and subtraction. She has been practicing how to check both sides of an equation to decide whether the number sentence is correct. This work is helping her strengthen her understanding of equal signs, number relationships, and basic computation skills. Penelope is showing growing confidence when explaining how she knows a statement is true or false.
Our short-term goals for Penelope include improving accuracy with addition and subtraction facts, building a stronger understanding of equality, and increasing her confidence when solving and checking number sentences independently. The overall goal is to support a strong foundation in early math skills that will help her succeed as concepts become more advanced.
Moving forward, our sessions will include hands-on activities, number sentence practice, and games that reinforce addition, subtraction, and true/false comparisons in a fun and engaging way. Please let me know if Penelopeâ€™s schedule has changed so we can ensure our sessions continue to fit smoothly into your routine. You can also adjust the schedule through the student dashboard if thatâ€™s more convenient.
Based on Penelopeâ€™s current progress and goals, I recommend we continue with one 30-minute session per week through the semester to maintain consistency and support steady growth in her math skills.
Please feel free to reach out with any questions or additional goals youâ€™d like us to focus on. Iâ€™m happy to schedule a phone call if that would be helpful. I look forward to continuing to support Penelopeâ€™s learning and confidence this semester.
Best regards,
Madia B.
madia.banda@revolutionprep.com
+17043527601</t>
  </si>
  <si>
    <t>Charlie Smith</t>
  </si>
  <si>
    <t>Hi Lisa, 
Just following here with a recommendation for the March SAT. 
I recommend that we meet 2x per week for 1 hour each. This will give us time to get Charlie back up to where he was and working on pacing strategies for those extra tricky math sections. 
This is a link to my schedule so you can check availability: 
https://www.revolutionprep.com/tutors/christian-collins 
If there are spots that work well, let me know and I can block them off right away. My schedule is fairly full, but I think there will still be options that work for Charlie. 
Then I've added our advisor Diane to this email. I'll have her reach out soon, to help you get set up with more hours. 
Let me know if you have any questions or would like to further discuss the December test results or the plan for March. 
Cheers, 
Christian C.
christian.collins@revolutionprep.com
+13035190358</t>
  </si>
  <si>
    <t>Kason Thieu</t>
  </si>
  <si>
    <t>Dear Thuy Trang Nguyen,
I hope youâ€™re doing well. I wanted to share an update on Kasonâ€™s progress and outline our focus as we continue through the semester.
Recently, Kason completed a 1st grade math diagnostic to help identify his strengths and areas where he would benefit from additional support. This assessment gave us a clear picture of the skills he has mastered and the concepts that need more practice. Kason approached the diagnostic with a positive attitude and did a great job trying his best, even on questions that felt challenging.
Based on the results, our short-term goals will focus on telling time using an analog clock, strengthening addition and subtraction skills with numbers 9 and larger, and identifying and extending number patterns. These foundational skills are important for building strong number sense and preparing him for more advanced math concepts. The overall goal is to increase Kasonâ€™s confidence and accuracy in core first-grade math skills.
Moving forward, our sessions will include hands-on practice with clocks, number line activities, and pattern games to make learning interactive and engaging. Please let me know if Kasonâ€™s schedule has changed so we can ensure our sessions continue to fit smoothly into your routine. You can also adjust the schedule through the student dashboard if thatâ€™s more convenient.
Based on Kasonâ€™s current needs and learning goals, I recommend we continue with three 30-minute session per week through the semester to provide consistent support and steady growth.
Please feel free to reach out with any questions or additional goals youâ€™d like us to focus on. Iâ€™m happy to schedule a phone call if that would be helpful. I look forward to continuing to support Kasonâ€™s progress this semester.
Best regards,
Madia B.
madia.banda@revolutionprep.com
+17043527601</t>
  </si>
  <si>
    <t>Mia Reinke</t>
  </si>
  <si>
    <t>Dear Mike,
I hope you are having a great winter. It has been great working with you and Mia over the past couple of months. I wanted to touch base to share some of the progress weâ€™ve made so far and share my thoughts on the plan moving forward.
I have seen improvements in Mia's double checking that she is not making simple mistakes, understanding of logarithmic and exponential equations, and condensing/expanding logarithmic expressions. They have shown consistent progress in not going so fast to make algebraic mistakes while understanding the bigger picture in the problem, which has been evident in our in-session practice and her recent test and quiz scores.
Our current short-term goals for Mia include better understanding when and how to rewrite exponential and logarithmic functions to solve them and generally maintaining a high level of understanding in her class. The overall goal remains achieving an A in the class with solid understanding of the material. Based on Mia's progress,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Mia in their continued academic journey
Cheers,
Zack 
zack.robertson@revolutionprep.com
+15098598579</t>
  </si>
  <si>
    <t>Jesse Wright</t>
  </si>
  <si>
    <t>Hello team Jesse,
  I hope you are doing well!  I wanted to touch bases regarding Jesse's tutoring.  It's wonderful working with him again!  In his most recent practice exam, he scored a 1330, which is way up from his original scores.
  Now that we are seeing Jesse consistently get problems correct, we are starting to move to strategies.  Jesse is clearly an incredibly capable student, so the goal is to encourage him to switch his mindset a bit - he is in the habit of working quickly as soon as he has a path.  In order for him to elevate his score even further, application of strategies - specifically writing down information and protecting his thought process every step along the way - is going to be what elevates him to that 1400/1450 level.  As a result, a lot of the homework that I give him will ask him to focus more on his process than his answers (as a large part of the time, his answers are great!  We just need to make sure he is not tricked on test day).
  I think that continuing to meet at least once a week will benefit him greatly - I know he is planning on the March exam, and possibly August?  If that's the case would you like me to schedule him past March?  Please let me know!
Mary F.
mary.felix@revolutionprep.com
+13853759484</t>
  </si>
  <si>
    <t>Recommends frequency; questions timeline/duration.</t>
  </si>
  <si>
    <t>Isabelle O'Reilly</t>
  </si>
  <si>
    <t>Hello,
During todayâ€™s session, we focused on solving logarithmic equations by applying log properties and converting to exponential form. The student was attentive, asked good questions, and showed progress in understanding the process.
Ore W.
ore.williams@revolutionprep.com
+12404860132</t>
  </si>
  <si>
    <t>Session summary only.</t>
  </si>
  <si>
    <t>Ella Toboroff</t>
  </si>
  <si>
    <t>Hi, Jennifer! 
Ella and I are now due for her lengthier, written "progress update," so here we go!
As we suspected might be the case, Ella's score made a nice jump with the switch to ACT! Her SAT advanced from a 1040 on her initial practice, to a 1080 on her first official SAT, then an 1130 on her second SAT. This already demonstrated a nice steady climb. On her latest practice for the ACT, she made her biggest jump to date, hitting a 25, which is a 1210 equivalent! The ACT math does tend to be more direct than the SAT while also bringing in a few unique concepts, so our priority now is to give her as much exposure as possible as quickly as possible to the concepts that are more ACT specific like complex numbers, distance/midpoint, sequences, and more. We are also targeting some unique English question types like the royal order of adjectives and add/delete editor problems.
We are currently scheduled for 1.5 hours per week heading into the February ACT. As always, if her schedule ever allows I would love to bump up to 2x per week, as she is generating enough questions in her homework this week that we would certainly make the most of that time and clarify those concepts that much more quickly, but I understand that is not currently possible. She can always let me know, however, if there is a light week for whatever reason and we can go ahead and squeeze in an extra session on a case by case basis. Once we get those February scores, we can determine which test (if either) should be our next target and what the timeline heading into it should be.
If there is anything you would like to discuss further, let me know and we can schedule a time to do so. Thank you for the privilege of working with Ella!
Alison T.
alison.trumbull@revolutionprep.com
+14102994478</t>
  </si>
  <si>
    <t>Confirms schedule/timeline; no new recommendation.</t>
  </si>
  <si>
    <t>Ella Yarden</t>
  </si>
  <si>
    <t>Hi Ella and Celine,
I hope you're doing well! I wanted to take a moment to share an update on Ella's progress in our recent sessions.
Ella has had clear ideas for our sessions in terms of school assignments and focusing on upcoming tests and in-class work. This preparedness has allowed us to focus on how to elevate Ella's writing beyond its already high level. I am drawing on my MFA experience and my years working as a writing consultant with PhD students to ensure that I continue to push them to refine their outlining, drafting, and editing processes.
I'd like to continue to work to strengthen Ella's analytical processes and academic writing ability. I'm also available for college essay writing sessions if that would be helpful. I would recommend continuing our velocity of one 60 minute session a week for these classes.
If you have any questions or would like to discuss Ella's progress in more detail, please feel free to get in touch - I'd be happy to connect.
Warm regards,
Shaun L.
shaun.leonard@revolutionprep.com
+17023665570</t>
  </si>
  <si>
    <t>Recommends frequency and duration; no timeline.</t>
  </si>
  <si>
    <t>Hello,
We did not have a session today because Lilly had a conflicting appointment.
Ore W.
ore.williams@revolutionprep.com
+12404860132</t>
  </si>
  <si>
    <t>Missed session note.</t>
  </si>
  <si>
    <t>Derek Galensky</t>
  </si>
  <si>
    <t>Dear Elizabeth and Derek,
I hope you're having a great start to the year! Itâ€™s been great working with you and Derek over the past few months. I wanted to touch base to share some of the progress weâ€™ve made and share my thoughts on the plan moving forward.
Derek's analytical skills are improving, and his writing is becoming more concise. These, coupled with his expanding vocabulary, have elevated his academic writing and his reading comprehension.
Our current short-term goals for Derek include broadening his contextual knowledge for writing (research, finding evidence in texts, etc.) and improving his paragraph structures.  Based on Derek's progress, I recommend we continue meeting for one 60 minute session a week.
Please let me know if you have any questions or if there are any adjustments you would like to make to our plan. Iâ€™m happy to schedule a time to talk by phone if that would be helpful. I look forward to helping Derek in his continued academic journey.
Best regards,
Shaun L.
shaun.leonard@revolutionprep.com
+17023665570</t>
  </si>
  <si>
    <t>Aiden Fordjour</t>
  </si>
  <si>
    <t>Hello Team Aiden!
I hope you're having a great start to the year! Itâ€™s been wonderful working with you and Aiden. I wanted to touch base to share some of the progress weâ€™ve made so far and discuss my thoughts on the plan moving forward.
I have seen significant improvements in Aiden's reasoning and writing skills. I had him prepare a lesson on an article recently to practice his public speaking and to develop his critical reasoning. Our current short term goals are working on his concision and clarity in short responses and essays.
Based on Aiden's progress, I recommend we continue meeting for one 60 minute session a week.
Please let me know if you have any questions or if there are any adjustments you would like to make to our plan. I look forward to helping Aiden in his continued academic journey.
Best regards,
Shaun L.
shaun.leonard@revolutionprep.com
+17023665570</t>
  </si>
  <si>
    <t>Zayah Bhamey</t>
  </si>
  <si>
    <t>Hi Zayah and Yangchen,
I hope you are having a great start to the year! Itâ€™s been wonderful getting back to work with Zayah recently. I wanted to touch base to share some of the progress weâ€™ve made so far and share my thoughts on the plan moving forward.
In our previous sessions we were able to work on multiple choice questions for various higher level reading exercises. These are the kind of questions asked in high school entrance exams.
Our current short-term goals for Zayah include continuing to work on these reading comprehension exercises, and work on essay writing. Based on her progress, I recommend continuing at a rate of two 60 minute sessions a week.
Please let me know if you have any questions or if there are any adjustments you would like to make to our plan. Iâ€™m happy to schedule a time to talk by phone if that would be helpful. I look forward to supporting Zayah in their continued academic journey.
Best regards,
Shaun L.
shaun.leonard@revolutionprep.com
+17023665570</t>
  </si>
  <si>
    <t>Julian Fantozzi</t>
  </si>
  <si>
    <t>Hi Team Julian!
I hope everything is going well! I wanted to check in and let you know how we're doing. Julian has really opened up in sessions compared to our first couple and asks great questions. We've developed some good strategies to help him in confusing topics like balancing equations, to simplify the process and break it down, making it less overwhelming. 
Julian also does a pretty good job of bringing material or topics to our sessions so that I can see what specific topics/problem types he's working on and can make/find some additional practice on the spot.  He has been improving in his understanding in both math and chem.
I do think Julian has fallen behind in some of the foundational topics in both classes, and that hurts his ability to keep up with the current problems. He's having to play catch up each time. I think it may be beneficial to up his schedule to two hours a week so that we can spend one session on what he's currently working on-so he doesn't fall behind, and another session on some foundations from the beginning of the semester so that he has a better base to build on. 
I would love to hear your thoughts on this, and I look forward to seeing Julian again next week! 
Best,
Jackson B.
jackson.byars@revolutionprep.com
+14693520230</t>
  </si>
  <si>
    <t>During our session, we focused on vectors, including finding vector components, performing vector operations (such as scalar multiplication), and understanding vector magnitude and direction. She is a very hardworking student who comes prepared and is eager to attempt problems independently while using guidance when needed. She remained engaged throughout the session and showed strong effort in applying the concepts we discussed.
Ore W.
ore.williams@revolutionprep.com
+12404860132</t>
  </si>
  <si>
    <t>Today we worked on exponential equations, focusing on rewriting expressions with the same base in order to solve for the variable. The student is always very kind and willing to participate, takes notes, asks thoughtful questions, and makes sure he fully understands each concept. He is not afraid to ask for additional examples when needed, which helps strengthen his understanding.
Ore W.
ore.williams@revolutionprep.com
+12404860132</t>
  </si>
  <si>
    <t>Ethan Pytlak</t>
  </si>
  <si>
    <t>Hello Nicole,
I hope you are having a great winter and staying warm. Itâ€™s been great working with you and Ethan over the last few months. I wanted to touch base to share some of the progress weâ€™ve made so far and share my thoughts on the plan moving forward.
I have seen significant improvements in Ethanâ€™s ability to use Desmos to solve Linear math problems and interpreting Linear Functions. They have shown consistent progress in identifying the x and y values of Linear word problems. This consistent improvement has been evident in his recent Bluebook practice test.
Our current short-term goals for Ethan include scoring 1100 on a Bluebook practice test. The overall goal remains scoring at least 1200 on an official SAT. Based on Ethanâ€™s progress, I recommend increasing the frequency of 60 minute sessions to twice per week until the April SAT. This will give us more time in session to improve Ethanâ€™s understanding of Systems of Linear Equations.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want made to the plan. Iâ€™m happy to schedule a time to talk by phone if that would be helpful. I look forward to supporting Ethan in their continued academic journey.
Best regards,
Schon G.
schon.gonzalez@revolutionprep.com
+16314806035</t>
  </si>
  <si>
    <t>Fletcher Kent</t>
  </si>
  <si>
    <t>Hello Anna,
I hope you are having a great Winter. Itâ€™s been great working with you and Fletcher over the past couple of months. I wanted to touch base to share some of the progress weâ€™ve made so far and share my thoughts on the plan moving forward. 
I have seen significant improvements in Fletcherâ€™s ability to use Desmos for solving Linear equations and matching verbs with the subject of sentences. They have shown consistent progress in separating the possession and possessor of sentences. This consistent improvement has been evident in the results of his recent Bluebook practice test.
Our current short-term goals for Fletcher include interpreting Archaic language and solving Functions. The overall goal remains scoring 1400 on the official SAT. Based on Fletcherâ€™s progress, I recommend we continue with our three 60 minute classes per week up to the March 14 SAT.
Please let me know if you have any questions or if there are any adjustments you would like to make to our plan. Iâ€™m happy to schedule a time to talk by phone if that would be helpful. I look forward to supporting Fletcher in their continued academic journey. 
Best regards, 
Schon G.
schon.gonzalez@revolutionprep.com
+16314806035</t>
  </si>
  <si>
    <t>Hunter Zelznick</t>
  </si>
  <si>
    <t>Dear Lisa,
Itâ€™s been great working with Hunter and you over the past couple of months. As we prepare for Hunter's upcoming midterm, I wanted to share some updates and information about what to expect.
I have seen significant improvements in Hunter's ability to work through triangle proofs understanding all the postulates and theorems needed to prove each step.  I have also seen him develop a better understanding of how to use different formulas to help him find angles and sides of isosceles triangles.  I have also seen him improve his ability to find the perimeter of figures using algebraic equations. 
For this exam, our goal is an A. While we cannot guarantee a specific score, we have worked diligently towards this goal through biweekly hour and half lessons focused on reviewing concepts that will be covered on his test.  We have reviewed formulas and theorems that he will need to use to do well on the test. It's important to consider the impact of the test zone on Hunter's performance. Ensuring a good night's sleep throughout the week leading up to the test is crucial, as just the night before isn't enough.
I am looking forward to hearing how Hunter performs on this test. Looking ahead, I recommend we continue doing an hour and a half lesson twice a month. 
I suggest adding the below to your account to ensure we stay on track.
â€¢ 5 hours of Academics for Hunter Zelznick with Jill Watson
If you'd like to continue working together on achieving these goals, you can easily use this link to add the hours to your account today: https://my.revolutionprep.com/s/3hfKuxEEID.
Please let me know if you have any questions or if there are any adjustments you would like to make to our plan. Iâ€™m also able to schedule a time to talk by phone if that would be helpful. I am happy to support Hunter in his continued academic journey.
Best regards,
Jill W.
jill.watson@revolutionprep.com
+19032491379</t>
  </si>
  <si>
    <t>Christopher Velasquez</t>
  </si>
  <si>
    <t>Dear Maria,
Itâ€™s been great working with Christopher over the past month and a half. As we prepare for Christopher's upcoming midterm, I wanted to share some updates and information about what to expect.
I have seen significant improvements in Christopher's ability to work through solving various geometric problems.Â  He is now able to solve equidistant problems using the necessary formulas. He is also able to solve problems involving bisectors and perpendicular lines using the formulas and postulates that we have discussed and used to work practice problems. He now understands conditional statements. He knows that a hypothesis is the cause in an if-then statement and the conclusion is the effect. He also now understands that a converse statement switches around the hypothesis and the conclusion.Â 
For this exam, our goal is a B.Â  While we cannot guarantee a specific score, we have worked diligently towards this goal through weekly hour lessons focused on reviewing concepts that will be covered on his test.Â  We have reviewed formulas and theorems that he will need to use to do well on the test. It's important to consider the impact of the test zone on Christopher's performance. Ensuring a good night's sleep throughout the week leading up to the test is crucial, as just the night before isn't enough.
I am looking forward to hearing how Christopher performs on this test. Looking ahead, I recommend we continue doing a weekly hour lesson.Â 
Please let me know if you have any questions or if there are any adjustments you would like to make to our plan. Iâ€™m also able to schedule a time to talk by phone if that would be helpful. I am happy to support Christopher in his continued academic journey.
Best regards,
Jill W.
jill.watson@revolutionprep.com
+19032491379</t>
  </si>
  <si>
    <t>Recommends frequency and duration but lacks timeline/logistics.</t>
  </si>
  <si>
    <t>Jude Rastetter</t>
  </si>
  <si>
    <t>Dear Nancy,
Itâ€™s been great working with Jude and you over the past couple of months. As we prepare for Jude's upcoming midterm, I wanted to share some updates and information about what to expect.
I have seen significant improvements in Jude's ability to work through triangle proofs understanding all the postulates and theorems needed to prove each step. I have seen him develop a better understanding of essential theorems.Â  He has come to better understand the hypotenuse-leg theorem as we worked through problems and examples in our lessons.Â  He has also developed a better understanding of how to use different formulas to help him find angles and sides of isosceles triangles.Â  I have also seen him improve his ability to find the perimeter of figures using algebraic equations.
For this exam, our goal is a B.. While we cannot guarantee a specific score, we have worked diligently towards this goal through weekly hour lessons focused on reviewing concepts that will be covered on his test.Â  We have reviewed formulas and theorems that he will need to use to do well on the test. It's important to consider the impact of the test zone on Jude's performance. Ensuring a good night's sleep throughout the week leading up to the test is crucial, as just the night before isn't enough.
I am looking forward to hearing how Jude performs on this test. Looking ahead, I recommend we continue doing a weekly hour lesson.Â 
I suggest adding the below to your account to ensure we stay on track.
â€¢ 5 hours of Academics for Jude Rastetter with Jill Watson
If you'd like to continue working together on achieving these goals, you can easily use this link to add the hours to your account today: https://my.revolutionprep.com/s/ndToRkI1lD.
Please let me know if you have any questions or if there are any adjustment you would like to make to our plan. Iâ€™m also able to schedule a time to talk by phone if that would be helpful. I am happy to support Jude in his continued academic journey.
Best regards,
Jill W.
jill.watson@revolutionprep.com
+19032491379</t>
  </si>
  <si>
    <t>Sriyansh Madhav Kammara</t>
  </si>
  <si>
    <t>Dear Suseel Kumar,
I wanted to provide a comprehensive update on Sriyansh's progress in AP Physics 1 since we began working together in mid-December. Sriyansh's primary goals are to earn a 5 on the AP Physics 1 exam and maintain an A in the course, driven by his interest in aerospace engineering.
We started with foundational kinematics, taking a rigorous approach to derive equations from first principles rather than just memorizing formulas. This deeper understanding has proven valuable as we've progressed through one-dimensional motion, two-dimensional projectile motion, and circular motion. Throughout this progression, we developed systematic problem-solving approaches including "knowns and unknowns" charts and our "work backward" strategyâ€”starting with the unknown we're solving for, writing the relevant equation, and working backward to find missing pieces.
Most recently, we've transitioned into dynamicsâ€”the study of forces and â€œwhyâ€ objects move. We've developed a robust four-step method specifically for AP Free Response Questions: drawing accurate free body diagrams with coordinate systems aligned to acceleration, writing symbolic Newton's Second Law equations, solving algebraically, and only substituting numbers at the end. This symbolic-first approach is crucial for preventing calculation errors and earning full credit on AP exams. We've applied this framework to problems including elevator systems and Atwood machines, and Sriyansh is learning to recognize how strategic coordinate system choices simplify the mathematics.
We've been aligning closely with his classroom materialsâ€”his AP Physics 1 teacher uses the MIT Physics 1 workbook and focuses heavily on College Board FRQs, so we incorporate these into our practice. This ensures our tutoring directly supports his classroom success while building systematic problem-solving skills for the AP exam.
Sriyansh is progressing exceptionally well with both conceptual understanding and strategic problem-solving. His strong mathematical foundation from AP Calculus BC allows us to take calculus-based approaches when they provide deeper insight. He's building first-principles thinking that will serve him well not just on the AP exam but in future aerospace engineering coursework.
I recommend we continue meeting once per week for 60-minute sessions. This frequency has been working well to maintain momentum through the curriculum while allowing time between sessions to practice and solidify concepts. Sriyansh is a pleasure to work withâ€”his genuine curiosity about physics, strong work ethic, and involvement in Civil Air Patrol and the Stellar Explorers satellite design competition clearly reflect his passion for aerospace.
With the new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Please don't hesitate to reach out if you'd like to discuss his progress in more detail. I look forward to continuing to support Sriyansh in his continued academic journey!
Warmly, 
Brandon
Brandon Engle
brandon.engle@revolutionprep.com
+19708890867</t>
  </si>
  <si>
    <t>Recommends specific frequency and duration with scheduling advice.</t>
  </si>
  <si>
    <t>Nicholas Rociola</t>
  </si>
  <si>
    <t>Dear Kimberly,
I wanted to provide an update on Nicholas's progress in physics since we began working together in mid-December. Nick's primary goal is to improve his physics grade from a C- to a B- or higher, and he's made excellent progress toward that target.
When we started, Nick was preparing for his intro physics final with a course grade of 72% (C-). We identified key conceptual gaps including understanding inertia and distinguishing between static and kinetic friction. The final exam resulted in a score around 68%. We developed a systematic method for unit conversions: start with the given value, multiply by conversion factors oriented to cancel unwanted units, and calculate step-by-step. Nick successfully applied this method to problems like converting 27 km/h to 7.5 m/s.
In the new term, we've focused on Newton's Second Law and dynamics. We established a crucial problem-solving strategy: first calculate the net force from mass and acceleration (Fnet = ma), then equate it to the sum of all individual forces while accounting for direction. This systematic approach has proven highly effectiveâ€”Nick recently earned an A+ on his dynamics test, a remarkable improvement from his previous C- performance!
Most recently, we've been working on Newton's Third Law, emphasizing that force pairs are equal in magnitude, opposite in direction, simultaneous, and act on different bodies. A key insight has been understanding why equal forces produce different resultsâ€”it's explained by Newtonâ€™s second law (F=ma), where small masses experience large accelerations and vice versa. 
Nick is progressing very well, transforming from struggling with basic concepts to earning A+ grades on tests. His busy schedule with wrestling, work, and running his pressure washing business demonstrates strong time management, and he's learned to bring class materials to sessions to ensure our time together is focused and productive.
I recommend we meet two to three times per week for 60-minute sessions. Nick's schedule with daily wrestling practice (2-3 hours) and work commitments requires flexible, frequent support to maintain a strong momentum. This increased frequency will allow us to address new concepts as they arise in class while reinforcing problem-solving strategies before assessments.
With the new year rapidly unfolding, I want to encourage you to schedule out any remaining unscheduled hours to secure your desired time-slots. This is important for several reasons, but primarily it ensures that you get the times that work best for your family.
Please don't hesitate to reach out if you'd like to discuss his progress in more detail. I look forward to continuing to work with Nick in his academic journey!
Warmly,
Brandon
Brandon E.
brandon.engle@revolutionprep.com
+19708890867</t>
  </si>
  <si>
    <t>Aika Elzey</t>
  </si>
  <si>
    <t>Dear Mayu Elzey,
I hope you are having a great week! As we prepare for Aika's upcoming practice test, I wanted to share some updates and information about what to expect.
In our first session, we went over an introduction to the ACT English section. She did very well, adopting all of the strategies we introduced and already showing improvement as she tackled new types of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Aika to replicate official test day conditions as closely as possible when taking their practice test. They should find a quiet place and take the test in one sitting.
After the practice test, I will review the results and discuss the test experience with Aika to determine our focus moving forward, and Iâ€™ll follow up with you on takeaways, improvements, and next steps in my next parent update.
Based on our discussions and Aika's progress, I recommend increasing our current schedule. At only roughly one session per month before her official test, it will be difficult to cover all of the topics that she might need assistance with. Don't forget that the best way to ensure consistent results on the ACT is by doing the assigned work and practicing as we discuss between each session. This plan will best set them up for success for the official test sitting in April.
Please let me know if you have any questions or if there are any adjustments you would like to make to our plan. Iâ€™m happy to schedule a time to talk by phone if that would be helpful. I am excited to continue supporting Aika in reaching their goals.
Best regards,
Brock Dilley
brock.dilley@revolutionprep.com
+19724006172</t>
  </si>
  <si>
    <t>Recommends increasing schedule but lacks specific frequency/duration.</t>
  </si>
  <si>
    <t>Matthew Chen</t>
  </si>
  <si>
    <t>Dear Diana Auyeung-Kim,
I hope you are having a great week! As we prepare for Matthew's upcoming practice test, I wanted to share some updates and information about what to expect.
Matthew has improved significantly in our sessions together. He has grown a lot more consistent in his use of strategies as he applied them towards various English-section questions on our SAT review, and he has shown a strong drive to continue growing. Some of his weak points, like identifying the best transition for a passage, have been among these areas of improvement.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Matthew to replicate official test day conditions as closely as possible when taking their practice test. They should find a quiet place and take the test in one sitting.
After the practice test, I will review the results and discuss the test experience with Matthew to determine our focus moving forward, and Iâ€™ll follow up with you on takeaways, improvements, and next steps in my next parent update.
Based on our discussions and Matthew's progress, I recommend continuing on our current schedule. Don't forget that the best way to ensure consistent results on the SAT is by doing the assigned work and practicing as we discuss between each session. This plan will best set them up for success for the official test sitting.
Please let me know if you have any questions or if there are any adjustments you would like to make to our plan. Iâ€™m happy to schedule a time to talk by phone if that would be helpful. I am excited to continue supporting Matthew in reaching their goals.
Best regards,
Brock Dilley
brock.dilley@revolutionprep.com
+19724006172</t>
  </si>
  <si>
    <t>Recommends continuing current schedule without specifics.</t>
  </si>
  <si>
    <t>Giovanna Varella</t>
  </si>
  <si>
    <t>Hello,
I hope you are having a great week! Gigi and I used her last hour this week. We'll need a few more to get her to the next exam day.
We've had some significant wins in math in session. Gigi felt challenged by the systems of equations homework, which requires students to use their interpretation and equation-solving skills together. In the first attempt, she felt uncertain about her steps. Ultimately, she was on the right track. We just needed to remember that Desmos is very accessible when there are 2 or fewer variables.
Gigi plans to take an updated practice exam so that we can adjust our training plan accordingly. We definitely need to cover the dense unit on Quadratics and roots to master Advanced Math. There is plenty more to review in our Ultimate Guide for SAT grammar, which can support the standard English conventions and deeper reading questions.
We are making great, steady progress and would need to add hours to get to the next exam date. I would recommend at least one hour each week, with an extra hour the week of the test week for a "pep rally."  I've cc'd Christina, our advisor, to help us add hours. 
Please let me know if you have time this morning to discuss my recommendation further. 
Thanks! Ash
Ashley S.
ashley.scorsone@revolutionprep.com
+19543031288</t>
  </si>
  <si>
    <t>Recommends specific frequency and duration with hours logistics.</t>
  </si>
  <si>
    <t>Mom reached out a few weeks ago to use Gigi's last few hours. We are unsure if she is continuing. I asked Gigi to take the practice exam for this session so we can have more information on her needed supports. She has been working hard to keep her math and physics scores as high as possible this semester- it is going well. She earned 100 on her physics quiz.
She plans to lock in for May. We are unsure if they will add hours again. 
Gigi can't meet next Wednesday, but I told her we can find a time that works.
I left a message for mom. I will keep you in the loop! Thanks!</t>
  </si>
  <si>
    <t>Internal note about communication with parent.</t>
  </si>
  <si>
    <t>Ava Maloney</t>
  </si>
  <si>
    <t>Hello!
I hope you all are having an amazing morning! Ava is settling into our new schedule of Sunday mornings and Wednesday afternoons. Thank you for those Sundays off list- we're going to make those weeks Fridays at 4:30 instead.
Ava will take an updated practice exam this Sunday (we will review on Wed/Fri). I look forward to seeing this performance. She did well in the deep reading last time, with only small mistakes in our rule-based questions. We've readdressed and practiced the rules, working through the very last chapter of the Ultimate Guide to SAT Grammar. This should give us the lift we need in Reading/English.
Math is a strong subject recently. We want to maintain perfection in anything from lines to systems, quadratics, and functions. Ava knows how to manage most things in Desmos. We've gone further in understanding how to interpret equations, so solving questions with additional variables should be even easier.
I look forward to sharing more when we see the results. Have an amazing week! Thanks! Ash
Ashley S.
ashley.scorsone@revolutionprep.com
+19543031288</t>
  </si>
  <si>
    <t>Confirms schedule but lacks prescriptive future recommendation.</t>
  </si>
  <si>
    <t>Eten Babakhanian</t>
  </si>
  <si>
    <t>Hiiii,
Eten Babhkhanian got into Regis. He was recommended by the previous year's students. They were his friends. Mom (I believe) is Luke's piano instructor.
His granddad was the Harvard Math instructor- he enjoyed supporting Eten with the homework I'd assign. 
They are thrilled with his acceptance. AND We did it only once a week for one hour! He did such a great job keeping up. It was much less time compared to the previous summer's kiddos.
I will note that percentiles and scores changed significantly this year. I was able to compare score reports. 90%ile or better means knowing almost all the major categories of high school math. Competition in the northeast is insane right now.
Hope you are healing up!</t>
  </si>
  <si>
    <t>Internal success story note.</t>
  </si>
  <si>
    <t>Isabelle Wan</t>
  </si>
  <si>
    <t>Dear Isabelle and Christine,
Itâ€™s been wonderful working with Isabelle again and seeing her growth over the past couple of months. She is making steady progress in both reading and writing, particularly in identifying key details in nonfiction texts, recognizing similarities and differences across passages, and organizing her ideas more effectively when drafting paragraphs and short essays. Isabelle has also grown more confident in discussion and is increasingly able to explain her thinking using textual evidence.
As we move forward, Isabelle will benefit from continued practice with independently organizing her writing without a provided outline, selecting the most relevant evidence, and expanding her analysis to clearly explain how the evidence supports her ideas. We will also continue strengthening her skills with summarizing and comparing nonfiction texts on shared topics.
Based on her progress so far, I recommend continuing with one 60-minute session per week throughout the school year to provide consistent support and help Isabelle continue building strong reading comprehension and writing foundations.
I also wanted to note that Isabelle currently has 15 unscheduled hours on her account. As my schedule tends to fill quickly during the school year, I recommend scheduling those sessions at your earliest convenience to ensure we can meet at times that work well for Isabelleâ€™s schedule.
Please feel free to reach out with any questions or requestsâ€”Iâ€™m always happy to help.
Warmly,
Ana H.
ana.heiser@revolutionprep.com
+14695703730</t>
  </si>
  <si>
    <t>Claire Chih</t>
  </si>
  <si>
    <t>Dear Claire and Aichen,
I hope you are having a great January. Itâ€™s been great working with you and Claire over the past couple of months. I wanted to touch base to share some of the progress weâ€™ve made so far and share my thoughts on the plan moving forward.
I have seen significant improvements in Claire's math skills. They have shown consistent progress in homework assignments. This consistent improvement has been evident in Claireâ€™s recent ACT math score.
Our current short-term goals for Claire include focusing on English language arts skills. The overall goal remains a composite score of 32 or higher. Based on Claire's progress, I recommend we continue to study 1 hour each week for the next 2 months.
Please let me know if you have any questions or if there are any adjustments you would like to make to our plan. Iâ€™m happy to schedule a time to talk by phone if that would be helpful. I look forward to supporting Claire in her continued academic journey.
Best regards,
Mark D.
mark.duncan@revolutionprep.com
+14156490556</t>
  </si>
  <si>
    <t>Maxwell Buerge</t>
  </si>
  <si>
    <t>Dear Maxwell and Trisha,
I hope you are having a great January. Itâ€™s been great working with you and Maxwell over the past couple of months. I wanted to touch base to share some of the progress weâ€™ve made so far and share my thoughts on the plan moving forward.
I have seen significant improvements in Maxwell's math skills. They have shown consistent progress in homework assignments. This consistent improvement has been evident in Maxwell's problem-solving skills.
Our current short-term goals for Maxwell include series, sequences, and matrices. The overall goal remains Maxwell be well prepared and perform his best on the ACT. Based on Maxwell's progress, I recommend we continue to study 1 hour each week for the next 2 months.
Please let me know if you have any questions or if there are any adjustments you would like to make to our plan. Iâ€™m happy to schedule a time to talk by phone if that would be helpful. I look forward to supporting Maxwell in his continued academic journey.
Best regards,
Mark D.
mark.duncan@revolutionprep.com
+14156490556</t>
  </si>
  <si>
    <t>Elliot Saux</t>
  </si>
  <si>
    <t>Dear Elliot and Kelly,
I hope you are having a great January. Itâ€™s been great working with you and Elliot over the past couple of months. I wanted to touch base to share some of the progress weâ€™ve made so far and share my thoughts on the plan moving forward.
I have seen significant improvements in Elliot's math skills. They have shown consistent progress in homework assignments. This consistent improvement has been evident in Elliot's test scores.
Our current short-term goals for Elliot include focusing in spatial reasoning through studying right triangle trigonometry. The overall goal remains supporting Elliot's algebraic &amp;amp; spatial reasoning skills. Based on Elliot's progress, I recommend we continue to study 1 hour each week.
Please let me know if you have any questions or if there are any adjustments you would like to make to our plan. Iâ€™m happy to schedule a time to talk by phone if that would be helpful. I look forward to supporting Elliot in his continued academic journey.
Best regards,
Mark D.
mark.duncan@revolutionprep.com
+14156490556</t>
  </si>
  <si>
    <t>Audrey Nevins</t>
  </si>
  <si>
    <t>Dear Audrey and He,
I hope you are having a great January. Itâ€™s been great working with you and Audrey over the past month. I wanted to touch base to share some of the progress weâ€™ve made so far and share my thoughts on the plan moving forward.
I have seen significant improvements in Audrey's geometry skills. They have shown consistent progress in homework assignments. This consistent improvement has been evident in Audrey's leadership of our problem-solving sessions.
Our current short-term goals for Audrey include focusing on geometric reasoning through 2-column proofs involving triangle congruence. The overall goal remains supporting the development of Audrey's geometric  &amp;amp; spatial reasoning skills. Based on Audrey's progress, I recommend we continue to study 1 hour each week.
Please let me know if you have any questions or if there are any adjustments you would like to make to our plan. Iâ€™m happy to schedule a time to talk by phone if that would be helpful. I look forward to supporting Audrey in her continued academic journey.
Best regards,
Mark D.
mark.duncan@revolutionprep.com
+14156490556</t>
  </si>
  <si>
    <t>Trent Erfurth</t>
  </si>
  <si>
    <t>Dear Team Trent,
I wanted to share a quick update on Trentâ€™s SAT preparation and outline a plan for getting back into a strong study rhythm this spring.
Trent and I have covered a lot of ground in our sessions over the past few monthsâ€”focusing on grammar, punctuation, sentence structure, and reading comprehension, as well as algebra, geometry, and functions on the math side. He continues to have strong problem-solving instincts and generally does well when we review content together in real time. However, consistent independent practice, particularly through full-length timed SAT practice tests, remains essential to converting those gains into lasting score improvement.
At this point, Trent hasnâ€™t taken a graded practice test since August, which means we donâ€™t have recent data to track progress or identify what skills have solidified versus which need reinforcement. Iâ€™ve emphasized to him how critical these practice tests areâ€”they simulate the pressure, pacing, and mental stamina required on test day, and without them, our progress is inevitably limited. I strongly recommend that Trent complete a full-length SAT practice test before we resume tutoring; that will give us the information we need to plan sessions effectively and see where things currently stand.
I currently expect to have consistent availability beginning in late February, which would be an excellent time to restart. Once Trentâ€™s ready to re-engage, I recommend we meet twice per week for 60-minute sessions. This frequency allows enough time to both review older material for retention and introduce new concepts at a sustainable pace. With this scheduleâ€”and consistent at-home practice between sessionsâ€”Iâ€™m confident we can quickly rebuild momentum and start seeing real gains again.
Recommendations and Next Steps:
Complete a full-length SAT practice test before the end of February to establish a new baseline
Schedule two 60-minute sessions per week starting in late February or early March
Continue light independent review on Khan Academy (10â€“15 minutes nightly) focusing on grammar and algebra fundamentals
Set up a regular testing and review calendar to maintain accountability and consistency
Trent has a lot of natural abilityâ€”whatâ€™s missing right now is structure and steady follow-through. Once heâ€™s back in the rhythm of testing and reviewing consistently, Iâ€™m confident weâ€™ll see his scores begin to rise again. I look forward to helping him get back on track this spring.
Warm regards,
Sean U.
sean.ulfik@revolutionprep.com
+18455412219</t>
  </si>
  <si>
    <t>Travis Curry</t>
  </si>
  <si>
    <t>Dear Team Travis,
Itâ€™s been wonderful continuing to work with Travis this semester. Heâ€™s doing an excellent job in both math and science, and itâ€™s clear heâ€™s thriving academically. His focus, curiosity, and positive attitude in each session make him a joy to teach, and heâ€™s been consistently demonstrating strong comprehension and long-term retention of the material we cover.
In Math, Travis continues to build on the solid foundation he developed in the fall. Heâ€™s showing confidence with systems of equations, word problems, linear and algebraic equations, absolute value problems, and graph interpretation (among others!), and heâ€™s becoming faster and more accurate when solving complex, multi-step questions. His understanding of how algebraic equations connect to graphs and real-world situations is particularly strong, and itâ€™s helping him think more critically about patterns and relationships in math.
In Science, Travis is continuing to excel. Heâ€™s made great progress in understanding tectonic plates, Earth systems, erosion, rivers, and fossils, and he continues to demonstrate excellent recall and application of scientific concepts. Heâ€™s especially good at explaining cause-and-effect processes in his own wordsâ€”showing not just memorization, but true comprehension. His analytical thinking and curiosity make every science session engaging and productive.
At this point, Travis is performing at a high level, and I donâ€™t recommend changing anything about his current schedule or approach. Our once-weekly 60-minute sessions have been highly effective in keeping him ahead of his coursework while also reinforcing key skills and concepts. This consistent routine ensures that he remains confident and well-prepared for any upcoming assignments, quizzes, or exams.
Travisâ€™s progress has been outstanding, and his enthusiasm for learning continues to shine through. I am so proud of him! With his consistent effort and our current structure, heâ€™s set up for continued success throughout the spring semester.
Warm regards,
Sean U.
sean.ulfik@revolutionprep.com
+18455412219</t>
  </si>
  <si>
    <t>Recommends maintaining specific frequency and duration.</t>
  </si>
  <si>
    <t>Sansa More</t>
  </si>
  <si>
    <t>Hi Sharmila and Sansa,
It has been great working with Sansa this year! Here is a summary of her recent progress:
Back in early December, Sansa was building skills for reading comprehension so that she can understand what operations to use in word problems and how to approach Math Kangaroo questions, and so she can make inferences and understand meanings of unfamiliar words when reading literature. Sansa was also growing her informational writing by developing skills for linking ideas and including evidence to support a claim. With math, Sansa was working on building proficiency with 2-digit by 2-digit long division and 4-digit multiplication. With Math Kangaroo, Sansa was working on building confidence and efficiency with 3-pt and 4-pt questions, and she had yet to practice 5-pt questions.
Since then, Sansa has done a great job recognizing that phrases in word problems like â€œhow many in eachâ€ indicate division while words like â€œtotalâ€ and â€œaltogetherâ€ indicate multiplication. She is doing great with using strategies like reading the question out loud and annotating key words to help herself develop a plan for how to solve it. She is confident with solving 2-digit by 2-digit long division and 4-digit multiplication problems and does a wonderful job showing her work and explaining her reasoning through each step.
Regarding ELA, Sansa has improved her ability to identify parts of speech while reading and she is learning how to use context clues to define unknown words and enhance her understanding of the content. Sansa has also strengthened her ability to locate text evidence to answer questions about what sheâ€™s reading, and she is building her skills with study strategies and learning how to more effectively memorize information and recognize how to spell words correctly. 
Sansa has room to grow with finding context clues and identify parts of speech to support reading comprehension. She is expanding her skills in working through multi-step word problems in math, and she needs more practice to build her algebraic thinking skills so that she can more effectively decode word problems, write equations, and understand variables. Sansa also needs more practice with Math Kangaroo to build confidence and efficiency with 3-pt and 4-pt questions, and she still needs to practice 5-pt questions.
Going forward, I recommend that we continue with 3 sessions per week, 60 minutes each, to ensure that we have adequate time to spend on each reading/writing, math, and Math Kangaroo. 
If you have any questions or youâ€™d like to talk in more detail to make a plan for next semester, here are some options for when I am available:
Wednesday, 1/4 at 11am pst
Tuesday, 1/10 at 9:30am pst
Thursday, 1/12 at 12pm pst
best,
Sharon
__
sharon.vincuilla@revolutionprep.com
(323) 774 - 4547</t>
  </si>
  <si>
    <t>Recommends specific frequency and duration.</t>
  </si>
  <si>
    <t>Akash Mattoo</t>
  </si>
  <si>
    <t>Dear Lucy,
I hope you are having a great winter. Itâ€™s been great working with you and Akash over the past half a year. I wanted to touch base to share some of the progress weâ€™ve made so far and share my thoughts on the plan moving forward.
I have seen significant improvements in Akash's understanding of linear relationships as well as his ability to identify relationships of analogies. He has shown consistent progress in figuring out how analogy problems are linked. This consistent improvement has been evident in his success on our in session practice test questions.
Our current short-term goals for Akash include inequalities and systems of equations in math, and timing on the reading section. The overall goal remains to prepare him for the upper level SSAT. Based on Akash's progress, I recommend we keep meeting once a week for 60 minutes. This gives us plenty of time to work on test taking strategies while getting proper practice of materials.
Please let me know if you have any questions or if there are any adjustments you would like to make to our plan. Iâ€™m happy to schedule a time to talk by phone if that would be helpful. I look forward to supporting Akash in his continued academic journey.
Best regards,
James F.
james.falconer@revolutionprep.com
+12076156458</t>
  </si>
  <si>
    <t>Aarav Jain</t>
  </si>
  <si>
    <t>Dear Seema,
I hope you are having a great winter. Itâ€™s been great working with you and Ari over the past couple of months. I wanted to touch base to share some of the progress weâ€™ve made so far and share my thoughts on the plan moving forward.
I have seen significant improvements in Ari's ability to use vocabulary related to clothes and colors. They have shown consistent progress in being able to craft sentences using this vocabulary, ser, costar, and valer. This consistent improvement has been evident in his structuring and composition of sentences during our sessions.
Our current short-term goals for Ari include improving the range of sentences he can compose by expanding his vocabulary and his comfort with using different verbs/conjugating them. The overall goal remains improving his Spanish comprehension and writing/speaking abilities as a whole. Based on Ari's progress, I recommend continuing at the same pace of three half-hour sessions a week.
Please let me know if you have any questions or if there are any adjustments you would like to make to our plan. Iâ€™m happy to schedule a time to talk by phone if that would be helpful. I look forward to supporting Ari in their continued academic journey.
Best regards,
Clark H.
clark.howard@revolutionprep.com
+17035682060</t>
  </si>
  <si>
    <t>Raghav Jaikanth</t>
  </si>
  <si>
    <t>Dear Jaikanth,
I hope you are having a great winter. Itâ€™s been great working with you and Raghav over the past couple of months. I wanted to touch base to share some of the progress weâ€™ve made so far and share my thoughts on the plan moving forward.
I have seen significant improvements in Raghav's ability to organize and set up every step of his work, both in math and physics. They have shown consistent progress in using this organization to check their work and the applicability of the formulas or concepts at play, as with free-body diagrams in physics class and using them to craft equations. This consistent improvement has been evident in the methods he uses to complete questions during our sessions.
Our current short-term goals for Raghav include retaining the information he learned about elastic/inelastic collisions and momentum/energy in general. The overall goal remains maintaining Raghav's class average and clarifying any confusing aspects of math or physics that may arise. Based on Raghavâ€™s progress, I recommend starting up again in May (as discussed) at the same pace of 1 hour-long session a week.
Please let me know if you have any questions or if there are any adjustments you would like to make to our plan. Iâ€™m happy to schedule a time to talk by phone if that would be helpful. I look forward to supporting Raghav in their continued academic journey.
Best regards,
Clark H.
clark.howard@revolutionprep.com
+17035682060</t>
  </si>
  <si>
    <t>Recommends specific future start date</t>
  </si>
  <si>
    <t>Jin Quon</t>
  </si>
  <si>
    <t>Dear Michael,
I hope you are having a great winter season. Itâ€™s been great working with you and Jin over the past couple of months. I wanted to touch base to share some of the progress weâ€™ve made so far and share my thoughts on the plan moving forward.
I have seen significant improvements in Jin's ability to analyze documents and write cohesive paragraphs for his APUSH essays. He has shown consistent progress in shortening his writing through getting to the point more quickly and more clearly. This consistent improvement has been evident in his recent improved success on his essays in class.
Our current short-term goals for Jin include prompts that as to evaluate the relative extent of certain topics. The overall goal remains to keep his grade up and prepare him for the AP exam. Based on Jin's progress, I recommend we keep meeting once a week for 60 minutes. This will allow us to balance essay topics with material review for the AP exam. If he wanted to schedule sessions closer to the exam for review, make sure you schedule those now. My March and April will fill up very soon, and so getting timeslots reserved now is important. We have one more session scheduled, which will be next week.
Please let me know if you have any questions or if there are any adjustments you would like to make to our plan. Iâ€™m happy to schedule a time to talk by phone if that would be helpful. I look forward to supporting [Student's Name] in their continued academic journey.
Best regards,
James F.
james.falconer@revolutionprep.com
+12076156458</t>
  </si>
  <si>
    <t>Recommends specific frequency and duration with scheduling urgency.</t>
  </si>
  <si>
    <t>Sydney Lerner</t>
  </si>
  <si>
    <t>Dear Brian,
I hope you are having a great winter. Itâ€™s been great working with you and Sydney over the past couple of months. I wanted to touch base to share some of the progress weâ€™ve made so far and share my thoughts on the plan moving forward.
I have seen significant improvements in Sydney's understanding of the relationship between derivatives, slope, antiderivatives, and area. They have shown consistent progress in applying this knowledge to specific concepts, like the fundamental theorems of calculus and the intermediate value theorem. This consistent improvement has been evident in the types of questions she can answer independently during and outside of sessions.
Our current short-term goals for Sydney include improving her understanding of integrals/antiderivatives in particular, as well as ensuring that she understands why left/right/midpoint Riemann sums can be used to approximate the integral of a function. The overall goal remains maintaining her grade and boosting her understanding of the material. Based on Sydneyâ€™s progress, I recommend resuming our weekly hour-long sessions.
I suggest adding the below to your account to ensure we stay on track.
â€¢ 5 hours of Academics for Sydney Lerner with Clark Howard
 https://my.revolutionprep.com/s/uYu0t6SG3l.
Please let me know if you have any questions or if there are any adjustments you would like to make to our plan. Iâ€™m happy to schedule a time to talk by phone if that would be helpful. I look forward to supporting Sydney in their continued academic journey.
Best regards,
Clark H.
clark.howard@revolutionprep.com
+17035682060</t>
  </si>
  <si>
    <t>Recommends specific frequency and duration with hours link.</t>
  </si>
  <si>
    <t>Chelsea Schuette</t>
  </si>
  <si>
    <t>Dear Christopher,
Itâ€™s been great working with you and Chelsea over the past couple of months. As we prepare for Chelsea's upcoming Spanish placement test, I wanted to share some updates and information about what to expect.
I have seen significant improvements in Chelsea's understanding of when to use the different Spanish tenses and how to translate them. They have shown consistent progress in being able to identify and conjugate particularly in the imperfect and preterite tenses. This consistent improvement has been evident in the sentences she has been able to write, speak, listen to, and read accurately.
For this exam, our goal is that she is able to conjugate all the necessary verbs in the preterite, especially the irregular and stem-changing forms. While we cannot guarantee a specific score, we have worked diligently towards this goal through crafting sentences using different conjugations in the preterite and dedicated reading where she identified the different verbs conjugated in the preterite. It's important to consider the impact of the test zone on Chelsea's performance. Ensuring a good night's sleep throughout the week leading up to the test is crucial, as just the night before isn't enough. We have also discussed strategies to manage test anxiety, which can impact scores.
I am looking forward to hearing how Chelsea performs on this test. Looking ahead, I recommend continuing her Spanish tutoring even past this test for an hour a week. This would give us an opportunity to continue working on other tenses and to continue her engagement with high-level materials.
Please let me know if you have any questions or if there are any adjustments you would like to make to our plan. Iâ€™m also able to schedule a time to talk by phone if that would be helpful. I am happy to support Chelsea in their continued academic journey.
Best regards, 
Clark H.
clark.howard@revolutionprep.com
+17035682060</t>
  </si>
  <si>
    <t>Recommends frequency and duration with vague timeline.</t>
  </si>
  <si>
    <t>Simon Sakthivel</t>
  </si>
  <si>
    <t>Dear Kartik,
I hope you are having a great winter. Itâ€™s been great working with you and Simon over the past couple of months. I wanted to touch base to share some of the progress weâ€™ve made so far and share my thoughts on the plan moving forward.
I have seen significant improvements in Simon's ability to factor polynomials. He has shown consistent progress in using a variety of methods such as the AC method, factoring by grouping, division, etc. This consistent improvement has been evident in his success in our sessions and on his homework assignments.
Our current short-term goals for Simon include continuing to work on cube rules and square rules. The overall goal remains to keep his grade up in class. Based on Simon's progress, I recommend we keep meeting once a week for 60 minutes. He has steadily been improving, but I think making sure we keep one hour a week will allow us to fully stay on top of new concepts and material.
Please let me know if you have any questions or if there are any adjustments you would like to make to our plan. Iâ€™m happy to schedule a time to talk by phone if that would be helpful. I look forward to supporting Simon in his continued academic journey.
Best regards,
James F.
james.falconer@revolutionprep.com
+12076156458</t>
  </si>
  <si>
    <t>Ann Eloise Patton</t>
  </si>
  <si>
    <t>Dear Kelly Patton,
I hope you are having a great week! As we prepare for Jackie's upcoming practice test, which I have requested that she try to complete by Sunday, February 1, 2026, I wanted to share some updates and information about what to expect.
I have seen mastery of skills in reading comprehension, in particular, â€œWords in Contextâ€. Jackieâ€™s approach to the material appears to work for her unique thought process.  They have shown consistent progress in using their strategies to successfully complete questions that relate to skills they have learned through school and other avenues. This includes growth in areas we learned/reviewed that presented as struggles, such as math concepts involving functions [f(x) concepts].
This first test will provide us with a base level in the areas of reading-writing and math. The results will allow me to note areas that are strong and areas that need improvement. Future short-term goal can then be set around successfully utilizing and strengthening the strategies and skills required for optimal scoring.
To be set up for long-term success, it's crucial for Jackie to replicate official test day conditions as closely as possible when taking their practice test. Jackie should use any approved accommodations given by the College Board They should find a quiet place and take the test in one sitting.
After the practice test, I will review the results and discuss the test experience with Jackie to determine our focus moving forward, and Iâ€™ll follow up with you on takeaways, improvements, and next steps in my next parent update.
Based on our discussions and Jackie's progress, I recommend  continuing with their current velocity of twice weekly for one-hour per session. This plan will best set them up for success for the official test sitting. Jackie has 50 hours of tutoring remainging (29 of those are unscheduled at this time).
Please let me know if you have any questions or if there are any adjustments you would like to make to our plan. Iâ€™m happy to schedule a time to talk by phone if that would be helpful. I am excited to continue supporting Jackie in reaching their goals.
Best regards,
Linda H.
linda.hindi@revolutionprep.com
+19188412706</t>
  </si>
  <si>
    <t>Reyansh Athivilli</t>
  </si>
  <si>
    <t>Dear Ravi,
I hope you are having a great start to your new year. Itâ€™s been great working with you and Reyansh over the past couple of months. I wanted to touch base to share some of the progress weâ€™ve made so far and share my thoughts on the plan moving forward.
I have seen significant improvements in Reyansh's understanding of the writing process and his ability to read aloud. I have also noticed that he reads with more attention to what is going on in the story. This consistent improvement has been evident in his ability to write short essays and answer questions about what he has read (even days later).
Our goal for Reyansh remains to help him read and write with more confidence and to comprehend what he is reading. We will keep practicing these skills in our upcoming sessions. I recommend that we continue to meet on a weekly basis as we have been (once or twice per week should be sufficient). I look forward to working with him further.
Please let me know if you have any questions or if there are any adjustments you would like to make to our plan. Iâ€™m happy to schedule a time to talk by phone if that would be helpful. I look forward to supporting Reyansh's continued academic journey.
Best regards,
Edwin W.
edwin.west@revolutionprep.com
+18134213087</t>
  </si>
  <si>
    <t>Recommends vague frequency ("once or twice") and implied duration.</t>
  </si>
  <si>
    <t>Ava Pineda</t>
  </si>
  <si>
    <t>Dear Helga,
I hope you are having a great start to your new year. Itâ€™s been great working with you and Ava over the past few months. I wanted to touch base to share some of the progress weâ€™ve made so far and share my thoughts on the plan moving forward.
Since taking the SAT in December, Ava and I have been focusing on addressing some areas of opportunity we have seen from that test as well as a recent practice exam she completed. We started with some of the shorter questions such as conventions of standard English and expression of ideas. I have seen improvement in her approach and performance with these questions. We are hoping this improvement will be reflected in her upcoming practice SAT.
Our current short-term goal for Ava is to see an improvement in her performance on her upcoming practice SAT; however, the overall goal remains a 1300 or better on her next official exam. Based on Ava's progress, I recommend we continue to meet on a weekly basis. This will give us a chance to address the more in-depth reading questions such as command of evidence and inferences.
Please let me know if you have any questions or if there are any adjustments you would like to make to our plan. Iâ€™m happy to schedule a time to talk by phone if that would be helpful. I look forward to supporting Ava's continued academic journey.
Best regards,
Edwin W.
edwin.west@revolutionprep.com
+18134213087</t>
  </si>
  <si>
    <t>Recommends frequency only.</t>
  </si>
  <si>
    <t>Mia Wood</t>
  </si>
  <si>
    <t>Dear Darren,
I hope you are having a great week. I wanted to touch base with you about a couple of items related to my work with Mia.
First, Mia has gone up by 20 points on the Reading and Writing section between her first two practice tests (going from a 680 to a 700)!
Second, the math score has dropped down from a 660 to a 640, which also indicates the two tests have the same composite score of 1340. I have also noticed that Mia tends to both rush on math problems and has difficulty getting the exact procedure to solve the problems (i.e., identifying and setting up the math). This is why we have focused on the math section so heavily in session.
Based on Mia's goals, I recommend adding an additional 60 minutes per week for a total of two one hour sessions until the March test, if possible.
Based on this information, I recommend [we add another hour per week so that Mia has two 60-minute sessions per week until the March SAT. I also recommend that, later in the semester, I can help her study for IB exams, specifically Spanish HL, American History, and English, and may recommend another tutor for other subjects Mia wants to study for that I do not teach. This plan will best set Mia up for success moving forward.
Please let me know if you have any questions. Iâ€™m happy to schedule a time to talk by phone if that would be helpful. I look forward to supporting Mia in their continued academic journey.
Best regards,
Armand Brouty
Armand B.
armand.brouty@revolutionprep.com
+15129107232</t>
  </si>
  <si>
    <t>Hollis Wilson</t>
  </si>
  <si>
    <t>Dear Betsy,
Iâ€™m excited to reach out to celebrate Hollisâ€™s amazing progress. Hollis has worked diligently, and as a result, she has achieved a significant score increase on her most recent SAT practice exam. She earned a 700 in Reading and a 640 in Math, for a combined improvement of 150 points compared to her official October exam. This places her very near her goal score of 1350, and I am incredibly proud of her.
While we want to celebrate this success, we also know there is still important work to do as Hollis prepares for the SAT. Iâ€™m very much looking forward to continuing our work together to build on this momentum. I recommend that Hollis continue meeting twice per week for one-hour sessions in order to maintain progress and confidently reach her goal score. During our upcoming sessions, we will continue to target high-impact areas, including Conventions of Standard English, Information and Ideas, Algebra, Advanced Math, and Problem Solving and Data Analysis. This recent improvement clearly shows that Hollis is applying what we are learning, and our goal is to see her score consistently within her target range on multiple practice exams prior to the March test date.
Please let me know if you have any questions. Iâ€™m happy to schedule a time to talk by phone if that would be helpful. I am always available to support Hollis in her continued academic journey.
Best regards,
Liz P.
elizabeth.pirie@revolutionprep.com
+12199169916</t>
  </si>
  <si>
    <t>Cynthia Woda</t>
  </si>
  <si>
    <t>Dear Steven,
I hope you are doing well. I wanted to take a moment to introduce myself and share a brief update on my work with Cynthia since she transitioned to my schedule.
Over our first few sessions, Cynthia and I have focused primarily on rational functions and graphing, including identifying vertical and horizontal asymptotes, holes, end behavior, and zeroes. We have also worked on expanding polynomials using Pascalâ€™s triangle, function transformations, and arithmetic and geometric sequences. Cynthia is a strong student who engages well with the material, and she has demonstrated a solid foundation across these topics.
As we move forward, our plan is to continue working through her current coursework while regularly reviewing previously covered concepts to ensure retention and readiness. This balanced approach will help set Cynthia up for success as she prepares for the AP exam in May. I recommend that we continue meeting once per week for one-hour sessions to maintain steady progress and reinforce key skills.
Please let me know if you have any questions or would like to discuss Cynthiaâ€™s progress in more detail. Iâ€™m happy to schedule a time to talk by phone if that would be helpful, and I look forward to continuing to support Cynthia in her preparation.
Best regards,
Liz P.
elizabeth.pirie@revolutionprep.com
+12199169916</t>
  </si>
  <si>
    <t>Gavin Shernan</t>
  </si>
  <si>
    <t>Dear Nancy,
I hope you are having a great week. I wanted to touch base with you about a couple of items related to my work with Gavin.
First, Gavin's skills on the math section in applying the MAPS (Mark, Approach, Plan, Solve) strategy has improved immensely, as has his confidence in session as a whole. He has also improved his understanding of exponents and exponent rules when applied to SAT Math questions.
Second, Gavin's initial practice test score has dipped somewhat from his PSAT composite score of 1020 to his first practice test composite of 950 (520V, 430M). However, since he is learning both to apply our proprietary strategies to questions on the test as well as re-acclimating himself to the material, I would fully expect him to maker a turnaround on the second practice test that he took; this initial score dip is normal for most students.The only concern that would be raised is if his next practice tests continued to go back down or stay at the same level he is at.
Based on this information, I recommend that Gavin keep going with two 60-0minute sessions per week unless his second test score goes down further. This plan will best set Gavin up for success moving forward.
Please let me know if you have any questions. Iâ€™m happy to schedule a time to talk by phone if that would be helpful. I look forward to supporting Gavin in their continued academic journey.
Best regards,
Armand Brouty
Armand B.
armand.brouty@revolutionprep.com
+15129107232</t>
  </si>
  <si>
    <t>Recommends frequency and duration with conditional timeline.</t>
  </si>
  <si>
    <t>Ashley Lee</t>
  </si>
  <si>
    <t>Dear Wonhee,
I hope you are having a great start to your new year. It was great meeting Ashley last week, and I am looking forward to working with her again soon. I wanted to touch base to share my thoughts on the plan moving forward.
Ashley and I have only begun to address some of the areas that we feel we need to improve on to achieve the scores we hope to achieve on her upcoming SAT. It is obvious she is engaged and motivated to improve, making my job much easier.
Our current short term goal for Ashley is to score a 1400 on her SAT. Our long term goal for Ashley includes achieving a 1500+ on the exam before we're through. Based on these goals, I recommend that Ashley and I meet at least once per week. This will give us an opportunity to address the variety of questions the SAT will throw at her and to master the skills she will need to perform her best.
Please let me know if you have any questions or if there are any adjustments you would like to make to our plan. Iâ€™m happy to schedule a time to talk by phone if that would be helpful. I look forward to supporting Ashley's continued academic journey.
Best regards,
Edwin W.
edwin.west@revolutionprep.com
+18134213087</t>
  </si>
  <si>
    <t>Lucinda Ranalli</t>
  </si>
  <si>
    <t>Dear Betsy,
I wanted to share an update on Lucindaâ€™s recent ACT progress and outline our plan moving forward as we continue preparing for her goal score of 34.
After taking about a month-long break around the holidays, we recently completed another practice exam. As expected, that gap in continuity was reflected in some of the section scores. Lucindaâ€™s English score dipped slightly from her previous high of 33 to a 31, while her Reading score increased from 32 to 33. Most notably, her Math score showed a significant improvement, jumping from 30 to 34. While these individual changes didnâ€™t result in a net score increase overall, they give us useful insight into where to focus next.
Right now, we are prioritizing English in order to regain momentum and then continue pushing growth, as it tends to be the section where consistency matters most. We have been working extensively on Student as Editor questionsâ€”specifically identifying goal, relevance/effect, and organization questions. Lucinda is doing a strong job recognizing question types, and our next step is refining strategy execution to improve accuracy and efficiency.
Looking ahead, we will also be shifting additional focus toward Math. Although Math is currently her lowest section on official exams for superscoring, her recent 34 on the practice test shows that she is capable of performing at her target level. Our goal is to make that performance consistent while also raising English and Reading into the 34+ range, where she is already very close.
To support this plan, I recommend that we adjust our schedule to two one-hour sessions per week rather than a single two-hour session. This structure will give Lucinda more frequent exposure to strategies, allow more time for reinforcement before introducing new material, and provide a better rhythm for completing and reviewing homework between sessions.
Please let me know if you have any questions or would like to discuss this plan further. Iâ€™m happy to schedule a time to talk by phone if that would be helpful, and Iâ€™m looking forward to continuing to support Lucinda as we work toward her goal score.
Best regards,
Liz P.
elizabeth.pirie@revolutionprep.com
+12199169916</t>
  </si>
  <si>
    <t>Recommends specific change to frequency/duration structure.</t>
  </si>
  <si>
    <t>Julia Speicher</t>
  </si>
  <si>
    <t>Dear Catherine,
I wanted to share an update on Juliaâ€™s ACT preparation and outline our plan as we work toward her upcoming February exam.
Since resuming tutoring after a break of over a month, Julia has not yet completed a new practice exam, so we are still waiting on updated data to fully assess where she is currently scoring. In the meantime, we have been using her official December ACT results to guide our focus, particularly in English, which was her lowest section.
During our recent sessions, we have been working on Student as Editor questions, with an emphasis on identifying goal questions. Julia is doing well recognizing these question types and correctly identifying the intended goal of the passage. Our next step is refining her application of the strategies. At times, she is selecting answers that only partially address the goal, so we are focusing on slowing down and ensuring that the chosen answer fully accomplishes what the question is asking.
Juliaâ€™s long-term goal is a 32 composite score. For the February exam, our more immediate goal is to bring her English score in line with her other sections, targeting the 25â€“26 range. Once English is more consistent, we can continue building all sections together to work toward her overall target score.
I recommend that Julia continue meeting twice per week for one-hour sessions to maintain momentum and allow for steady reinforcement of strategies. It is also important that she completes a full ACT practice exam as soon as possible, as this will give us the data we need to fine-tune our approach. Additionally, I recommend continuing to meet after the February exam so we can build on what we learn from that test and keep progress moving forward.
Please let me know if you have any questions or would like to discuss this plan in more detail. Iâ€™m happy to schedule a time to talk by phone if that would be helpful, and I look forward to continuing to support Julia in reaching her ACT goals.
Best regards,
Liz P.
elizabeth.pirie@revolutionprep.com
+12199169916</t>
  </si>
  <si>
    <t>Jordain Mitchell-Schwartz</t>
  </si>
  <si>
    <t>Hi Kate, 
Thanks for getting Jordain set up with more hours! I was corresponding with them trough normal email, so I'm just sending a copy of this to you for the progress update so I can hit my metrics. I'll try to remember to loop you in right away in the future. Cheers!
----------------------------------------------------------------------------------------
Thanks for reaching out about this again yesterday.
To get back in the swing of things, here is a khan academy link: https://www.khanacademy.org/join/7VQWNT3S
** join the class with the link**
â€“go to assignments tab on the left and you should see a bunch of exorcises to work on
â€“after you finish one, go back to the assignment tab to try the next one (if you just click next it will try to start another lesson and have you watch videos instead of work problems)
***anything that is labeled an 'exercise' and not a quiz will have a bunch of question options, so you can try it again to get a whole new set of questions if they are tricky. In my opinion these are the valuable parts to work on instead of the quiz sections, I still assigned so you have more questions to work on though
On the math side, I added a bunch of medium level questions, in case you want to warm up with those or the advanced level ones do not make sense or are too tricky. I'd probably try starting with the advanced level ones just to see where you're at though.
Screenshot questions if they stump you and you want to ask about them. Once you've had a chance to review the question types and material, you can take a practice test so we know where you're at and what to work on next. 
Then moving forward I would recommend meeting at least once a week if our schedules allow. We need to work on reviewing strategies to get caught back up, problem solving skills for the math side, then vocab and avoiding trap answers on the reading side. 
Here is a link to view my schedule: https://www.revolutionprep.com/tutors/christian-collins
 Let me know if there are days/times that work, then I can block off for you and I can send a purchase link to get more hours. My schedule got pretty full in while I was out on winter break, but hopefully there are still some spots that would work well for you. 
Cheers, 
Christian C.
christian.collins@revolutionprep.com
+13035190358</t>
  </si>
  <si>
    <t>Recommends frequency and hours purchase; duration implied.</t>
  </si>
  <si>
    <t>Madi Frank</t>
  </si>
  <si>
    <t>Dear Bill and Heather,
I wanted to share a brief update on Madiâ€™s progress as we continue working together this year.
Madi consistently comes to sessions prepared, engaged, and excited to learn. She asks thoughtful questions and has a strong sense of what she understands well and which areas need review. That self-awareness, combined with her work ethic, continues to be one of her biggest strengths.
Recently, Madi has made excellent progress with converting between exponential and logarithmic forms, and her confidence with these concepts has grown significantly. Moving forward, we will continue focusing on trigonometry, particularly the unit circle, while reinforcing previously covered material as needed.
At this stage, the biggest thing Madi needs is to trust her abilities. She has the skills and understanding in place, and continuing to build confidence alongside content mastery will be key. I recommend that we continue meeting once per week for one-hour sessions to maintain momentum and support her progress.
Please let me know if you have any questions or would like to discuss anything further. Iâ€™m always happy to schedule a time to talk by phone if helpful, and I look forward to continuing to support Madi.
Best regards,
Liz P.
elizabeth.pirie@revolutionprep.com
+12199169916</t>
  </si>
  <si>
    <t>Daniel Johnson</t>
  </si>
  <si>
    <t>Hi Juliana,
I hope you are having a great start to the new year. It has been great working with you and Daniel over the past couple of weeks. I wanted to touch base to share some of the progress weâ€™ve made so far and share my thoughts on the plan moving forward since Daniel and I only recently started working together.
Daniel has a great foundation. Although we have only had two sessions, I have seen improvements in Daniel's efficiency to check for two independent clauses for punctuation problems, finding the subject for proper subject-verb agreement, and being more careful to eliminate the nearly correct answer on complex information and ideas passages. 
Since Daniel is showing great promise towards achieving their goals, I recommend we continue with our one 60 minute class per week through the March SAT. I know we have fewer classes in February, so Daniel will be taking another practice test during that time. 
Please let me know if you have any questions or if there are any adjustments you would like to make to our plan. Iâ€™m happy to schedule a time to talk by phone if that would be helpful. I hope this transition has been smooth for everyone, and I look forward to supporting Daniel in their continued academic journey.
Cheers,
Zack
zack.robertson@revolutionprep.com
+15098598579</t>
  </si>
  <si>
    <t>Jacob Mader</t>
  </si>
  <si>
    <t>Hi Helen,
It was great working with Jacob this week! I have included a short video below that I would like you to watch. The video covers some key highlights from our session this week and Jacobâ€™s homework. 
In our meetings this week I worked with Jacob on both math and verbal side items including note taking for better reading comprehension and tactics for percent in math. As always, Jacob shows evidence of being invested in his SAT prep since he leads with independence in his work and applies the skills that I teach him.
Looking into the next weeks, I do understand that his volleyball practice will start up, which I am sure will test his ability to keep all of his priorities in balance. Optimally, he will be able to do it all: school, volleyball, and test prep. However, I will be checking in on him in the coming weeks to make sure that the two 90 minute meetings are still a good fit. He needs to win the war, not just the battle!
In addition to keeping an eye on the balance of his efforts, I would also like Jacob to take another practice test in mid February. This would provide evidence that the progress is heading in the right direction. I know that Jacob ultimately would like to achieve a 1300, which I do believe he is capable of. I do think Jacob is willing to do as much as he can to earn this score by March; however, I think getting to 1200 by then would be the result of a strong effort, given his last test gave a 100 point improvement. Another strong jump in score on this next practice test would put him at 1170. In time he will achieve his goal, and he does appear to be on the fastest path to it.
Feel free to reach out if you have any questions or requests, and if there is anything else I can do to help. You can always contact me directly by text message or e-mail. 
I hope you are having a wonderful day! 
Katherine D.
katherine.dickerson@revolutionprep.com
+12404604249
Katherine D.
katherine.dickerson@revolutionprep.com
+12404604249</t>
  </si>
  <si>
    <t>Confirms specific frequency and duration.</t>
  </si>
  <si>
    <t>Wyatt Wise</t>
  </si>
  <si>
    <t>Dear Jan,
I hope you are having a great winter. It has been great working with you and Wyatt over the past couple of months. I wanted to touch base to share some of the progress weâ€™ve made so far and share my thoughts on the plan moving forward.
I have seen improvements in Wyatt's use of the Desmos calculator to efficiently solve problems he might not know how to do on paper, anticipation of answers for command of textual evidence questions, and efficiently finding two independent clauses for punctuation problems. This consistent improvement has been evident in his recent practice SAT math score of 590, which is 70 points higher than his official exam and would give him a superscore of 1260 if he could achieve that on the upcoming official test. There are many factors that need to go into that, but it is a promising sign of his potential.  
Since Wyatt is showing great progress towards achieving their goals
Our current short-term goals for Wyatt include being more efficient and accurate for Standard English Conventions and knowing how to better use the calculator in the harder math module. The overall goal remains achieving a 1200 on the official exam. Based on Wyatt's progress, I recommend we continue with our one 60 minute class per week through the May SAT.
Please let me know if you have any questions or if there are any adjustments you would like to make to our plan. Iâ€™m happy to schedule a time to talk by phone if that would be helpful. I look forward to supporting Wyatt in their continued academic journey.
Cheers,
Zack
zack.robertson@revolutionprep.com
+15098598579</t>
  </si>
  <si>
    <t>Zairah Farid</t>
  </si>
  <si>
    <t>Hi Zairah and Kara,
I hope you are having a great day! I wanted to touch base regarding Zairah's SAT sessions, what weâ€™ve seen, and where we go from here. 
Firstly, I have seen Zairah do a great job picking up the topics that she missed in her math class very well. Sheâ€™s been able to do the problems that I throw at her after an initial explanation very well.
Zairah hasnâ€™t been able to consistently make her SAT sessions for quite a while now. Not holding session, and even more than that not consistently practicing with the strategies that we are learning, makes it hard to make the progress we want to. My first big goal for Zairah is to hit a 1200 on a revolution practice test. We were making progress in that direction in October, with an over 100 point score increase from her previous practice test, but Iâ€™m worried that we will see some back sliding when she takes her next test.
Zairah and I have agreed that weâ€™d like to get more consistent with the work that she is putting into the test. Our current plan is to give her consistent homework, that is the same every week regardless of if we meet to go over SAT material or not, so that she is getting consistent practice, even when she cannot consistently make it to session. I will be assigning supplementary homework based on what we work on in session on a session by session basis.  Moving forward, Iâ€™d like to reschedule sessions, instead of outright canceling them, as much as possible when something comes up for the Sunday SAT session in particular. I am more than happy to work with you to find a time that will work, so please let me know if you try to reschedule and cannot find a time that would work for you. I also wanted to double check that Sundays and Wednesdays are still good days in general for Zairah - if there are days that would be better, we should consider rescheduling. 
You can find the first set of practice packets here. Iâ€™d like Zairah to complete 10 questions from each of the english packets every week, and 5 questions from each of the subcategories from the Math packets.
Vocabulary: https://kami.app/mU7-bN8-fXK-qsj
Transitions: https://kami.app/YZE-pvU-CEg-fhc
Punctuation: https://kami.app/4ty-5UP-6G2-74y
Quadratic and Polynomial Equations in context: https://kami.app/4AU-rtV-JLU-sF3
Linear inequalities: https://kami.app/qQr-DkZ-imz-b9e
Please let me know if you have any questions or if there are any adjustments you would like to make to our plan. Iâ€™m happy to schedule a time to talk by phone if that would be helpful. I am here to support Zairah and ensure she has the best possible chance to succeed. 
Best wishes,
Gale H.
abigail.hermes@revolutionprep.com
+12169249507</t>
  </si>
  <si>
    <t>Focuses on homework and rescheduling rather than session cadence.</t>
  </si>
  <si>
    <t>Kazu Friebert</t>
  </si>
  <si>
    <t>Hi Naomi,
I am reaching out with a formal progress update for Kazu. As a reminder, I try to send these roughly every six weeks to keep families informed.
Last semester, Kazu and I focused primarily on college essays. Now that his applications have been submitted, we have shifted our attention fully back to calculus. Over our last two sessions, we have been working on Unit 6.7.
We had completed the first half of Unit 6.7 together last semester, but we still needed to finish the remaining problems. The first session back on this unit was fairly rocky. The questions involved an application of a theorem that I am familiar with, but not in the specific way it was being applied here. In addition, Kazu had forgotten a good portion of the underlying material, so we needed to do some brief review. We were also working directly from the worksheet without class notes to reference, which made the process slower. During that session, I did some on the spot research and was able to find a clear cheat sheet that explained the different ways the theorem can be applied to this question type.
In todayâ€™s session, we were able to successfully use that cheat sheet to work through and finish the Unit 6.7 worksheet together. Kazu often does not complete additional problems from these worksheets outside of session, so having the time to finish it together was important.
At this point, Kazu still has three remaining units to complete for the course: 6.8, 6.9, and 6.10. We will continue working through these units during our upcoming sessions. For now, I think continuing with one hour per week is an appropriate pace to make steady progress toward finishing the course. That said, if Kazu feels he needs more in session time to complete the worksheets before the end of the semester, he is always welcome to increase the weekly time.
Please let me know if you have any questions or concerns. I am happy to talk through the plan in more detail if helpful.
Kindly,
Kiersten G.
kiersten.guetlein@revolutionprep.com
+15413576952</t>
  </si>
  <si>
    <t>Barrett Hicks</t>
  </si>
  <si>
    <t>Hi Kelli,
I am reaching out with a formal progress update for Barrett. As a reminder, I try to send these roughly every six weeks to keep families informed.
Barrett had a fantastic first semester. He finished with four As and two Bs, and he accomplished this largely independently. Given how much success he is seeing academically, we are transitioning away from regular grade monitoring and general academic support and shifting our focus toward SAT preparation this semester. At this point, I am no longer routinely checking his grades and am relying on Barrett to come to me when he needs academic help, which I think is very appropriate for where he is right now.
We have just begun SAT prep together. Our initial focus has been on strengthening reading comprehension, starting with main idea questions. This is a foundational skill that supports many other reading question types, so building it now will make future progress more efficient. Barrett did very well with this material in session last week, but he struggled more with the homework and had a harder time applying the strategies independently in todayâ€™s session. Because of that, we slowed down and spent additional time learning and reinforcing strategies to support main idea questions. My priority is making sure he is truly learning and internalizing the skills rather than just skimming the surface, so we will move at the pace that best supports his understanding rather than rushing.
My plan is to begin incorporating math once Barrett returns from Hadestown, while continuing to ensure that the reading work feels solid. Balancing both sections thoughtfully will be important as we move forward.
Barrett would likely benefit from two sessions per week rather than one so that we have enough time to consistently work on both English and math. I do recommend increasing the weekly time if his schedule allows. That said, I completely understand that his schedule is very full, and this may not be feasible right now.
Please let me know if you have any questions or concerns. I am also looking forward to hearing how the Hadestown production wraps up!
Kindly,
Kiersten G.
kiersten.guetlein@revolutionprep.com
+15413576952</t>
  </si>
  <si>
    <t>Recommends increasing time but lacks specific target details.</t>
  </si>
  <si>
    <t>Verity Escopete</t>
  </si>
  <si>
    <t>Hi Angelina,
I hope you are having a great start to the new year! I wanted to touch base about Verity's progress through last semester and into this semester.
I want to start by saying that I am so happy to work with your family for a second year! Verity is engaged, inquisitive, and positive during our sessions, even when the problem types become increasingly challenging! She responds well to correction and seeks to understand why we do each step of each problem. She also brings in outside information to make connections among topics, which shows great awareness and critical thinking. 
Our short term goal is to complete homework in our sessions. Our long term goal is to obtain an A in the class and continue fostering critical thinking development. Based on Verity's progress, I suggest maintaining one 60-minute session per week through the end of the semester.
Let me know if you have any questions or if you would like to talk over Zoom or the phone. I look forward to continuing to support Verity in her academic journey!
Best Regards,
Machaela
Machaela V.
machaela.verhage@revolutionprep.com
+14785500446</t>
  </si>
  <si>
    <t>Brooke Greenberg</t>
  </si>
  <si>
    <t>Dear Teresa and Brian,
I hope you are having a great winter. It has been great working with you and Brooke over the past couple of months. I wanted to touch base to share some of the progress weâ€™ve made so far and share my thoughts on the plan moving forward.
I have seen improvements in Brooke's use of the Desmos calculator to efficiently solve problems she might not know how to do on paper, overall strategy for the harder math module now that she is consistently getting into it, and taking notes to better understand how to approach all five types of Standard English Conventions problems. This consistent improvement has been evident in our in-session practice and her recent test scores that includes consistently scoring in the mid-600s for math.
Our current short-term goals for Brooke include consistently achieving 90% or higher accuracy on Standard English Convention problems, carefully eliminating incorrect answers for long passages, and using Desmos effectively for complex constants problems. Brookeâ€™s overall goal remains achieving a 1500 superscore, with our intermediate goal of 1400+. 
We have plenty to work on to get her from her current official score of 1250 and recent practice test of 1190 to either of her goals. If Brooke does consistently apply the strategies we practice together, I do not think it is possible for her to achieve her highest goal of 1500. 
Based on Brooke's progress and her goals, I recommend adding two additional 60 minute sessions per week from our last currently scheduled session (16 Feb) through the May SAT (2 May). I recommend 60 minute sessions, but I know Brooke prefers 90 minute sessions.  
Please let me know if you have any questions or if there are any adjustments you would like to make to our plan. Iâ€™m happy to schedule a time to talk by phone if that would be helpful. I look forward to supporting Brooke in their continued academic journey.
Cheers,
Zack 
zack.robertson@revolutionprep.com
+15098598579</t>
  </si>
  <si>
    <t>Mason Nesslein</t>
  </si>
  <si>
    <t>Hi Lori,
I am reaching out with a formal progress update for Mason. As a reminder, I try to send these roughly every six weeks to help keep families informed.
Masonâ€™s Quarter 2 grades looked great overall. Five out of his six class grades improved from Quarter 1. The only class that did not improve was physics, which stayed the same. He went from two Cs and one A in Quarter 1 to one C and two As in Quarter 2, which is a really strong shift in the right direction.
The grading portal does make it a bit difficult to fully understand how those final grades were calculated. It does not allow us to go back and view individual assignments from the first semester, so I can only see the final quarter grades. Based on what I can tell, it seems that Mason did not perform as strongly on his end of semester exams, and those likely had a negative impact on his overall final semester grades.
Mason also took the ACT in December and received a composite score of 12. I do not put much weight on that score, as he did not have his accommodations in place for that test. His accommodations should be applied for the February exam, and I am really looking forward to seeing how he performs with the additional time, as timing has been a consistent challenge for him.
Because of Masonâ€™s often inconsistent schedule and the high level of academic support he needs in both physics and pre-calculus, we have not had much time to dedicate to test prep. That said, we were able to spend some time on ACT prep today, which was great. We worked on applying grammar knowledge to the English section of the ACT. Since the ACT includes several question types that do not appear on the SAT, we also focused on building familiarity with those formats.
On another very positive note, Masonâ€™s Quarter 3 grades are starting strong. He currently has a 95 in economics. Physics had a rough start with a C on his first assignment, but he recently earned a 107 percent on a quiz, which brought that grade up to a 99 percent. He also took a math test this week and feels that it went well, so I am looking forward to seeing that result once it is posted.
At this time, I recommend continuing with the three sessions per week as scheduled. I am hopeful that this semester we will be able to find a better balance between maintaining strong academic performance and making consistent progress with test prep.
Please let me know if you have any questions or concerns you would like to discuss. I am always happy to meet.
Kindly,
Kiersten G.
kiersten.guetlein@revolutionprep.com
+15413576952</t>
  </si>
  <si>
    <t>Recommends continuing schedule without specifying details.</t>
  </si>
  <si>
    <t>Yousef El-Helw</t>
  </si>
  <si>
    <t>Dear Dania,
I hope you are having a great new year so far. I wanted to touch base to share my thoughts on the plan moving forward as I prepare for Yousef's sessions to start back up soon. 
During first semester, we focused mainly on reinforcing the concepts from Yousef's algebra 1 class. He understood much of the content, especially functions, solving equations and inequalities. 
Our current short-term goals for Yousef include showing his work and double checking his answers. The overall goal remains increasing his test scores and end of year grades. Based on Yousef's progress, I recommend continuing his current session velocity of 1 hour per week.
Please let me know if you have any questions or if there are any adjustments you would like to make to our plan. Iâ€™m happy to schedule a time to talk by phone if that would be helpful. I look forward to supporting Yousef in his continued academic journey.
Best regards,
Gillian W.
gillian.ware@revolutionprep.com
+14803824188</t>
  </si>
  <si>
    <t>Victoria Zhou</t>
  </si>
  <si>
    <t>Dear Shangzhi,
I know this time of year is busy, and I appreciate you taking the time to review this email. As we begin a new academic semester, I wanted to take a moment to share some updates about Victoria's progress and outline our plans moving forward.
During our last couple of sessions, I have seen significant improvements in Victoria's spelling. In particular, she has shown consistent progress in contractions and commonly misspelled words. 
For this semester, I think Victoria would benefit from focusing on one phonics or spelling skill per week with practice activities and writing tasks. I would also like to check on Victorias's availability to ensure our sessions fit into their current schedule. 
Based on Victoria's progress, I recommend a session velocity of one hour per week. It looks like you have 11 unscheduled hours that expire in 48 days. Let me know if you need any help adding any to the calendar! You can also schedule those sessions through the tutoring dashboard.
Please let me know if you have any questions or if there are any adjustments you would like to make to our plan. Iâ€™m happy to schedule a time to talk by phone if that would be helpful. I am looking forward to continuing my work with Victoria and in these next steps of her academic journey.
Best regards,
Gillian W.
gillian.ware@revolutionprep.com
+14803824188</t>
  </si>
  <si>
    <t>Pedro Andrade</t>
  </si>
  <si>
    <t>Dear [Parent/Guardian's Name],
I hope you are having a great new year. Itâ€™s been great working with you and Pedro over the past couple of months. I wanted to touch base to share some of the progress weâ€™ve made so far and share my thoughts on the plan moving forward.
I have seen significant improvements in Pedro's reading and decoding skills. He has shown consistent progress in letter sounds, long/short vowels, and decoding CVC words. He sometimes struggles with his letter sounds, but when he is given the sound for each letter (c-a-t), he is able to blend them together. This progress has been evident in his participation in activities and games during sessions. I believe he would also benefit from more emphasis on sight words. 
Our current goals for Pedro include mastering phonics and reading skills up to his grade level. Based on his progress, I recommend continuing his current session velocity of 60 minutes per week.
Please let me know if you have any questions or if there are any adjustments you would like to make to our plan. Iâ€™m happy to schedule a time to talk by phone if that would be helpful. I look forward to supporting Pedro in his continued academic journey.
Best regards,
Gillian W.
gillian.ware@revolutionprep.com
+14803824188</t>
  </si>
  <si>
    <t>Connor Mazzarese</t>
  </si>
  <si>
    <t>Dear Jennifer ,
I hope you are having a great New Year. Itâ€™s been great working with you and Connor over the past couple of months. I wanted to touch base to share some of the progress weâ€™ve made so far and share my thoughts on the plan moving forward.
I have seen significant improvements in Connor's reading and decoding skills. He has shown consistent progress in letter sounds and decoding CVC words. This progress has been evident in his participation in activities and games during sessions. I believe he would also benefit from more emphasis on sight words.
Our current goals for Connor include mastering phonics and reading skills up to his grade level. Based on his progress, I recommend continuing his current session velocity of 60 minutes per week.
Please let me know if you have any questions or if there are any adjustments you would like to make to our plan. Iâ€™m happy to schedule a time to talk by phone if that would be helpful. I look forward to supporting Connor in his continued academic journey.
Best regards,
Gillian W.
gillian.ware@revolutionprep.com
+14803824188</t>
  </si>
  <si>
    <t>Anna Song Schnitzler</t>
  </si>
  <si>
    <t>Hi Sarah,
I hope youâ€™re having a great week! I wanted to share an update on Annaâ€™s recent progress as she prepares for her upcoming SAT.
During our last session, Anna and I worked through the remaining challenging math questions from her practice test. This gave us a valuable opportunity to review different forms of quadratic equations, similar triangles, proportions, and graphing circles. We identified some key areas that will benefit from further practiceâ€”particularly quadratic forms and circle graphing. It became clear that Anna is mainly just a bit rusty on these topics since she hasnâ€™t worked on them in a while, and Iâ€™m confident that with focused review and targeted practice, sheâ€™ll master these concepts too.
Anna scored quite high on her last practice test, which is encouraging. With some thorough review and continued practice, Iâ€™m optimistic sheâ€™ll be able to raise her score even further. So, my recommendation is that we stay the course with our current tutoring schedule, ensuring Anna gets regular, targeted practice, so she is able to maintain all the skills she needs for her test. Consistency will be crucial for continued success.
Please feel free to reach out if you have any questions or would like to discuss Annaâ€™s progress further. Iâ€™m always happy to help!
Thank you, and I look forward to supporting Anna as she continues preparing.
Best,
Christine S.
christine.santos@revolutionprep.com
+19415649546</t>
  </si>
  <si>
    <t>Recommends current schedule without specifics.</t>
  </si>
  <si>
    <t>Drithi Embar</t>
  </si>
  <si>
    <t>Dear Reshma,
I hope this email finds you well. I wanted to touch base regarding DJ's recent progress and discuss a plan moving forward.
First, I have seen significant improvements in DJ's Spanish skills, including her vocabulary, her ability to conjugate verbs according to the subject, and her ability to read and understand texts in Spanish. She has shown consistent progress in learning Spanish from a beginner level, and this progress is commendable.
However, overall, weâ€™re not seeing the skill increase I had hoped to see for DJ by this point; DJ recently took a diagnostic test in class, covering the topics we have learned thus far, and only answered 51% of the questions correctly.  There are many reasons this could be the case, but from my observations and previous experience, I think this is likely related to a lack of consistent homework completion and study outside of class time.  
As a reminder, our long-term goal is to be ready for Spanish III in 8th grade, and addressing this issue is crucial for DJ to reach this goal. To work towards this, I would like us to prioritize the short-term goal of ensuring DJ can conjugate -ar, -er, and -ir verbs in present tense and can use the vocabulary sheâ€™s learned so far. With that in mind, I recommend we do the following: increase DJâ€™s weekly velocity to 3 hours per week, implement a schedule by which DJ can complete her weekly assignments, implement regular in-class tests to test DJâ€™s knowledge, and make a plan to increase the intensity of DJâ€™s studies come summer.  Giving DJ more time to study Spanish both in tutoring and by herself will help her to catch up to where she should be; making sure to do the homework between sessions is the first step to this, and to success.  
Please let me know if you have any questions or if you have any additional insights that might be helpful for me to consider in my work with DJ. Iâ€™m happy to schedule a time to talk by phone as well. I am committed to helping DJ work towards their long-term goals.
Best regards,
Raymond E.
raymond.elliot@revolutionprep.com
+18145471064</t>
  </si>
  <si>
    <t>Recommends specific frequency and duration (aggregate).</t>
  </si>
  <si>
    <t>Ariella Fayer</t>
  </si>
  <si>
    <t>Dear Irina and Ilya,
I hope this email finds you well.  I wanted to touch base regarding Ariellaâ€™s recent progress and discuss a plan moving forward.
Over the past few months, I have seen significant improvements in Ariellaâ€™s overall reading and math skills, including her ability to solve multi-step problems and her understanding of new words based on context clues. In particular, she has shown progress in her reading comprehension and ability to form sentence-long responses by herself, and this progress is commendable. 
However, I do have concerns about Ariellaâ€™s recent performance.  Each week, Ariella often does not have her homework finished, and when it is completed, itâ€™s common for her to tell me that she spent only a short time on it, causing misunderstandings and mistakes that she would not make if she were reading carefully.  I am concerned that these issues may hinder Ariellaâ€™s progress and would like to address this as soon as possible.
As a reminder, our long-term goal is for Ariella to meet expectations and excel in math and reading, and resolving this issue is crucial for Ariella to reach this goal. In order to do so, I would like us to prioritize the short-term goal of improving Ariellaâ€™s spelling, grammar, and independent writing skills. With that in mind, I recommend we do the following: set up a weekly schedule for Ariella that leaves her time during multiple days of the week to work on homework; set aside independent reading time for Ariella and help her to stick to it; encourage Ariella to look up and learn new information about her interests outside of an academic setting; and continue to have Ariella complete her homework directly on Kami in order to encourage accountability.  Following these steps will allow Ariella to practice study skills she will need throughout school, and will help her to retain more of what she learns in tutoring sessions. 
Based on Ariella's progress, I recommend that we proceed with tutoring at a velocity of 2 hours per week throughout the school year, which will help her to maintain consistency and to continue improving her math and reading skills outside of school in order to achieve her goals. 
Please let me know if you have any questions or if there are any adjustments you would like to make to our plan. Iâ€™m happy to schedule a time to talk by phone if that would be helpful. I am looking forward to continuing my work with Ariella and in these next steps of her academic journey.
Best regards,
Raymond E.
raymond.elliot@revolutionprep.com
+18145471064</t>
  </si>
  <si>
    <t>Liam Chow</t>
  </si>
  <si>
    <t>Dear Raymond,
I hope you are having a wonderful winter!  I wanted to touch base to share some of the progress Liam has made so far and share my thoughts on the plan moving forward.
Liamâ€™s English and language arts skills, including his spelling skills, essay structure, and punctuation skills, have all improved greatly over the past couple of months, which is wonderful to see!  His skills have been reflected in his consistently improved drafts week to week, be they fiction, persuasive writing, or an informative essay.  Liam has shown a strong ability to adapt his skills to different styles of writing as needed.
Our current short-term goals for Liam include improving his ability to cite sources and master more forms of writing.  The overall goal remains for Liam to improve his science writing and his overall English and language arts skills. Based on Liam's progress, I recommend that we proceed with tutoring throughout the school year at a velocity of 2 to 3 hours per week, maintaining our current pace to ensure that Liam is able to continually grow and improve.
Please let me know if you have any questions or if there are any adjustments you would like to make to our plan. Iâ€™m happy to schedule a time to talk by phone if that would be helpful. I look forward to supporting Liam in his continued academic journey!
Warmly, 
Raymond E.
raymond.elliot@revolutionprep.com
+18145471064</t>
  </si>
  <si>
    <t>Trenton Noel</t>
  </si>
  <si>
    <t>Hi Trenton and Destiny,
It was great working with Trenton this week! I have included a short video below that I would like you to watch. The video covers some key highlights from our session this week.Â 
Trenton is progressing well with area and perimeter! Trenton will need to work on areas and perimeter of complex figures, which we will address in our upcoming sessions. I recommend we have one to two 30-minute sessions a week. That time will be spent ensuring he is up to date with his current class material. 
Feel free to reach out if you have any questions or requests, and if there is anything else I can do to help. You can always contact me directly by text message or e-mail.Â 
I hope you are having a wonderful day!Â 
Tyler G.
tyler.greer@revolutionprep.com
+17085895029</t>
  </si>
  <si>
    <t>Recommends specific frequency/duration options.</t>
  </si>
  <si>
    <t>Evelyn Mountjoy</t>
  </si>
  <si>
    <t>Dear Elizabeth,
I hope you're having a great day! It's been great working with you and Eva over the past several months. As we get closer to her March SAT, I wanted to share my observations on her progress so far and my thoughts on next steps.
She's making excellent progress with understanding and applying punctuation rules, matching verbs to their subjects, and solving word problems involving forms of quadratic equations. All of these tend to have a high number of questions asked on the SAT, so this progress has been great to see! She's also showing excellent growth in her ability to apply the iCARE strategy to answer reading comprehension questions. Her consistent progress is evident in her strong performance on homework questions and her growing confidence on SAT-style problems.
In our review of her most recent practice SAT, she mentioned that she struggled with time at the ends of the reading and writing modules. We discussed starting the test in the second half of the modules to help with this: the second half of the reading and writing modules is grammar-focused, so the questions are shorter. By starting there, she'll be able to answer these more straightforward questions without rushing, which I think will help improve her reading and writing score. She also mentioned that there was some math content that she was unfamiliar with, so we'll review that content in the coming weeks.
Looking ahead, I recommend continuing to meet for 1-2 hours per week leading up to the May exam. This will give us time to continue practicing reading and writing strategies and reviewing math content.
Please let me know if you have any questions or if there are any adjustments you'd like to make to our plan. If you'd like to set up a time to talk by phone or Zoom, I'm more than happy to do so - please just let me know. I look forward to supporting Eva in her continued academic journey!
Best regards,
Margaret W.
margaret.webb@revolutionprep.com
+15127457572</t>
  </si>
  <si>
    <t>Daniella Kyritz</t>
  </si>
  <si>
    <t>Dear Jayme-Lee,
I hope you are having a great winter season. It has been great working with Daniella, and I wanted to share an update on her progress in Executive Functioning skills and outline our plan moving forward.
Daniella has been making steady progress in developing her efficiency skills and study habits, which are key components of overall executive functioning. We have been working on strategies to help her approach tasks more intentionally, manage her time more effectively, and build habits that support organization and follow-through.
Throughout our sessions, Daniella has shown increased awareness of how her study habits and routines impact her productivity. She has been receptive to trying new strategies and reflecting on what works best for her, which is an important step in strengthening executive functioning skills.
Moving forward, we will focus on creating a consistent, structured schedule to support organization and task completion. This will help Daniella improve task efficiency, planning, and prioritization, while also reinforcing the study strategies we have already begun practicing. Our goal is to help her build systems she can rely on independently both in and out of academic settings.
Velocity Recommendation:
To continue supporting Daniellaâ€™s growth and allow time for consistent practice and reinforcement, I recommend that we continue meeting once per week for 60-minute sessions.
Our short-term goals include establishing an effective schedule, improving organization, strengthening task efficiency, and reinforcing productive study habits. The overall goal remains building strong, sustainable executive functioning skills that Daniella can apply across academic and daily responsibilities.
Please feel free to reach out if you have any questions or would like to discuss Daniellaâ€™s progress further. I look forward to continuing to support her development in these areas.
Best regards,
Alexandra B.
alexandra.berrios@revolutionprep.com
+18138021204</t>
  </si>
  <si>
    <t>Lucy Cloud</t>
  </si>
  <si>
    <t>Dear Jenny, 
I hope you are having a great winter season. It has been great working with Lucy, and I wanted to share an update on her progress in Spanish and Math along with my recommendations moving forward.
In Spanish, Lucy has shown great improvement in her reading comprehension skills. Through consistent homework completion, she has become more confident in understanding written passages and accurately answering reading comprehension questions based on the text. Her ability to identify key details and demonstrate understanding of what she reads has continued to strengthen over time.
In Math, Lucy has been doing very well applying her knowledge to practice questions. She is showing increased confidence when working through problems and has been able to use strategies effectively to reach correct solutions. Her willingness to engage with practice problems has supported her steady progress and understanding of the material.
Overall, Lucy has demonstrated strong effort and consistency across both subjects. Moving forward, we will continue to reinforce Spanish reading comprehension skills while strengthening math problem-solving and application, ensuring she feels supported in both classes.
Velocity Recommendation:
To continue supporting Lucyâ€™s progress in both Spanish and Math, I recommend that we continue meeting twice per week for 1-hour sessions. This schedule allows us to dedicate focused time to each subject while maintaining consistency and momentum.
Our short-term goals include continuing to strengthen Spanish reading comprehension, reinforcing math concepts through guided practice, and building confidence across both subjects. The overall goal remains supporting Lucyâ€™s academic success by helping her apply skills independently and confidently.
Please feel free to reach out if you have any questions or would like to discuss Lucyâ€™s progress further. I look forward to continuing to support her learning journey.
Best regards,
Alexandra B.
alexandra.berrios@revolutionprep.com
+18138021204</t>
  </si>
  <si>
    <t>Oliver Tsvirko</t>
  </si>
  <si>
    <t>Dear Stanislav,
I hope you're having a great day! It's been great working with you and Oliver over the past several weeks. As we get ready to move into the second term, I wanted to reach out to share some observations on his progress so far and share my thoughts on our plans moving forward.
He's doing an excellent job applying the order of operations, doing calculations with fractions and decimals, and determining the correct operation to apply in word problems! He's also making a lot of progress with interpreting percentages in the context of word problems. This consistent growth has been evident in his strong performance on problems in our sessions, growing confidence with these problem types, and continued high grades in his math class at school.
He mentioned that, if he does well enough on this exam, he'll place into advanced math in the second semester. That's great to hear! From my observations so far, he's ready for advanced math. If he's placed into advanced math, do you know if he'll need to catch up on any content the advanced course covered in the first semester? If so, could you please share that content with me so that I can plan lessons accordingly?
Our current short-term goals are to review any content he struggled with on the midterm and cover any additional content that the advanced math course expects him to know. Our long-term goals remain to help him keep high grades in math and get him ready for the advanced algebra course. I recommend continuing to meet for 1 hour per week while he transitions into the second semester to make sure that he has the support he needs; as we see how the second semester course goes, we can increase or decrease frequency as needed.
Please let me know if you have any questions or concerns or if there are any changes you'd like to make to our plan. If you'd like to set up a time to talk by phone or Zoom, I'm more than happy to do so - please just let me know. I look forward to supporting Oliver in his continued academic journey!
Best regards,
Margaret W.
margaret.webb@revolutionprep.com
+15127457572</t>
  </si>
  <si>
    <t>Michael Rizo</t>
  </si>
  <si>
    <t>Dear Judith,
I hope you are having a great winter season! Itâ€™s been great getting to know and work with you and Michael over the past few weeks. I wanted to touch base to share some of the progress weâ€™ve made so far and share my thoughts on the plan moving forward.
I have seen significant improvements in Michael's SAT math approach, especially in regards to using Desmos to solve linear expressions. He has shown consistent progress in using Desmos and solving triangles questions, especially questions involving special right triangles and the rule of 180. This consistent improvement has been evident in his confidence and self-direction in class.
Our current short-term goals for Michael include increasing his SAT score for the March test by focusing on improving his math score. The overall goal remains a score in the 1400s. Based on Michael's progress, I recommend increasing his velocity to two 60-minute sessions per week.
If you'd like to continue working together on achieving these goals, you can easily use this link to add the hours to your account today: https://my.revolutionprep.com/s/sHbZSUH7T3.
Please let me know if you have any questions or if there are any adjustments you would like to make to our plan. Iâ€™m happy to schedule a time to talk by phone if that would be helpful. I look forward to supporting Michael in his continued academic journey.
Best regards,
Anna G.
anna.gilbert@revolutionprep.com
+12056600595</t>
  </si>
  <si>
    <t>Finn Croley</t>
  </si>
  <si>
    <t>Dear Susanne,
I hope you are having a great winter and staying warm! The crazy winter storm just barely missed Alabama, so all is well here. Itâ€™s been great as always continuing to work with you and Finn. I wanted to touch base to share some of the progress weâ€™ve made recently and share my thoughts on the plan moving forward.
I am continuing to see significant improvements in Finn's precalculus and trigonometry skills, especially in regards to attention to detail and using the unit circle values. Finn has progressed well with finding exact trig values and graphing polar coordinates. This consistent improvement has been evident in his continued confidence and ability to correct careless errors during tutoring sessions.
Our current short-term goals for Finn include maintaining his grade in precalculus by continuing to reinforce his ability to self-correct and utilize the unit circle values. The overall goal remains an A in Precalculus. Based on Finn's progress, I recommend maintaining our current velocity of one 60-minute session per week. 
Please let me know if you have any questions or if there are any adjustments you would like to make to our plan. Iâ€™m happy to schedule a time to talk by phone if that would be helpful. I look forward to supporting Finn in his continued academic journey.
Best regards,
Anna G.
anna.gilbert@revolutionprep.com
+12056600595</t>
  </si>
  <si>
    <t>Julian O'Hagan</t>
  </si>
  <si>
    <t>Dear Paula and Patrick,
I hope you are having a great winter in spite of the crazy storm that just came through! Julian told me about the vast amount of snow you received - I don't think I've ever seen that much in my life down in Alabama!! Itâ€™s been great continuing to work with you and Julian over the past couple of months. I wanted to touch base to share some of the progress weâ€™ve made recently and share my thoughts on the plan moving forward.
I have seen continued improvements in Julian's geometric reasoning, such as using specific similarity theorems to prove triangles similar and solve for similar sides and angles. He has shown consistent progress in writing similarity statements and using midpoints and bisectors to solve for unknowns. This consistent improvement has been evident in his self-direction and confidence in sessions. 
Our current short-term goals for Julian include maintaining his grades and confidence in geometry. The overall goal remains an A for the semester. Based on Julian's progress, I recommend maintaining our current velocity of one 60-minute session per week. 
Please let me know if you have any questions or if there are any adjustments you would like to make to our plan. Iâ€™m happy to schedule a time to talk by phone if that would be helpful. I look forward to supporting Julian in his continued academic journey.
Best regards,
Anna G.
anna.gilbert@revolutionprep.com
+12056600595</t>
  </si>
  <si>
    <t>Fred Faulkner</t>
  </si>
  <si>
    <t>Hi Holly,
Many thanks for your note. As requested, weâ€™ll plan to suspend tutoring for now, with an eye toward resuming as the April SAT approaches.
It also seems that the bulk of Fredâ€™s recent sessions have focused on academic support. I just want to be sure you know that Iâ€™m always happy to assist with any and all of Fredâ€™s academic needs moving forward.
Please feel free to reach out anytime if youâ€™d like to chat further.
All best,
Brian 
brian.cohen@revolutionprep.com
+17349453810</t>
  </si>
  <si>
    <t>Specific plan to suspend and timeline to resume.</t>
  </si>
  <si>
    <t>Savannah Holder</t>
  </si>
  <si>
    <t>Hi Dian,
I hope youâ€™re having a great day. It has been wonderful working with Savannah, and I wanted to share an update on the progress sheâ€™s been making and my thoughts on our plan moving forward.
Recently, Savannah has been strengthening her understanding of both direct and inverse variation, including classifying each type and solving related word problems. Weâ€™ve also been working through motion word problems, simplifying expressions, and multiplying fractions with whole numbers to reinforce her foundational skills. 
In addition, weâ€™ve covered several geometry topics, including angles in triangles and relationships formed by parallel lines and transversals. Savannah has also been practicing solving percent problems by setting up proportions and working through multi-step percent word problems.
I recommend continuing with 60 minutes of session time per week so we can keep reviewing concepts and strengthening her foundations while supporting her current classwork.
Our short-term goals for Savannah include continuing to build accuracy and confidence with parallel lines and transversals. Our overall goal remains to strengthen her foundational math skills and build confidence for her current and future math classes.
Please let me know if you have any questions or if youâ€™d like to make any adjustments to our plan. Iâ€™m happy to schedule a phone call if that would be helpful. I look forward to continuing to support Savannah in her academic journey.
Warm regards,
Casey Y.
casey.young@revolutionprep.com
+17272512559</t>
  </si>
  <si>
    <t>Recommends specific duration per week.</t>
  </si>
  <si>
    <t>Kimber Ko</t>
  </si>
  <si>
    <t>Dear John, 
I hope you are having a great winter. It has been such a pleasure working with you and Kimber over the past few months. I wanted to touch base once again to share some of the progress weâ€™ve made thus far and share my thoughts on the plan moving forward. 
First and foremost, itâ€™s been absolutely wonderful working with Kimber. She has demonstrated a keen passion for learning by asking specific questions about the Algebra topics she is studying, which has been awesome to see. We've had many insightful and thought-generating conversations during our sessions, and I look forward to having more with Kimber in the future. 
Since the previous progress update, I have seen significant improvements in Kimberâ€™s abilities to graph linear equations and determine their points of intersection, utilize elimination to solve systems of equations problems, solve systems of equations word problems, identify the different rules for and solve equations with exponents as well as use FOIL to multiply two binomials. She has continued to show consistent progress in utilizing the strategies weâ€™ve been discussing in our sessions to strengthen her knowledge of various Algebra topics. This consistent improvement has been evident in the discussions weâ€™ve had as well as the assignments completed during our sessions. 
Our current short-term goal for Kimber includes preparing her for 8th grade Accelerated Algebra. The overall goal remains to increase Kimberâ€™s confidence in her ability to perform multiple algebraic operations. Since Kimber is achieving her goals, I recommend we continue with our two 30-minute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Kimber in her continued academic journey. 
Best regards, 
Colin C.
colin.cody@revolutionprep.com
+19785187882</t>
  </si>
  <si>
    <t>Sierra Obert</t>
  </si>
  <si>
    <t>Dear Stephanie,
I hope you are having a great day. It has been wonderful working with Sierra, and I wanted to share an update on the progress sheâ€™s been making and our plan moving forward.
Recently, Sierra has been practicing a range of SAT reading, writing, and math strategies. For reading, weâ€™ve been using the iCARE strategy to approach questions more systematically. For writing, she has been applying the TRAP strategy to questions involving pronouns, verbs, modifiers, possession, and punctuation, and we have been reviewing mixed punctuation rules, including commas, semicolons, colons, dashes, and apostrophes. In math, Sierra has been practicing the MAPS strategy and learning Desmos techniques to save time and mental energy on the SAT math section.
Our current short-term goals for Sierra include generating her own sentences correctly using commas, semicolons, colons, apostrophes, and dashes, as well as improving her performance on Words in Context questions. These goals will help strengthen her grammar precision and reading comprehension. The overall goal remains to raise Sierraâ€™s SAT score to 1300 or higher.
I recommend we continue with our current velocity of 90 minutes per week to support her SAT preparation as we approach her March test date.
Please let me know if you have any questions or if there are any adjustments you would like to make to our plan. Iâ€™m happy to schedule a phone call if that would be helpful. I look forward to continuing to support Sierra in her academic journey.
Warm regards,
Casey Y.
casey.young@revolutionprep.com
+17272512559</t>
  </si>
  <si>
    <t>DIYA Anand</t>
  </si>
  <si>
    <t>Hello Vidhya,
Here's a bit more detail about where DIya has been in Chemistry and where I plan for us to continue
Diya has been working on better understanding some fundamental concepts in chemistry. What we've covered in the meetings we've had over the past couple of months was to better understand chemical reactions, solubility rules, determining names of chemical reactions, bond types, polarity of a bond and molecule, and more. 
Going forward, the plan would be to make sure that she understands net and total ionic equations and their balancing, how to determine the type of bond in a molecule (this is a previous concept but it is fundamental and last we met I did not feel she was completely in control of this skill yet) and also stoichiometry and the mol. 
There is usually more to get through than have time for, which would be mitigated by meeting once per week for 60 minutes, so that pace is what I recommend. For my schedule, there is limited availability usually about three weeks in advance, but it is possible to plan out further than that and I think it would be helpful to do so with our current limited tutor availability for Chemistry. It does not have to be only in the lead up to a test to be useful; meeting earlier in a unit means that there is less to learn at the end right before the test and is therefore equally productive.
Joyraj D.
joyraj.d'souza@revolutionprep.com
+15174024183</t>
  </si>
  <si>
    <t>Isabella Iori</t>
  </si>
  <si>
    <t>Hello Max,
I've recently discussed you about Isabella's progress and scheduling but need to also send this to the academic advisor so they know what's going on as well.
Isabella has been working on improving her understanding of polarity in a molecular bond and then the overall polarity of a molecule. We spent a fair amount of time on this, which is ok because it is pretty important, but that meant that we had less time for later more recent concepts. We have some catching up to do that will be achievable via meeting as regularly as possible, and you've agreed that this is important and that we will aim to set these up. 
In terms of what we'd plan going forward, it will be helpful to do review on the periodic table trends, the differences between ionic and covalent bonding, and the nomenclature of the two categories of molecules. We would then likely proceed with the standard curriculum of second semester chemistry with some of the calculations needed to determine how reactions will proceed. Because it involved math, it is often an additional challenge to many chemistry students and planning out the time to work through it and get comfortable with the set-ups, ideas, and calculations ahead of time will be vital to ensuring success.
My recommendation is to meet at least 1x 60 minute session each week up through beginning of June 2026 in order to help Isabella stay up to speed. (This was what you had requested me to schedule in your email; so far I have not had any available spots to accommodate it but it's still the goal). I would also point out that the recent time we met for 2 hours at once, we were able to use that time productively, so that longer sessions in a week would not be wasted. It will likely be rare for me to find spots like that open in my schedule though. 2x per week of an hour each might also be good if we had mutual availability, but for now I don't have enough openings.
I have a spot on Monday 2/2 at 8pm ET available, but can not book or reserve that til Isabella has more hours in her account. If you are able to add those hours before Monday (and if that spot remains unbooked), please let me know and I will add it for her and email you to let you know.
Joyraj D.
joyraj.d'souza@revolutionprep.com
+15174024183</t>
  </si>
  <si>
    <t>Aidan Kress</t>
  </si>
  <si>
    <t>Hi Joel,
I wanted to share an update on Aidanâ€™s progress as we continue working together on SAT preparation. We have been meeting for a few weeks now, and overall, we are off to a strong start. Shortly after our first session, Aidan completed a diagnostic test and scored around a 1300, which is a strong starting point toward his goal.
At the moment, Aidanâ€™s primary growth area is the reading and writing section. We have set clear goals around improving his performance there, especially with conventions such as grammar and punctuation, which were holding him back on the diagnostic. Itâ€™s also worth noting that the math score from that test may be slightly higher than what weâ€™ll see moving forward, as the diagnostic tends to have a somewhat inflated math curve. I expect weâ€™ll get a more accurate picture after his upcoming follow-up practice test.
Aidanâ€™s biggest challenge right now will be staying motivated to review and practice outside of our sessions. He has been very busy with hockey and tournaments recently, which is completely understandable, but consistent outside practice will be key for retaining skills and continuing to move forward. I emphasized to him that without regular review between sessions, we risk spending time circling back to material weâ€™ve already covered. As long as he can maintain that outside effort, I think he has a very strong shot at reaching his goals.
Aidan has been a very friendly and easy student to work with, and he is engaged and focused during our sessions. We are currently scheduled to meet twice per week through the March exam, which I believe is a strong plan. He also has about four and a half unused hours remaining on his account. My recommendation is to continue with our twice-per-week schedule leading up to March and then use those remaining hours either toward preparation for a future test date or, if needed, for academic support in his classes as we get closer to exam season.
Please feel free to reach out if you have any questions or would like to discuss next steps in more detail. I look forward to continuing our work with Aidan.
Sincerely,
Tim Schlotzhauer</t>
  </si>
  <si>
    <t>Grady Burnett</t>
  </si>
  <si>
    <t>Hi Trang,
I wanted to share a brief update on Gradyâ€™s progress in calculus. We have met for only two sessions over the past two weeks, and during that time we focused on preparing for an important quiz he had this week. Our work has primarily centered on the Mean Value Theorem and the Fundamental Theorems of Calculus, which are closely connected and represent a major turning point in the course, as they bring together many of the ideas developed throughout the year.
Grady shared that calculus has felt more challenging for him this year than previous math classes, and that is understandable given the nature of this unit. While he is quite strong with the computational side of calculus, this portion of the course places heavier emphasis on conceptual understanding and interpreting results, which can be more difficult. As we move closer to AP-style questions, this conceptual foundation becomes even more important, since the exam often asks students not just to compute answers but to explain reasoning and connect ideas across topics.
Grady has been a great student to work with. He is respectful, engaged during sessions, and open about where he feels unsure, which makes our work together productive. With continued practice and structured support, I am confident that he can strengthen his understanding, improve his performance in the class, and put himself in a good position heading into AP test preparation.
At the moment, Grady has one hour remaining on his account, which is scheduled for next Thursday. I would recommend adding additional hours so that we can continue meeting at least once per week to reinforce these concepts as the course progresses. If he feels that he needs extra time or more consistent practice, I would also be happy to meet twice per week for one hour sessions, especially as we get closer to AP testing. He absolutely has the potential to raise his grade and to earn a passing score on the AP exam, which could help him avoid having to retake calculus in college.
Please feel free to reach out if you have any questions or would like to discuss scheduling or next steps. Iâ€™m happy to help in any way I can.
Sincerely,
Tim Schlotzhauer</t>
  </si>
  <si>
    <t>Zach Deans</t>
  </si>
  <si>
    <t>Dear Team Zach,
Itâ€™s been great continuing to work with Zach this semester. He remains an engaged, thoughtful student with a strong analytical mindâ€”especially in math and scienceâ€”and I continue to see moments of real insight during our sessions. He approaches challenging material with curiosity and humor, and when heâ€™s focused, his problem-solving ability really shines through.
Since the fall, Zach and I have continued strengthening his math and grammar foundations, and Iâ€™ve seen noticeable growth in his algebra skills, particularly in manipulating equations, isolating variables, and applying formulas accurately. These improvements show that when Zach puts in consistent effort, his progress is both measurable and meaningful. However, weâ€™ve also encountered some retention issues in grammar and certain math topics, which likely stem from inconsistent independent practice and long gaps between reviews.
At this point, Zach has not completed a full-length practice test since October, which means we donâ€™t have updated data to guide our next steps. As weâ€™ve discussed before, practice tests are absolutely essential for score growth. They build mental endurance, pacing, and familiarity with real question stylesâ€”skills that canâ€™t be developed through lessons alone. Ideally, Zach should be taking a full-length ACT or SAT practice test every 2â€“3 weeks, then reviewing the results with me so we can target specific weaknesses. Without that data, itâ€™s difficult to measure improvement or plan efficiently.
We also reduced our sessions from twice per week to once, which has limited how much material we can review or reinforce between meetings. To regain momentum and keep building retention across all subjects, I recommend that Zach and I increase to two (or even three) 60-minute sessions per week. This schedule will give us enough time to review prior material for retention, introduce new strategies, and analyze practice test results as they come in.
Recommendations and Next Steps:
Increase to two or three 60-minute sessions per week to strengthen consistency and retention
Complete one full-length ACT (or SAT) practice test every 2â€“3 weeks, then review results in session
Maintain ongoing review of grammar, algebra, and reading comprehension between sessions
Continue emphasizing reading practice outside of tutoring (editorials, nonfiction, or timed passages)
Use the next two months to build endurance and confidence before the spring testing season
Zach has a great deal of potentialâ€”heâ€™s capable, quick to understand new ideas, and often makes insightful connections once heâ€™s in the rhythm of practice. With more consistent testing, increased weekly structure, and steady review, Iâ€™m confident weâ€™ll start to see meaningful and lasting score improvement.
Warm regards,
Sean U.
sean.ulfik@revolutionprep.com
+18455412219</t>
  </si>
  <si>
    <t>Recommends specific frequency and duration options.</t>
  </si>
  <si>
    <t>Ayden Harvey</t>
  </si>
  <si>
    <t>Dear Team Ayden,
Itâ€™s been great continuing to work with Ayden this semester. He remains focused, polite, and genuinely engaged during our sessions, and heâ€™s maintained a positive attitude even when faced with challenging material. His thoughtful approach and strong reasoning skills continue to stand out, especially when we slow down and break down complex problems together.
Since the fall, Ayden and I have continued to review key algebra, percent change, ratio, and sentence structure concepts, reinforcing both his mathematical reasoning and reading comprehension. Iâ€™ve seen growth in how he approaches multi-step math questions and grammar-based reading passages. However, at this stage, itâ€™s critical that we gather updated performance data to see how those improvements translate under timed conditions.
Ayden has not completed a full-length SAT practice test since September, which makes it difficult to measure his progress accurately or identify where new gaps might have formed. To plan lessons effectively and ensure that our time together targets the right areas, I would appreciate receiving any recent score reports from official exams or additional practice tests he may have taken. If none are available, I recommend that Ayden complete a new full-length SAT practice test as soon as possible so we can analyze the results together.
To make the most of this next phase of prep, I strongly recommend increasing to two 90-minute sessions per week. This expanded schedule will allow us to:
Cover both Math and Reading/Writing each week without rushing through content
Incorporate timed drills and strategy refinement to improve pacing and stamina
Revisit weaker areas regularly for better long-term retention
Build confidence and endurance for official test day conditions
I also recommend that Ayden register for one of the summer SATs, especially the August test. Summer testing typically allows for a less stressful prep scheduleâ€”without the distractions of regular schoolworkâ€”and gives students time to make meaningful gains before senior-year deadlines.
Recommendations and Next Steps:
Increase to two 90-minute sessions per week for comprehensive coverage and test endurance
Complete a full-length SAT practice test (or share any recent official score reports) before our next session
Register for the August SAT, and plan review sessions throughout the summer for steady improvement
Continue 10â€“15 minutes of Khan Academy practice nightly to reinforce grammar and math fundamentals
Aydenâ€™s steady effort, patience, and strong reasoning ability give him a great foundation to build on. With more consistent testing, an expanded weekly schedule, and the longer timeline of summer prep, Iâ€™m confident we can make substantial progress in both his scores and his confidence before the next official exam.
Warm regards,
Sean U.
sean.ulfik@revolutionprep.com
+18455412219</t>
  </si>
  <si>
    <t>Aidan Khan</t>
  </si>
  <si>
    <t>Dear Norma,
I hope you are having a great new year. Itâ€™s been great working with you and Aiden over the past couple of months. I wanted to touch base to share some of the progress weâ€™ve made so far and share my thoughts on the plan moving forward.
I have seen significant improvements in Aiden's understanding of factoring all types of polynomials, solving systems of equations problems, synthetic division, and the remainder theorem. They have shown consistent progress in applying the strategies we work on to their math class. This consistent improvement has been evident in Aidenâ€™s homework performance and his knowledge from session to session.
Our current short-term goals for Aiden include improving confidence in his math and preparing for his factoring test on Monday. The overall goal remains to improve Aidenâ€™s math grade and to help improve his confidence in math. Based on Aiden's progress, I recommend we continue with our two 60 minute classes per week.
Aiden currently has sessions scheduled for the next 5 weeks, but he has 8.5 academic hours that he can schedule. I recommend that he book those hours soon in order to keep his schedule of two sessions per week. If you have any difficulty scheduling the hours please let me know and I can help with that.
Please let me know if you have any questions or if there are any adjustments you would like to make to our plan. Iâ€™m happy to schedule a time to talk by phone if that would be helpful. I look forward to supporting Aiden in their continued academic journey.
Best regards,
Tyler
tyler.thornton@revolutionprep.com
+14108024728</t>
  </si>
  <si>
    <t>Derek Phelps</t>
  </si>
  <si>
    <t>Dear Gena,
I hope you are having a great day! I wanted to touch base regarding Derek's recent attendance and participation in our tutoring sessions.
Firstly, I have seen significant improvements in Derek's algebraic reasoning and solving abilities. He has shown consistent progress in attaining a higher grade in Algebra, and this progress is commendable.
However, Iâ€™ve noticed that there have been some inconsistencies in Derek's attendance. They have frequently missed sessions, which can make it challenging to achieve the goals weâ€™ve set. As a reminder, our goal is to attain an A in Algebra I, and maintaining a consistent schedule is crucial for Derek to reach this goal. Based on Derekâ€™s goals, I recommend adding an additional 60 minutes per week for a total of two one-hour sessions until the semester ends.
Moving forward, I suggest we revisit the current schedule to find days and times that might work better for Derek. I recommend 2 60-minute sessions weekly.  If adjusting the schedule isn't possible, increasing the time spent studying outside of session can help keep Derek on track. 
I suggest adding the below to your account to ensure we stay on track.
â€¢ 10 hours of Academics for Derek Phelps with Silvester Harrison
If you'd like to continue working together on achieving these goals, you can easily use this link to add the hours to your account today: https://my.revolutionprep.com/s/XgaV9ywYpP.
Please let me know if you have any questions or if there are any adjustments you would like to make to our plan. Iâ€™m happy to schedule a time to talk by phone if that would be helpful. I am here to support Derek and ensure they have the best possible chance to succeed.
Best regards,
Silvester Harrison
silvester.harrison@revolutionprep.com
+16163202014</t>
  </si>
  <si>
    <t>Coleman Simmons</t>
  </si>
  <si>
    <t>Dear Nina,
I hope you are having a great start to your 2026 and looking forward to the warmer months ahead. Itâ€™s been great working with you and Coleman over the past couple of weeks. I wanted to touch base to share some of the progress weâ€™ve made so far and share my thoughts on the plan moving forward.
I have seen Coleman grow his understanding of trig identities and work very hard in session on using the trig identities to validate expressions. He's also done a good job of memorizing the unit circle and using it to recall sine, cosine, and tangent values at specific angles. Coleman also improved on his initial SAT score with the little work we've been able to dedicate to SAT strategies so far. 
However, its been challenging for us to find time in our schedule to work on SAT materials. Pre-Calc work has been eating up a majority of our session time, and I want to make sure we have enough time to work on both of our goals. I would recommend trying to add in one more additional session a week. This way we can stay on top of the pre-calc work with 30minutes one session and an hour the other session while using an hour for SAT materials. Initially, I wanted Coleman to take a SAT practice exam every two weeks, but we are going to have to slow that pacing down if we don't have time to work on new ideas between exams. 
Please let me know if you have any questions or if there are any adjustments you would like to make to our plan. Iâ€™m happy to schedule a time to talk by phone if that would be helpful. I look forward to supporting Coleman in their continued academic journey.
Best regards,
Matthew U.
matthew.urso@revolutionprep.com
+15165894405</t>
  </si>
  <si>
    <t>Specific plan for session breakdown.</t>
  </si>
  <si>
    <t>Aaron Dworkin</t>
  </si>
  <si>
    <t>Hi Aaron and Gail,
I hope you're having a great day! Now that Aaron and I have worked together for a few days, I wanted to send a quick note about his progress so far. Based on our sessions so far, it seems like he understands many of the underlying math concepts for the SAT but sometimes has more trouble analyzing the question. This is excellent news - it means that, with some more strategies for SAT-style questions, I think we can really boost his score. 
We covered the MAPS strategy, a general approach to SAT math problems, and applied it to some of the algebra and advanced math problems he missed on his practice test. We also covered punctuation this week. He's showing excellent progress with applying punctuation rules and the MAPS strategy! This progress has been evident in his strong performance on punctuation questions in our session and his success in redoing his missed math questions from the practice SAT using the MAPS strategy.
For homework, I assigned some punctuation practice problems and some advanced math practice problems to help him apply these skills and help identify where we still need to focus. After our next session, I plan to assign another practice test to gauge how much these strategies have improved his score and identify areas where we should focus more on content knowledge.
I also wanted to check in about your plans for a timeline for tutoring. He's still quite young, so he doesn't need to focus intensively on the SAT yet. That said, his goal score of 1600 is high, so an early start may make sense. My recommendation would be to meet for one hour per week for now and increase to 3 hours per week over the summer, when he will likely have more free time and will have learned all of the math content that he needs from algebra 2. Can you please let me know your thoughts?
Please let me know if you have any questions or if there are any changes you'd like to make to our plan. If you'd like to set up a time to talk by phone or Zoom, I'm more than happy to do so - please just let me know. I look forward to supporting Aaron in his continued academic journey!
Best regards,
Margaret W.
margaret.webb@revolutionprep.com
+15127457572</t>
  </si>
  <si>
    <t>Recommends specific current and future frequency/duration plans.</t>
  </si>
  <si>
    <t>Eliana Maldonado</t>
  </si>
  <si>
    <t>Good afternoon!
I hope youâ€™re having a wonderful week! This message is intended to detail Elianaâ€™s progress through the program. If you have any questions about anything here, feel free to email me at your convenience!
PROGRAM INFORMATION
Program Focus: Test Prep--ACT
Hours in Program Bank: 3 total (all hours are scheduled)
Last Scheduled Session: Wednesday, February 11
Current Goals: To work on pre-algebra skills to boost math peforrmance
Student Notes: Eliana is always wonderful to have in session. She is eager to work and ready to learn!
Progress Notes: Eliana and I worked on a math review and she has gotten much better since we started our program. Her last official test was her highest score yet. We will aim to work on some key fundamental skills that will strengthen her math understanding in coming sessions.
Recommendation: I recommend we maintain a velocity of one session a week for 60 minutes. This fits in with her schedule and allows us to have consistent meetings until the next exam.
If you would like to schedule a phone call or Zoom meeting to discuss anything in this progress report, please let me know and we can find a time that suits our schedules!
As always, I appreciate your involvement in Elianaâ€™s education, and I am grateful to play a role in it. 
Elijah R.
elijah.ramirez@revolutionprep.com
+13614629743</t>
  </si>
  <si>
    <t>William Seldin</t>
  </si>
  <si>
    <t>Hi William and Brenda,
William took his practice test this past week and he did his best ever in the English and Math sections! Scoring a 1230 overall I am glad to see great progress. In our last session William expressed that the math section he feels comfortable in so we shifted back towards the Reading section. 
Our plans are to work on the longer passages on the Central ideas and the words in context as he expressed those were tougher for him. We've started to review the iCARE strategy to tackle these problems. He is starting to get the hang of it, I would just recommend that he annotates the passages a bit more to help aid him. But overall he is showing good progress and is using the new strategy well.
I would recommend continuing to meet at least once a week for an hour at a time as it seems to be showing some good progress towards his goal! 
As always, if you have any questions or concerns let me know!
Best,
Eric C.
eric.chang@revolutionprep.com
+18185308101</t>
  </si>
  <si>
    <t>Petr Maslak</t>
  </si>
  <si>
    <t>Dear Andrei,
I hope you are having a great day! I wanted to touch base regarding Petr's recent attendance and participation in our tutoring sessions.
Firstly, I have seen significant improvements in Petr's understanding of independent clauses and identifying subjects and predicates. He has shown consistent progress in identifying full sentences on his in session problems, and this progress is commendable.
However, Iâ€™ve noticed that there have been some inconsistencies in Petr's attendance. He has frequently shown up late to his Sunday morning sessions specifically, which can make it challenging to achieve the goals weâ€™ve set. As a reminder, our goal is to prepare him for the HSPT, and work on critical reading and English skills to do this.
Moving forward, I suggest we revisit the current schedule to find days and times that might work better for Petr. I recommend trying to find two 30 minute timeslots a week, ideally during week nights. If adjusting the schedule isn't possible, increasing the time spent studying outside of session can help keep Petr on track.
Please let me know if you have any questions or if there are any adjustments you would like to make to our plan. Iâ€™m happy to schedule a time to talk by phone if that would be helpful. I am here to support Petr and ensure he has the best possible chance to succeed.
Best regards,
James F.
james.falconer@revolutionprep.com
+12076156458</t>
  </si>
  <si>
    <t>Natalie Countryman</t>
  </si>
  <si>
    <t>Hi Jenny and Natalie,
I hope all has been well. Just wanted to update you on how it has been great working with Natalie and how she mentioned she scored very well on her last test to end last semester scoring 190/200 with her extra credit! She is doing very well with her Algebra and has been able to retain these concepts fairly easily. Our next step is working towards helping her choose which way is the easiest to solve the systems of equations.  
I would recommend that we continue our current frequency of twice a week for an hour each to keep up the progress we've made. 
As always, let me know if you have any questions or concerns!
Best,
Eric C.
eric.chang@revolutionprep.com
+18185308101</t>
  </si>
  <si>
    <t>London Hill</t>
  </si>
  <si>
    <t>Dear Charles,
I hope you are having a great start to 2026. Itâ€™s been great working with you and London over the past couple of months. I wanted to touch base to share some of the progress weâ€™ve made so far and share my thoughts on the plan moving forward.
I have seen significant improvements in London's understanding of limits. She has shown consistent progress in understanding differences between limit values and function values. This consistent improvement has been evident in our success during her session today.
Our current short-term goals for London include working on indefinite integrals and continuity. The overall goal remains keeping her Calc grade up. Based on London's progress, I recommend we keep our weekly sessions for 60 minutes. This gives us a perfect opportunity to review her notes from the week and study for any end of week quizzes.
Please let me know if you have any questions or if there are any adjustments you would like to make to our plan. Iâ€™m happy to schedule a time to talk by phone if that would be helpful. I look forward to supporting London in her continued academic journey.
Best regards,
James F.
james.falconer@revolutionprep.com
+12076156458</t>
  </si>
  <si>
    <t>Isabella Fluker</t>
  </si>
  <si>
    <t>Hi Mara and Isabella,
It has been good working with Isabella. She mentioned she ended with an A- at the end of last semester. She asks a lot of good questions and is always prepared with what she has to learn. She has been doing well with these concepts just needs to continue to practice. It's nice to see it start to click for her how everything we have worked on slowly is building into her new concepts. We will continue to work on reviewing some older things as we continue to progress to make these newer concepts easier.
I would recommend that we continue to meet at least once a week for an hour each time to keep up this good progress.
As always, let me know if you have any questions!
Eric C.
eric.chang@revolutionprep.com
+18185308101</t>
  </si>
  <si>
    <t>Akchara Mukunthu</t>
  </si>
  <si>
    <t>Dear Vishnupriya,
I hope youâ€™re having a great week. Itâ€™s been great working with Akchara over the past couple of weeks, and I wanted to touch base to share an update on the progress weâ€™ve made so far and outline my thoughts on the plan moving forward.
Over our recent sessions, Akchara has been working through key AP Calculus topics from the first half of the course. Weâ€™ve focused on limits and continuity, including identifying different types of discontinuities, evaluating limits using algebraic techniques, and applying the Intermediate Value Theorem. She has also been practicing more advanced tools such as Lâ€™HÃ´pitalâ€™s Rule for indeterminate forms, logarithmic differentiation, and u-substitution for both definite and indefinite integrals.
More recently, we reviewed Akcharaâ€™s Semester 1 final exam and shifted toward strengthening her approach to AP-style multiple-choice questions. This included working on particle motion problems, interpreting position, velocity, and acceleration relationships, computing Riemann sums from tables with non-uniform intervals, and evaluating integrals involving inverse trigonometric functions. Akchara has been improving in breaking down multi-step problems and applying the appropriate calculus tools more deliberately rather than rushing through setup.
Our short-term goal is to continue reinforcing these foundational skills while improving consistency and confidence on AP-style questions. The overall goal is to stay on top of course content and build toward strong performance as AP-level material becomes more cumulative and the AP exam approaches.
Based on Akcharaâ€™s progress and current needs, I recommend continuing with one 60-minute tutoring session every two weeks for now, with plans to increase the frequency as the AP exam gets closer. This approach allows us to maintain continuity while scaling support during higher-intensity review periods.
Please feel free to reach out if you have any questions or would like to discuss Akcharaâ€™s progress in more detail. Iâ€™m happy to schedule a phone call if that would be helpful. I look forward to continuing to support Akchara in her AP Calculus course.
Best regards,
Cristina A.
cristina.ascenzipettenuzzo@revolutionprep.com
+17863092063</t>
  </si>
  <si>
    <t>Recommends specific frequency and duration with future plan.</t>
  </si>
  <si>
    <t>Sylvia Alphin</t>
  </si>
  <si>
    <t>Hi Sylvia and and Shan,
It was excellent getting back to work with Sylvia on her AP Chemistry curriculum. We spent our time reviewing material from our previous sessions and refining her study plan to better navigate her busy schedule. We have officially settled on using the Princeton Review as our primary resource for the upcoming AP exam; this updated material provides a wealth of relevant practice questions and strategic tips that will be essential for her long-term success. Having a consistent, high-quality resource like this allows her to engage in high-impact independent study between our meetings.
Our current focus in session is Chemical Reactions, which is one of the most critical sections of the AP test. Because many other topics, such as stoichiometry and equilibrium, are "downstream" of this unit, mastering these foundations is vital. We are working on identifying different reaction types and perfecting the use of Net Ionic Equations to represent the actual chemical changes occurring in a solution. For example, we practiced taking a full molecular equation and stripping away the spectator ions to show the core interaction, such as:
Ag+(aq)+Clâˆ’(aq)â†’AgCl(s)
To maintain a steady pace and ensure we cover the breadth of the exam material, we will continue with our new schedule of two hours a week. This increased velocity will allow us to balance her current classroom assignments with the cumulative review needed for the AP test. I am glad to hear she is working alongside friends in the same class, as that peer collaboration often helps reinforce the concepts we discuss in our one-on-one time.
Christian S.
christian.steiner@revolutionprep.com
+13056077323</t>
  </si>
  <si>
    <t>Oliver Wasilewski</t>
  </si>
  <si>
    <t>Hi Oliver and Andrzej, 
It has been a pleasure working with Oliver in Algebra One. While we have both noted that his classroom pace has been relatively slow lately, we have used that extra time effectively to build a strong buffer. We moved past the linear equations he is currently seeing in class to get a head start on systems of equations and function graphs. By mastering how to solve for the intersection of two lines now, Oliver will be much better prepared when the curriculum inevitably accelerates.
We also spent a productive portion of our session performing a retrospective review of exponents, which turned out to be a very helpful pivot. Oliver had forgotten a few of the core properties, so we reinforced the mechanics of rules such as the power of a power property, (xa)b=xab, and how to handle negative exponents. Correcting these minor gaps now is crucial, as exponent rules are a foundational "muscle" required for the more complex polynomial work that lies ahead in the second half of the year.
In order to maintain this momentum and ensure he stays ahead of his class, I recommend we maintain our velocity of one hour a week. This consistent schedule allows us to keep his current grades high while continuing to preview more advanced topics, ensuring he is never caught off guard by a sudden change in the classroom pace. I look forward to seeing his continued progress in our next session.
Best regards,
Christian Steiner
christian.steiner@revolutionprep.com
+13056077323</t>
  </si>
  <si>
    <t>Michael Bibikov</t>
  </si>
  <si>
    <t>Hi Michael and Olga,
I hope your week is off to a great start. With the final exam officially behind him, Michael and I have pivoted to the Rotational Dynamics section of his course. We spent our session getting a head start using his class materials to break down the core concepts and formulas. The transition has been smooth because rotational kinematics is essentially a mirror of the linear kinematics weâ€™ve already mastered. As long as he maps the variables correctlyâ€”replacing displacement with radians (Î¸), velocity with angular velocity (Ï‰), and acceleration with angular acceleration (Î±)â€”the mathematical logic remains identical.
We completed his assigned homework, but since those problems were a bit light on complexity, we used the remaining time to tackle more rigorous calculation-based problems I provided. Michael handled these with ease, demonstrating that he can navigate the unit conversion between revolutions and radians without any trouble. This comfort with the basic "language" of rotation will be a massive asset as the formulas become more integrated.
While he is currently in a very strong position, the difficulty of this unit tends to ramp up significantly once we introduce torques, moments of inertia, and angular momentum. To ensure we stay ahead of this curve and don't get bogged down when the physics becomes more abstract, I recommend we maintain our velocity of one hour a week. This will allow us to keep "pre-teaching" the material so he feels just as confident with torque as he does with basic rotational motion.
Christian Steiner
christian.steiner@revolutionprep.com
+13056077323</t>
  </si>
  <si>
    <t>Cadence Oman</t>
  </si>
  <si>
    <t>Dear Barbara and Andrew,
I hope you're having a great day! Cadence let me know yesterday that her math test didn't go as well as she had hoped, so I wanted to reach out to discuss progress and plans moving forward.
In our sessions and on her homework, Cadence is doing an excellent job solving equations and inequalities, interpreting word problems, and simplifying expressions. I was surprised that her test didn't go better given her strong content knowledge, and there are a few possible causes that I'm considering:
-The test problems are harder than what she's covering in class and what we're covering in our sessions.
-She's running out of time on the test.
-She's making small mistakes, such as arithmetic errors.
-She's getting nervous on the tests and forgetting skills she knows.
It's also entirely possible that she's having trouble with multiple of these issues. Do you have a sense of which, if any, of these issues she tends to have the most trouble with?
To address this issue moving forward, I'd like to start by looking over her test corrections together and discussing where things went wrong on the test. If she's allowed to keep her actual test paper from school, I'd like to look at that as well to see if there are common patterns of where she struggled. Moving forward, I'd also like to look at at least a few of her homework problems together in our sessions, even when she's confident on the content, to make sure that we correct any misconceptions early. Lastly, if it's OK with you, I'd like to reach out to her teacher to see if her teacher has any insights into areas where she's having trouble. Can you please let me know your thoughts?
I recommend continuing to meet twice per week for the next several months; depending on how the class goes, we can reevaluate whether meeting more or less frequently would be helpful. Can you please let me know your thoughts?
Please let me know if you have any questions or if there are any changes you'd like to make to our plan. If you'd like to set up a time to talk by phone or Zoom, I'm more than happy to do so - please just let me know. I look forward to supporting Cadence in her continued academic journey!
Best regards,
Margaret W.
margaret.webb@revolutionprep.com
+15127457572</t>
  </si>
  <si>
    <t>Recommends specific frequency and timeline. Duration implied.</t>
  </si>
  <si>
    <t>Alexis Jr Cabang</t>
  </si>
  <si>
    <t>Dear Ulizel,
I hope you are doing well! Itâ€™s been great working with Alexis over the past couple of months, and I wanted to take a moment to share an overview of his progress and my recommendations moving forward.
Over the last two months, Iâ€™ve seen clear improvement in Alexisâ€™s math and writing skills. In math, he has made strong progress with interpreting scatter plots, identifying linear relationships, and explaining positive and negative associations. He has become more comfortable talking through his thinking and explaining what a graph represents, which shows growing conceptual understanding. In English, Alexis has also improved in revising sentences for clarity, correcting grammar errors, and expanding paragraphs with more details and examples. His confidence has noticeably increased, and he is more willing to reflect on his own work and make revisions independently.
Alexis has been consistently meeting session goals, staying engaged, and completing in-session work with focus. This steady progress has been especially evident in his ability to explain his reasoning aloud and apply feedback from previous sessions.
Velocity Recommendation:
Based on Alexisâ€™s current goals and progress, I recommend continuing with one 60-minute session per week through the remainder of the school year. This pacing will allow us to maintain momentum, continue strengthening writing skills, and support upcoming math topics as they are introduced in class.
Our short-term goals include continuing to build confidence with explaining math concepts, strengthening paragraph development in writing, and supporting upcoming coursework (including history projects and new math units). The overall goal remains building strong academic foundations while increasing Alexisâ€™s independence and confidence across subjects.
If youâ€™d like to continue working together, you can redeem additional Back-Up Care credits through your Bright Horizons portal. Once redeemed, Revolution Prep will notify you when the hours are added to your account.
Please feel free to reach out if you have any questions or would like to adjust our plan. Iâ€™m always happy to talk things through and support Alexisâ€™s continued growth.
Judi A.
judi.abohana@revolutionprep.com</t>
  </si>
  <si>
    <t>Arianne Bruckner</t>
  </si>
  <si>
    <t>Hey Melissa,
I hope this email finds you well. I wanted to touch base regarding Arianne's recent progress and discuss a plan moving forward.
First, I have seen significant improvements in Arianne's understanding of nuances in the Grammar questions for the Reading and Writing section of the SAT as well as using strategies we have reviewed to evaluate which answer is best. She has shown consistent progress in identifying the purposes of punctuation in sentence structure, and this progress is commendable.
However, overall, weâ€™re not seeing the 1500+ increase I had hoped to see for Arianne by this point. There are many reasons this could be the case, but from my observations and previous experience, I think this is likely related to building up her Reading comprehension for figurative and archaic language for the Reading questions as well as continuing to develop her base in Geometry and Trig for the Math questions.
Based on Arianneâ€™s goals, I recommend adding an additional 60 minutes per week for a total of two one hour sessions until the May test.
As a reminder, our long-term goal is scoring a 1500 and above on the SAT, and addressing this issue is crucial for Arianne to reach this goal. To work towards that long term goal, I would like us to prioritize the short-term goal of developing Arianne's evaluation of figurative and archaic texts. With that in mind, I recommend we do the following: Review fundamental tips and tricks for evaluating the main ideas for texts, develop into applying these skills for the previously discussed texts, reinforce this with homework for outside of the class time.
Please let me know if you have any questions or if you have any additional insights that might be helpful for me to consider in my work with Arianne. Iâ€™m happy to schedule a time to talk by phone as well. I am committed to helping Arianne work towards her long-term goals.
Best regards,
Nando R.
nando.reyes@revolutionprep.com
+17085223672</t>
  </si>
  <si>
    <t>Saaya Krishnan</t>
  </si>
  <si>
    <t>Dear Bindu, 
I hope you are having a great week! Thank you for reaching out and for wanting to talk about ways to improve the structure and effectiveness of our tutoring sessions. I appreciate your involvement and support!
As you mentioned in your email to me, Saaya is currently earning a C- in AP Chemistry. During our tutoring sessions, she is very focused, attentive, and engaged. She follows explanations carefully and puts in strong effort during our time together, which is encouraging! 
I want to share an important observation that will help explain how we can make our sessions more productive. At the moment, I often find that when we begin a new topic, I need to start from the very beginning of the material rather than building on prior exposure. This usually means reviewing foundational ideas that are typically first encountered through textbook reading, class notes, or initial homework attempts.
As a result, a significant portion of our session time is spent introducing material for the first time, rather than reinforcing, practicing, and refining understanding. This makes it difficult to move efficiently into higher-level problem solving, which is essential for success in AP Chemistry.
To improve the structure and outcomes of our sessions, I recommend the following approach:
1. Pre-session preparation: Saaya should read the relevant textbook section and attempt assigned homework (or selected practice problems) before each session.
2. Tutoring focus: Sessions will then be used to clarify confusing concepts, correct misunderstandings, and practice AP-style problems more deeply.
3. Consistency: Regular independent practice between sessions will allow us to progress more smoothly and avoid starting topics from the very beginning.
This structure will allow tutoring to function as itâ€™s most effective: as reinforcement and skill-building, rather than first exposure to the material. With this adjustment, I believe we can make much better use of our time together and see stronger academic improvement. 
I would recommend increasing meeting frequency to twice a week until the AP Chemistry Exam. She is very attentive in session but she has only very recently started reading the textbook on her own; she would benefit from more regular check-ins with me to make sure she is doing independent learning. In addition, please schedule out hours as far in advance as possible within the next week or so. My schedule will be filling up as we get closer to the end of the school year and scheduling now will guarantee that Saaya secures a spot on my calendar.
Iâ€™m happy to discuss this further and collaborate on a plan that best supports Saaya. Please let me know if you'd like to schedule a call to talk in more detail.
Best regards,
Daniel Esquivel-Reynoso
daniel.esquivel-reynoso@revolutionprep.com
+18057085060</t>
  </si>
  <si>
    <t>Anika Agrawal</t>
  </si>
  <si>
    <t>Dear Rakhi,
I hope you are having a great winter! Itâ€™s been great working with you and Anika over the past couple of months.
I have seen significant improvements in Anika's ability to think through chemistry problems and understand complicated scientific concepts. During our tutoring sessions, Anika demonstrated a solid understanding of the concepts in honors chemistry. We completed a significant amount of practice, particularly focusing on balancing chemical equations, and she was able to work through both standard and more challenging problems with guidance. She showed good reasoning skills and improved confidence as we practiced. In addition, she is very attentive and focused during our sessions. She put in consistent effort.
In my opinion, as honors chemistry continues, Iâ€™d strongly recommend that Anika and I work together once or twice a week for the remainder of the academic school year. She would benefit from regular check-ins in addition to her own independent review/studying. 
If you are planning to schedule more sessions with me, please do so as soon as possible. My schedule will be filling up as the school year continues; scheduling sessions now will guarantee that Anika has a spot on my calendar to receive the academic support she needs.
Please let me know if you have any questions about my recommendations. Iâ€™m happy to schedule a time to talk by phone if that would be helpful. I look forward to supporting Anika in her continued academic journey.
Best regards,
Daniel E.
daniel.esquivel-reynoso@revolutionprep.com
+18057085060</t>
  </si>
  <si>
    <t>Recommends specific frequency and timeline.</t>
  </si>
  <si>
    <t>Kevin Kelly</t>
  </si>
  <si>
    <t>Dear Mr. and Mrs. Kelly,
I hope you are having a great week. It's been great working with you and Kevin over the past couple of months. I wanted to touch base to share some of the progress we've made so far and share my thoughts on the plan moving forward.
In our classes we've focused on math. We've worked on linear equations, linear word problems, and quadratic equations. I've noticed Kevin has some trouble doing Algebraic operations like distributive property and combining like terms. Furthermore, I think Kevin would benefit from practicing factoring as well as memorizing the quadratic patterns. In our upcoming lessons, we'll work on exponential equations and then data analysis.
If Kevin wants to do more tutoring through the months of April and May, I suggest adding 12 hours of tutoring. This way he can schedule 1 - 2 classes per week for 1hr/session through the end of the school year. If you'd like to continue working together on achieving these goals, you can easily use this link to add the hours to your account today:
https://my.revolutionprep.com/s/F87Yyg816C.
Please let me know if you have any questions or if there are any adjustments you would like to make to our plan. I'm happy to schedule a time to talk by phone if that would be helpful. I look forward to supporting Kevin in his continued academic journey. 
Best regards, 
Jon C.
jon.cathapermal@revolutionprep.com
+17049758359</t>
  </si>
  <si>
    <t>Harshil Ajmera</t>
  </si>
  <si>
    <t>Dear Hiral,
I hope you are having a great winter! Itâ€™s been great working with you and Harshil over the past couple of months. I wanted to touch base to share some of the progress weâ€™ve made so far and share my thoughts on the plan moving forward.
I have seen significant improvement in Harshilâ€™s ability to reason through scientific arguments in chemistry. In addition, he now understands the gas laws and how they are all distinct from one another; he is able to use the information provided in the questions to determine which gas law equation he should utilize. He is also able to balance chemical equations now, which is an essential skill in honors chemistry.
During our sessions, Harshil would want to work through his notes and answer some questions provided by his teacher. While this is useful, I recommend that he start reading through his notes before our sessions as that would ensure he has worked through some of the material on his own first. Our sessions work best as reinforcement and clarification, rather than first exposure to the material. That way, we can start working through some more challenging questions in session!
If you'd like to continue working together on achieving Harshilâ€™s academic goals, you can redeem more credits through your Bright Horizon's portal. After you redeem your credits, you will receive an email from Revolution Prep to add the hours to your account. Please schedule sessions as far in advance as you can; my calendar will become very full as the school year continues and scheduling now will ensure I can provide Harshil the support he needs.
Please let me know if you have any questions or if there are any adjustments you would like to make to our plan. Iâ€™m happy to schedule a time to talk by phone if that would be helpful. I look forward to supporting Harshil in his continued academic journey.
Best regards,
Daniel E.
daniel.esquivel-reynoso@revolutionprep.com
+18057085060</t>
  </si>
  <si>
    <t>Mentions hours/credits but lacks explicit frequency/duration recommendation.</t>
  </si>
  <si>
    <t>Ivan Ling</t>
  </si>
  <si>
    <t>Dear Rui,
I hope you are having a great new year. Itâ€™s been great working with you and Ivan over the past couple of months! I wanted to touch base to share some of the progress weâ€™ve made so far, and to share my thoughts on the plan moving forward.
I have seen significant improvements in Ivan's handling of calculus concepts, including integration methods, derivative applications, and trigonometry. In particular, he has shown consistent progress in trigonometry -- this is a subject that many students don't realize is important until they reach calc, and they are already meant to have learned it. After a few sessions covering it, Ivan seems much more comfortable with it now. This has been reflected in midterm, which I was pleased to hear he did well on.
Our current short-term goals for Ivan include mastering integrals, including more advanced topics like polar coordinates and parameterization. The overall goal remains for him to score highly on the AP test. Based on Ivan's progress, I recommend continuing with a pace of one session a week, potentially with an extra session scheduled the week of any major tests. Once we get closer to the AP Test, we may wish to reevaluate, depending on how much help Ivan needs with review.
If you'd like to continue working together on achieving these goals, you can easily use this link to add the hours to your account today: https://my.revolutionprep.com/s/R656yn5lsf.
Please let me know if you have any questions or if there are any adjustments you would like to make to our plan. Iâ€™m happy to schedule a time to talk by phone if that would be helpful. I look forward to supporting Ivan in his continued academic journey.
Best regards,
John L.
john.licitra@revolutionprep.com
+14144652710</t>
  </si>
  <si>
    <t>Recommends frequency and hours link. Duration implied.</t>
  </si>
  <si>
    <t>Allan Guech</t>
  </si>
  <si>
    <t>Dear Mercy,
I hope you are staying warm during this snowy winter! It was great working with Allan again. I wanted to touch base to share some of the progress weâ€™ve made so far and share my thoughts on the plan moving forward.
Allan and I have spent our time in the past several weeks working on calculus. He is now getting quite strong with integration techniques, including u substitution, integration by parts, and partial fractions. He still needs to learn trigonometric substitution and a variety of integration applications, but he's well on his way toward a mastery of single variable calculus.
The overall goal remains maintaining a high grade in his classes and a high level of understanding of the concepts. Based on Allan's progress, I recommend maintaining our once per week schedule.
Please let me know if you have any questions or if there are any adjustments you would like to make to our plan. Iâ€™m happy to schedule a time to talk by phone if that would be helpful. I look forward to supporting Allan in their continued academic journey.
Best regards,
Scott
Scott B.
scott.boyd@revolutionprep.com
+15022997530</t>
  </si>
  <si>
    <t>Recommends maintaining current schedule without specifics.</t>
  </si>
  <si>
    <t>Malcolm Giles</t>
  </si>
  <si>
    <t>Dear Tanya,
I hope you are having a great week. Itâ€™s been great working with you and Malcolm over the past two months. I wanted to touch base to share some of the progress weâ€™ve made so far and share my thoughts on the plan moving forward.
I have seen significant improvements in Malcolmâ€™s command of grammar rules, the iCARE method of answering English and Reading questions, and various math topics. This consistent improvement has been evident in his recent score improvement, with new high scores in English, Reading, and Science.
Our current goals for Malcolm include continued refinement of test-taking strategies and accuracy across sections. The overall goal remains scoring a 35 on the ACT.
Based on Malcolmâ€™s progress, I recommend maintaining two hours per week for test prep studies. Currently, Malcolm has 6 hours remaining in his account, and we are scheduled through 2/28/26.
Additionally, I generally recommend adding one hour per week for each AP subject my students are taking. For Malcolm, that would be an additional 3 hours per week, especially in the three months prior to AP exams.
Please let me know if you have any questions or if there are any adjustments you would like to make to our plan. Iâ€™m happy to schedule a time to talk by phone if that would be helpful. I look forward to supporting Malcolm in his continued academic journey.
Thank you and stay safe,
Myles O.
myles.oldroyd@revolutionprep.com
+15304434701</t>
  </si>
  <si>
    <t>Mackinley Bain</t>
  </si>
  <si>
    <t>Hey David,
I hope you are having a great start to the year. Itâ€™s been great working with you and Mackinley over the past couple of months. I wanted to touch base to share some of the progress weâ€™ve made so far and share my thoughts on the plan moving forward.
I have seen significant improvements in Mackinley's use of strategies such as IESME for the Geometry questions we've reviewed as well as BPRIMES strategy for fundamental Reading Comprehension. She has shown consistent progress in identifying and evaluating main ideas for Reading questions This consistent improvement has been evident in Mackinley's last practice test.
Our current short-term goals for Mackinley include evaluating the connection between main ideas and other key details in the text. The overall goal remains increasing confidence and efficiency in the Reading and Writing questions. Based on Mackinley's progress, I recommend increasing our session frequency to two one-hour sessions per week.
Please let me know if you have any questions or if there are any adjustments you would like to make to our plan. Iâ€™m happy to schedule a time to talk by phone if that would be helpful. I look forward to supporting Mackinley in her continued academic journey.
Best regards
Nando R.
nando.reyes@revolutionprep.com
+17085223672</t>
  </si>
  <si>
    <t>Temitope Ogunyomi</t>
  </si>
  <si>
    <t>Hey Niki and Tope,
I hope you are having a great. Itâ€™s been great working with you and Tope over the past couple of months. I wanted to touch base to share some of the progress weâ€™ve made so far and share my thoughts on the plan moving forward.
I have seen significant improvements in Tope's use of CCC strategy for Grammar questions and BPRIMES strategy for Reading comprehension questions. He has shown consistent progress in his understanding of the nuances in the Grammar questions. This consistent improvement has been evident in his most recent practice tests and the sessions focused on Reading and Writing objectives.
Our current short-term goals for Tope include strengthening Grammar and improving Constant questions for Math. The overall goal remains getting Tope to a 1450 or higher for his SAT. 
Please let me know if you have any questions or if there are any adjustments you would like to make to our plan. Iâ€™m happy to schedule a time to talk by phone if that would be helpful. I look forward to supporting Tope in his continued academic journey.
Best regards,
Nando R.
nando.reyes@revolutionprep.com
+17085223672</t>
  </si>
  <si>
    <t>No scheduling recommendation found.</t>
  </si>
  <si>
    <t>Wesley Rozof</t>
  </si>
  <si>
    <t>Dear Julie,
I hope you are having a great week. Itâ€™s been great working with you and Wesley over the past few months. I wanted to touch base to share some of the progress weâ€™ve made so far and share my thoughts on the plan moving forward.
I have seen significant improvements in Wesleyâ€™s dissection of reading passages, utilization of the CARE strategy, breaking down word problems, and reactions and equilibrium calculations for chemistry. This consistent improvement has been evident in his increased in-session confidence and understanding, as well as a small growth on exam scores.
Our current goals for Wesley include continued development of test-taking strategies and strengthening content mastery across sections. The overall goal remains achieving a 1500 on the SAT. Wesley has been having difficulty setting time aside to complete his homework assignments for his test prep class. Completing all assigned homework is essential in increasing test scores, especially an elite score of a 1500.
Based on Wesleyâ€™s progress, I recommend two one hour-long sessions per week focused on test prep and AP Chemistry. Currently, Wesley has 5 hours remaining in his account, and we are scheduled through 2/28/26. I highly recommend scheduling out the majority of his remaining hours as my schedule can get booked.
If you'd like to continue working together on achieving these goals, you can easily use this link to add the hours to your account today: https://my.revolutionprep.com/s/vn035mUWll.
Please let me know if you have any questions or if there are any adjustments you would like to make to our plan. Iâ€™m happy to schedule a time to talk by phone if that would be helpful. I look forward to supporting Wesley in his continued academic journey.
Thank you and stay safe,
Myles O.
myles.oldroyd@revolutionprep.com
+15304434701</t>
  </si>
  <si>
    <t>Maya Dahan</t>
  </si>
  <si>
    <t>Dear Jackie Dahan,
I hope you are having a wonderful 2026. I wanted to touch base regarding Maya's recent attendance and participation in our tutoring sessions.
Firstly, I have seen progress in Maya's strategies when working with the ACT English grammar and style rules using practice passages. She has shown consistent progress in recognizing and applying rules for TRAP strategy when approaching English questions. Her progress has been commendable.
Maya has taken a practice exam that I assigned, but she has not sent me the results to me. Maya needs to record her answers â€“ she can score the test herself by following the directions at the end of the test, or she can send me her answers, and I will score the test for her. I look forward to seeing Mayaâ€™s progress.
I recommend scheduling the remaining unscheduled twenty hours. Her ACT exam is scheduled for February 14, 2026. Maya should consider taking the exam at least twice with tutoring continuing until the latest test date. Maya's current velocity of once a week for one-hour sessions. Her last scheduled date is February 8, 2026.
Please let me know if you have any questions or if there are any adjustments you would like to make to our plan. Iâ€™m happy to schedule a time to talk by phone if that would be helpful. I am here to support Maya and ensure she has the best possible chance to succeed.
Best regards,
Linda H.
linda.hindi@revolutionprep.com
+19188412706</t>
  </si>
  <si>
    <t>Gui Zarattini Cipoli</t>
  </si>
  <si>
    <t>Dear Juliana,
It's been great working with you and Gui over the past couple of months. While Gui has probably updated you on recent changes in our program, I wanted to inform you as well on recent progress and discussions we've had in-session.
First, Gui got a 1440 on the official December SAT with a score of 720 on both sections. This is a great score! Our follow-up goal for the March SAT is to improve and possibly perfect his Math section to reach his overall goal of a 1500-1550, so that will be the focus of our SAT prep sessions in the coming weeks. Next, with Gui's school offering an in-school ACT in March, I assigned Gui a practice ACT to assess how he would do with the different pace and question types the test offers compared to the SAT. He did quite well, scoring a 35 composite and 35 STEM score (out of 36) on this practice test, so I recommended he sign up for February's test in a couple weeks. Our goal for that test will be a 33-34 composite, assuming real test pressure and the ACT's recent ACT changes meaning the test could look different from practice. I think overall the ACT will be a good fit for Gui as it tends to be a higher volume of more straightforward questions (compared to the SAT's lower volume of trickier/harder questions) which Gui seemed to do well with. Our practice in the coming weeks will thus consist of SAT Math practice combined with ACT prep, and hopefully we can meet both goals in parallel!
Lastly, and the main thing I'm concerned with fitting in, is AP Physics C exam prep. With Gui's AP AB Calculus class currently covering the final concepts he needs to combine with AP Physics 1 knowledge to prepare for the test, we will soon start prep for that as well. While two 1-hour sessions a week has felt sufficient for test prep, adding in physics prep may need another session to fit in all the things I'd like to cover with Gui over the week. As such, I recommend we add one 30-minute session per week in addition to our two 1-hour sessions per week for the next two months to cover AP Physics prep and practice. Following that, we already have one 1-hour session per week scheduled after Gui's March exams through April to prepare for his AP exams, so I think that will be sufficient for his exam preparations into May.
I suggest adding the below to your account to ensure we stay on track.
â€¢ 5 Hours of Distinguished Tutoring for Gui Zarattini Cipoli with David Alcantara
If you'd like to continue working together on achieving these goals, you can easily use this link to add the hours to your account today: https://my.revolutionprep.com/s/AbPdi81Cnk.
Please let me know if you have any questions or if there are any adjustments you would like to make to our plan. Iâ€™m happy to schedule a time to talk by phone if that would be helpful. I am excited to continue supporting Gui in reaching their goals.
Best regards,
David A.
david.alcantara@revolutionprep.com
+12407080297</t>
  </si>
  <si>
    <t>Brynn Moores</t>
  </si>
  <si>
    <t>Dear Joelle,
I hope you are having a great week. It has been wonderful working with Brynn over the past couple of months, and I wanted to take a moment to share an update on her progress and discuss next steps.
Brynn has been extremely diligent during our sessions and consistently demonstrates a strong work ethic, both during our meetings and when completing her homework. Her long-term goal is to earn a score above 1500 on the SAT, and she is making excellent progress toward that goal.
We have been primarily focusing on the Reading section, specifically skills such as rhetorical synthesis, making inferences, and analyzing poetry. I have seen a clear increase in Brynnâ€™s confidence, timing, and accuracy when answering these question types. This growth was strongly reflected on the most recent full-length practice exam I assigned, where Brynn earned an outstanding 1590 overall score, including 800 in Math and 790 in Reading. Fantastic work, Brynn!
As we discussed over email, you mentioned that Brynn experiences some test anxiety. To help address this, I recommend that she take practice tests in environments outside of her home, such as libraries with bright lighting and minimal distractions, ideally on early Saturday mornings. Practicing under these conditions can help Brynn become more comfortable testing in settings similar to official SAT administrations.
Currently, Brynn has 7 hours remaining on her dashboard, with 5 sessions scheduled and 2 unscheduled. Our last scheduled session is on March 3rd. To maintain her strong momentum, I recommend continuing with our current schedule of one 60-minute session per week, as this allows Brynn sufficient time to practice independently while continuing to learn and refine strategies during our sessions.
For the remainder of the week, it would also be beneficial for Brynn to spend approximately 30 minutes per day, if possible, practicing on oneprep.xyz. This will help her gain further exposure to SAT-style questions and the variety of ways they can be presented.
Overall, Brynn has shown impressive growth, focus, and commitment, and I am very excited about her continued progress.
Please feel free to reach out with any questions or if you would like to make adjustments to our plan. I am always happy to connect by phone if that would be helpful. I look forward to continuing to support Brynn on her SAT journey.
Best regards,
Akeema W.
akeema.williams@revolutionprep.com
+17862749913</t>
  </si>
  <si>
    <t>Jedidah Wilson</t>
  </si>
  <si>
    <t>Dear Lisa,
I hope you are having a great day! I wanted to touch base regarding Jedidah's recent attendance and participation in our tutoring sessions.
Iâ€™ve noticed that there have been some inconsistencies in Jedidah's attendance. They have frequently missed sessions or arrived late, often due to various confusions with multiple student accounts, which can make it challenging to achieve the goals weâ€™ve set. As a reminder, our goal is to shoot for a 1300 or above on the SAT, and maintaining a consistent schedule is crucial for Jedidah to reach this goal, even through busy times of the year such as midterms.
Moving forward, I suggest we revisit the current schedule to find days and times that might work better for Jedidah, or discussing better ways to remind Jedidah of our weekly sessions. I recommend we continue to meet for one 1-hour session per week for test prep, but also add one 30-minute session per week to focus on executive function to keep Jedidah organized and able to work through SAT prep combined with her busy schedule. If adjusting the schedule isn't possible, increasing the time spent studying outside of session can help keep Jedidah on track.
I suggest adding the below to your account to ensure we stay on track (this time would be put towards the extra 30-minute session):
â€¢ 5 Hours of Distinguished Tutoring for Jedidah Wilson with David Alcantara
If you'd like to continue working together on achieving these goals, you can easily use this link to add the hours to your account today: https://my.revolutionprep.com/s/etSo1HTefb.
Please let me know if you have any questions or if there are any adjustments you would like to make to our plan. Iâ€™m happy to schedule a time to talk by phone if that would be helpful. I am here to support Jedidah and ensure they have the best possible chance to succeed.
Best regards,
David A.
david.alcantara@revolutionprep.com
+12407080297</t>
  </si>
  <si>
    <t>Nick Li</t>
  </si>
  <si>
    <t>Dear Min,
I hope you are having a great winter! It has been great working with you and Nick over the past couple of weeks, and I wanted to touch base to share some of the progress weâ€™ve made so far and share my thoughts on the plan moving forward.
Firstly, I have seen significant improvements in Nickâ€™s confidence and fluency when approaching problems relating to matching constants, sum/product of solutions, eliminating out of scope answers, and identifying the main idea in questions with long articles. This progress has been evident in his stunning score on his most recent practice SAT â€“ Nick scored a perfect 800 on the mathematics portion and an impressive 710 on Reading/Writing! At this stage of his preparation, much of the specifics of his exact score come down to a degree of luck; improvements beyond a 1510 to 1530 are notably difficult and require both the student and tutor to drill down into the nuances of specific questions.
Our current short-term goals for Nick involves more targeted practice on Reading section that need a bit more work, notably identifying the main idea within long passage articles. As a very advanced student, Nick sometimes has the tendency to answer questions extremely quickly, and I would like him to slow down and use process of elimination more frequently to eliminate any answers that he thinks to be incorrect. Furthermore, I would recommend Nick to keep in mind the purpose of main idea questions â€“ we are looking for something typically more general that still fits. When specific details passage are included in our answer choices, it may be a hint that the main idea has become too specific. Based on Nickâ€™s progress, I would recommend him to continue to meet with me or any other tutor at Revolution Prep for at least 1 times per week for 60 minutes each.
Please let me know if you have any questions or if there were any adjustments you would like to make to our plan. I am happy to schedule a time to talk by phone if that would be helpful. I, along with my colleagues at Revolution Prep, hope to support Nick to the best of our ability and make sure he has the highest chance of success!
Respectfully Yours,
Ernie Chu
704-231-5478 (m)</t>
  </si>
  <si>
    <t>Gavin Trivino</t>
  </si>
  <si>
    <t>Hi Margaret,
I hope you are having a great week! I'm excited to reach out to celebrate Gavinâ€™s progress on his practice exam and share my thoughts on a plan moving forward!
Gavin has been working hard on utilizing the strategies we have discussed and tackling advanced math concepts like exponentials and constants! Moving forward, I recommend that we continue to meet weekly as we focus on vocabulary, grammar, punctuation, and word problems. There were also a few questions on the practice exam that he did not use the strategies on, so we are going to continue to work on identifying when to use each strategy throughout the exam! 
Please let me know if you have any questions, and Iâ€™m happy to schedule a time to talk by phone if that would be helpful. I look forward to supporting Gavin in his continued academic journey and helping him reach his next milestone! 
Best regards,
Jessica P.
jessica.peterson@revolutionprep.com
+17208831978</t>
  </si>
  <si>
    <t>Recommends weekly meetings without duration.</t>
  </si>
  <si>
    <t>Elise Lu</t>
  </si>
  <si>
    <t>Dear Elaine,
I hope you are having a great week. I wanted to take a moment to share an update on Eliseâ€™s progress and outline my recommendations as we continue preparing for the ACT.
We have been primarily focusing on the Math section, as this was the only area where Elise had previously been scoring in the 20s. During our sessions, weâ€™ve worked through key concepts such as percentages, probability, vectors, and matrices. After reviewing these topics, Elise has demonstrated a strong understanding of the material and has shown steady improvement in both accuracy and confidence.
This progress was clearly reflected on her most recent ACT practice test, where Elise earned an exceptional 36 composite score, with a 36 in all sections except Math, where she scored a 35. This is an outstanding result and highlights the significant gains she has made.
Now that Eliseâ€™s Math score is aligned with her other sections, we will begin expanding our focus to address additional areas for improvement. In particular, we will start working more intentionally on English concepts such as commas and other punctuation rules, ensuring Elise maintains consistency and accuracy across all sections of the exam.
Additionally, since the Desmos calculator is now reported to be available on the ACT Math section, our recent sessions have focused on helping Elise become comfortable using this tool. Using Desmos strategically can save valuable time on certain question types, and Elise has been adapting well to incorporating it into her problem-solving process.
Currently, Elise has 17 hours remaining on her dashboard, with 8 hours unscheduled. Her last scheduled session is on April 7th. For now, I recommend continuing with one 60-minute session per week. As we draw closer to the test date, we can shift to two 60-minute sessions per week, which will allow additional time to review any remaining concepts and reinforce strategies.
In addition to our sessions, I recommend that Elise complete independent practice for at least 15 minutes daily leading up to the test. Practicing on a variety of ACT resourcesâ€”such as CrackACT and other ACT prep sitesâ€”will help her become familiar with different question styles and strengthen her overall readiness.
Overall, Elise is performing at a very high level, and I am extremely pleased with the progress she has made. I look forward to continuing to support her as we fine-tune skills across all sections of the ACT.
Please feel free to reach out if you have any questions or would like to discuss the plan moving forward.
Best regards,
Akeema W.
akeema.williams@revolutionprep.com
+17862749913</t>
  </si>
  <si>
    <t>Recommends specific current and future frequency/duration.</t>
  </si>
  <si>
    <t>Roland Celichowski</t>
  </si>
  <si>
    <t>Dear Matt,
I hope you are having a great Winter as we near the Spring. Itâ€™s been great working with you and Roland over the past couple of months. I wanted to touch base to share some of the progress weâ€™ve made so far and share my thoughts on the plan moving forward.
I have seen significant improvements in Roland's retention and application of new algebraic concepts throughout the school year. He has shown consistent progress in independently tackling material to the best of his ability before coming to class, which reflects great organization and time management as well as a greater sense of confidence to handle the vast majority of material on his own before coming to our tutoring sessions. 
Our current short-term goals for Roland include staying on top of homework assignments and being prepared for upcoming quizzes and exams. The overall goal remains improving Roland's independence as a math student. Based on Roland's progress, I recommend we maintain our current velocity of one to two 60 minute sessions per week. 
Please let me know if you have any questions or if there are any adjustments you would like to make to our plan. Iâ€™m happy to schedule a time to talk by phone if that would be helpful. I look forward to supporting Roland in their continued academic journey.
Best regards,
Charlie A.
charlie.anderson@revolutionprep.com
+18325866075</t>
  </si>
  <si>
    <t>Darius Chretien</t>
  </si>
  <si>
    <t>Dear Ashley,
I hope you are having a great week. I wanted to share an update on Dariusâ€™s progress in AP Chemistry and outline my recommendations as we move closer to the AP exam.
We have been focusing primarily on AP Chemistry content, including equilibrium, rate laws, stoichiometry, and other related topics. Darius is very attentive during our sessions and consistently puts forth maximum effort. He comes prepared, asks thoughtful questions, and actively engages with the materialâ€”great work, Darius.
Since AP Chemistry is an especially rigorous course, there are still a few areas that can be challenging at times. In particular, equilibriumâ€”specifically how systems respond when changes are made to reactants or productsâ€”has occasionally been a source of confusion. We will continue to review and reinforce these concepts to ensure Darius feels confident applying them across different problem types.
As the AP exam approaches, I recommend transitioning to two 60-minute sessions per week, if possible. This would allow us to dedicate one full session to supporting the content Darius is currently learning in class, while using the second session to break down AP Chemistryâ€“style questions, review earlier units, and focus on overall exam preparation. Dariusâ€™s goal is to earn a score of 3 or higher on the AP Chemistry exam, and this increased session frequency would strongly support that objective.
At this time, Darius has 3.5 hours remaining on his account, with 1.5 hours currently scheduled. Our last scheduled session is on February 17th.
If you would like to continue working together using Backup Care, you can redeem additional hours through your Bright Horizons portal. Once the hours are redeemed, Revolution Prep will notify you so they can be added to Dariusâ€™s account.
Please feel free to reach out if you have any questions or would like to discuss adjustments to our plan. I look forward to continuing to support Darius as he prepares for the AP Chemistry exam.
Best regards,
Akeema W.
akeema.williams@revolutionprep.com
+17862749913</t>
  </si>
  <si>
    <t>Recommends specific frequency and duration with context.</t>
  </si>
  <si>
    <t>Carson Scudday</t>
  </si>
  <si>
    <t>Dear Keith,
I hope you are having a great Winter leading into the Spring. Itâ€™s been great working with you and Carson over the past couple of months. I wanted to touch base to share some of the progress weâ€™ve made so far and share my thoughts on the plan moving forward.
I have seen significant improvements in Carson's application of algebraic foundations to questions of all types. Additionally, he picks up new concepts - like cube roots and complex exponent expressions- at a much quicker pace than he did starting out the year. He has shown consistent progress in applying the order of operations (PEMDAS) to increasingly complex expressions and equations. This consistent improvement has been evident in Carson's increasing ability to complete his homework independently.
Our current short-term goals for Carson include staying on top of new concepts as they arise in class, as well as ensuring that his homework assignments are completed and thoroughly understood. The overall goal remains keeping an A in the class and preparing Carson for Pre-Calculus. Based on Carson's progress, I recommend keeping our current velocity of meeting once a week for a 60 minute session, while being open to a 2nd session on weeks where Carson has an exam and needs extra reinforcement.
I suggest adding the below to your account to ensure we stay on track.
â€¢ 5 hours of Academics for Carson Scudday with Charlie Anderson
If you'd like to continue working together on achieving these goals, you can easily use this link to add the hours to your account today: https://my.revolutionprep.com/s/kCQy1KLO3N.
Please let me know if you have any questions or if there are any adjustments you would like to make to our plan. Iâ€™m happy to schedule a time to talk by phone if that would be helpful. I look forward to supporting Carson in their continued academic journey.
Best regards,
Charlie A.
charlie.anderson@revolutionprep.com
+18325866075</t>
  </si>
  <si>
    <t>Klayton Peng</t>
  </si>
  <si>
    <t>Dear Shu,
I hope you are having a great winter! It has been great working with you and Klayton over the past couple of weeks, and I wanted to touch base to share some of the progress weâ€™ve made so far and share my thoughts on the plan moving forward.
Firstly, I have seen significant improvements in Klaytonâ€™s confidence and fluency when approaching problems relating to perpendicular bisectors, angle bisectors, identification of circumcenter, identification of incenters, identification of centroids, and the parallel nature of quads, parallelograms, and transformations of polygons. This progress has been evident in his explanations and his ability to complete his online homework with me in a timely manner in our sessions. However, Klayton has struggled with dilations and triangle proofs.
Our current short-term goals for Klayton involves assigning additional targeted practice on geometry topics we identify him to be weak in. We also would like to prepare and revise previous topics so Klayton is ready for his final exam come the end of the academic year. Based on Klaytonâ€™s progress, I would recommend increasing our velocity; it may be appropriate for him to continue to meet with me or any other tutor at Revolution Prep for at least 3-4 times per week for 60 minutes each.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were any adjustments you would like to make to our plan. I am happy to schedule a time to talk by phone if that would be helpful. I, along with my colleagues at Revolution Prep, hope to support Klayton to the best of our ability and make sure he has the highest chance of success!
Respectfully Yours,
Ernie Chu
704-231-5478 (m)</t>
  </si>
  <si>
    <t>Emmanuella Chukwukere</t>
  </si>
  <si>
    <t>Dear Rophina,
I hope you are doing well! Itâ€™s been great working with Emmanuella this school year, and I wanted to share an update on how things are going and what I recommend as we look ahead.
Emmanuella is currently earning a low A in AP Physics C, and sheâ€™s made especially strong progress in the area she initially identified as a priority: developing a deeper understanding of the physics behind the equations. Over recent sessions in particular, she has become much less reliant on simply pulling formulas from the equation sheet and is instead reasoning through problems from first principles. That shift is an important one in a calculus-based physics course, and itâ€™s been encouraging to see her confidence and independence grow as a result.
One ongoing challenge is that she is taking calculus concurrently with calculus-based physics, which naturally adds complexity as new mathematical tools appear in the physics context at the same time. Looking further ahead, a major upcoming focus will be preparation for the AP exam. Compared to many of the problems we work through in sessions, AP questions tend to be more demanding and require a higher level of synthesis across topics. To be best prepared, I recommend Emmanuella beginning AP exam prep early, starting this month, and devoting an additional one to two hours per week beyond her normal class workload to solving AP-style multiple choice and free response questions, starting with the early units and building forward. I can assign her problems if she'd like.
At this point, I recommend maintaining our current schedule of meeting once per week. As we move closer to the AP exam, my schedule tends to fill very quickly, so I strongly encourage booking sessions on my calendar early to ensure we can maintain regular meeting times. I also wanted to note that there are currently three unscheduled hours available in Emmanuellaâ€™s account that can be used as needed.
Please let me know if you have any questions or if there are any adjustments you would like to make to our plan. Iâ€™m happy to schedule a time to talk by phone if that would be helpful. I look forward to supporting Emmanuella in her continued academic journey.
Best Regards,
Dave K.
david.keder@revolutionprep.com
+13017582590</t>
  </si>
  <si>
    <t>Recommends frequency without duration.</t>
  </si>
  <si>
    <t>Yana Fricano</t>
  </si>
  <si>
    <t>Dear Elena,
I hope you are having a great week. I wanted to check in and share an update on Yanaâ€™s progress in Chemistry, as well as my recommendations moving forward.
We have been focusing on core Chemistry concepts, particularly electronegativity and periodic table trends. Yana has done a great job grasping these topics and has shown a solid understanding of how these trends influence chemical behavior. She is attentive during sessions, asks thoughtful questions, and applies feedback well as we work through practice problems.
I would also love to check in on how Yana is currently scoring on her Chemistry exams and assessments, as this will help guide the direction of our upcoming sessions and ensure we are targeting the areas that will have the greatest impact on her performance.
Yanaâ€™s long-term goal is to finish the course with a 90 or higher, and she is making steady progress toward that objective. At this time, Yana has 7 scheduled sessions and 1 unscheduled session remaining on her dashboard, with our last scheduled meeting on April 21st.
I recommend continuing with one 60-minute session per week. This schedule allows us to consistently reinforce class content, address any new topics as they are introduced, and prevent small gaps in understanding from becoming larger challenges. Maintaining weekly sessions will help Yana build confidence and stay on track as the course progresses. It is also beneficial for Yana to practice more questions outside of her sessions as well using Khan Academy to gain retention of chemistry topics.
Please feel free to reach out if you have any updates on Yanaâ€™s recent exam scores or if you have questions about our plan moving forward. I look forward to continuing to support Yana in her Chemistry studies.
Best regards,
Akeema W.
akeema.williams@revolutionprep.com
+17862749913</t>
  </si>
  <si>
    <t>Jack Fredriksen</t>
  </si>
  <si>
    <t>Dear Christine,
I hope you are having a great Winter leading into the Spring. Itâ€™s been great working with you and Jack over the past couple of months. I wanted to touch base to share some of the progress weâ€™ve made so far and share my thoughts on the plan moving forward.
I have seen significant improvements in Jack's application of the order of operations to increasingly complex math questions. Additionally, Jack has greatly improved with graphing and function translations. They have shown consistent progress in completing assignments independently, as well. This consistent improvement has been evident in his grade being as high as a 160 at one point due to the ease with which he is able to complete bonus assignments, extra credit materials, and confidently tackle them in an efficient amount of time all on his own. 
Our current short-term goals for Jack include staying on top of assignments, new concepts, and preparing for exams. The overall goal remains improving his confidence with math. Based on Jack's progress, I recommend we maintain our velocity of one 60 minute session per week. He has been doing an incredible job. 
Please let me know if you have any questions or if there are any adjustments you would like to make to our plan. Iâ€™m happy to schedule a time to talk by phone if that would be helpful. I look forward to supporting Jack in their continued academic journey!
Best regards,
Charlie A.
charlie.anderson@revolutionprep.com
+18325866075</t>
  </si>
  <si>
    <t>Imogene Koch</t>
  </si>
  <si>
    <t>Dear Camille,
I hope you are doing well! Itâ€™s been a pleasure working with Imogene this year in AP Physics. She is currently in the high-B to low-A range in a course that is one of the most challenging AP classes offered at the high school level, and she has handled that challenge thoughtfully and with persistence.
During the first semester, a major focus of ours was learning how to identify and use symmetries in conjunction with physical laws to solve problems. To that end, Imogene has made significant strides in her ability to think through problems from a first-principles standpoint, rather than relying on memorized procedures. In the new year, this progress has been especially clear as we began work together on the magnetism units; in recent sessions she has shown a much stronger sense of where to begin on a problem and how to work through it step by step, with much less assistance.
Her class is well paced and is on track to finish covering course material with ample time remaining for in-class AP exam preparation, which is encouraging. I often see physics courses, in particular, fall behind their intended pacing, so being in a position to devote meaningful class time to exam prep is a real advantage. Looking ahead, I recommend Imogene begin focused AP exam preparation toward the end of February by devoting an additional hour per week beyond regular classwork to review and practice AP-style problem solving. Our long-term goal should be for Imogene to score a 5 on the AP exam, and with continued dedication and consistent practice, I believe she is very capable of reaching that goal.
I recommend that we continue meeting for at least 90 minutes per week, as this amount of time has been effective for working through complex AP-level problems in depth. There are currently eight unscheduled hours available in Imogeneâ€™s account that can be used as needed. As we move closer to the AP exam, my schedule tends to fill quickly, so I very strongly encourage booking sessions early to ensure weâ€™re able to maintain regular meeting times.
Please let me know if you have any questions or if there are any adjustments you would like to make to our plan. Iâ€™m happy to schedule a time to talk by phone if that would be helpful. I look forward to supporting Imogene in her continued academic journey.
Best regards,
Dave K.
david.keder@revolutionprep.com
+13017582590</t>
  </si>
  <si>
    <t>Emily Chen</t>
  </si>
  <si>
    <t>Dear Hing,
I hope you are having a great week. I wanted to share an update on Emilyâ€™s progress and outline our plan moving forward for both PSAT and Algebra 2.
PSAT:
Emily has been primarily focusing on PSAT preparation and has done a strong job incorporating the ICARE strategy on Reading questions. She has also improved her pacing when answering questions. On her most recent practice test, Emily scored 620 in Reading and 670 in Math, showing a significant improvement in Reading from her previous score of 570. Areas of focus that will help her continue improving include sentence boundaries, words in context, and transitions, which we have already started targeting. Emilyâ€™s long-term goal is to earn a 1450 on the PSAT, and with continued practice, this is achievable. I recommend approximately 30 minutes of daily independent practice on oneprep.xyz to reinforce content, retain strategies, and continue building confidence.
To support this, I recommend continuing with a weekly 90-minute session dedicated to PSAT, which allows us to focus on both strategy and question practice in depth.
Algebra 2:
We have recently begun focusing on polynomials and factoring, and Emily is showing a stronger understanding of the material. She mentioned that she took a quiz this week and earned one of her highest scores so far, which is excellent progress. Although there is still room for improvement, Emily should be proud of the gains she is making. I recommend maintaining a separate 90-minute weekly session dedicated solely to Algebra 2, allowing us to review new content thoroughly and address any challenges as they arise.
Schedule &amp;amp; Hours:
Emily currently has 11.5 hours remaining, with 5 hours unscheduled. Her last scheduled session with me is March 7th. Keeping separate 90-minute sessions for PSAT and Algebra 2 ensures that each subject receives focused attention and allows Emily to make consistent, measurable progress in both areas.
Please feel free to reach out if you would like to discuss Emilyâ€™s progress in more detail. I would be happy to schedule a Zoom or phone call if that would be helpful.
Best regards,
Akeema W.
akeema.williams@revolutionprep.com
+17862749913</t>
  </si>
  <si>
    <t>Recommends specific subject-split frequency and duration.</t>
  </si>
  <si>
    <t>Connor Lam</t>
  </si>
  <si>
    <t>Hello Lisa!
Itâ€™s been a pleasure working with you and Connor over the past few weeks. I wanted to touch base to share some of the progress weâ€™ve made so far and outline my thoughts on the plan moving forward.
This week, we focused on his HPLACES assignment and building an internal list of sources he can use for argumentative essays. He did a great job keeping this list wide-ranging, and continuing to add to it throughout the school yearâ€”drawing from books he reads or concepts he learns in social studies and scienceâ€”will strengthen his essays even further.
At the same time, we are continuing to work on refining his evidence and argumentation. Connorâ€™s evidence tends to be a bit general, and he sometimes circles his claims rather than fully proving them. Additionally, his thesis statements are often intellectually complex, which is impressive, but can make them more difficult to prove and defend. Simplifying his claims at times will help ensure he can clearly support his points before moving into more complicated ideas.
Our short-term goals include practicing thesis clarity, strengthening his use of specific evidence, and working on revision skills. We will continue to align our tutoring sessions with Connorâ€™s class agenda as it comes in, allowing us to support his in-class assignments directly. The overall goal remains improving his ability to construct clear, well-supported arguments in preparation for AP assessments and classroom success.
Please let me know if you have any questions or if there are any adjustments youâ€™d like to make to our plan. Iâ€™m happy to schedule a time to talk by phone if that would be helpful. I look forward to supporting Connor as he continues to develop his AP Language skills.
Katherine C.
katherine.clarke@revolutionprep.com
+17274184352</t>
  </si>
  <si>
    <t>Mentions aligning with class agenda but lacks specific frequency recommendation.</t>
  </si>
  <si>
    <t>Madison Willard</t>
  </si>
  <si>
    <t>Hi Brandi!
I hope you are having a great beginning to 2026 so far! Itâ€™s been wonderful to resume tutoring with Madison, and I wanted to share an update on her progress as well as recommendations for moving forward.
Madison has been making steady progress during our sessions, most recently improving her practice test score by 10 points to an 1120. She is doing a great job with general reading comprehension skills, including identifying main ideas, finding evidence, and making inferences. In math, she continues to perform well with Algebra and Algebra 2 topics.
Grammar remains a challenging area, particularly with compound and complex sentences, though she demonstrates strong foundational skills. We will continue to focus on this in addition to reviewing percentages and ratios in math to strengthen her overall performance.
Currently, we have two sessions scheduled, and Madison has seven unscheduled sessions available. I strongly recommend continuing weekly sessions leading up to her official exam to maintain momentum and address remaining areas of challenge. Scheduling these sessions as soon as possible will help ensure she reserves her preferred spots on my calendar.
Please let me know if you have any questions or if you would like to adjust our plan. I look forward to supporting Madison as she continues to build confidence and improve her skills in preparation for her exam.
Katherine C.
katherine.clarke@revolutionprep.com
+17274184352</t>
  </si>
  <si>
    <t>Recommends continuing weekly sessions leading up to the exam.</t>
  </si>
  <si>
    <t>Molly Mulvey</t>
  </si>
  <si>
    <t>Hi Theresa!
I hope you are having a great start to 2026! Itâ€™s been wonderful working with you and Molly, and I wanted to share an update on her progress and recommendations for moving forward.
This week, we focused on iCARE and TRAP strategies for both SAT and ACT English and Reading questions. Molly is doing very well with applying these strategies, and she continues to show strong performance across subjects. Her ACT Science, in particular, has been excellent, which is a good sign for ACT.
In Math, we will continue focusing on word problems and proportional reasoning to strengthen problem-solving skills. In English and Reading, we will work on Student-as-Editor questions and more challenging punctuation problems to ensure she is fully prepared for both exams.
To best plan our next sessions, I recommend that Molly take an SAT practice test so we can review her updated score and adjust our focus accordingly. She currently has two sessions scheduled and two additional hours unscheduled. I strongly recommend scheduling those sessions soon and adding additional hours so we can continue meeting weekly through her April ACT. This consistent practice will help her maintain momentum and build confidence leading into both exams.
If you'd like to continue working together on achieving these goals, you can easily use this link to add these hours to your account today: https://my.revolutionprep.com/s/nYwMxEMbVP.
Please let me know if you have any questions or would like to discuss the plan further. I look forward to continuing to support Molly in her test preparation.
Katherine C.
katherine.clarke@revolutionprep.com
+17274184352</t>
  </si>
  <si>
    <t>Recommends weekly meetings through April ACT and adding hours.</t>
  </si>
  <si>
    <t>Leo Hansen</t>
  </si>
  <si>
    <t>Hi Katherine!
I hope you are having a great January! Itâ€™s been a pleasure working with you and Leo, and I wanted to share an update on his progress and recommendations for moving forward.
Leo has been making strong progress in English, particularly with punctuation, writing strategies, analyzing the purpose of texts, and breaking down complex passages. He does an excellent job using process-of-elimination, which helps him tackle challenging questions efficiently.
Grammar remains an area of focus, especially subject-verb agreement in sentences with complex noun phrases. While Leo is sometimes resistant to annotating, weâ€™ve made good progress using micro-highlights (10 words or less) to help him focus on dense passages without feeling overwhelmed.
I recommend continuing weekly sessions as planned, and I suggest that Leo take a practice SAT this week so he can apply these strategies under timed conditions. He can email me his score report when he's done, and we'll go over it together! Moving forward, we will continue working on difficult question types while also practicing general strategies to help him stay focused and calm during testing.
Please let me know if you have any questions or would like to discuss our plan further. I look forward to supporting Leo as he continues to strengthen his English skills and test strategies.
Katherine C.
katherine.clarke@revolutionprep.com
+17274184352</t>
  </si>
  <si>
    <t>Recommends continuing weekly sessions as planned.</t>
  </si>
  <si>
    <t>Kasey Nichols - Brewer</t>
  </si>
  <si>
    <t>Hi Chris!
I hope you are having a great January! Itâ€™s been a pleasure working with you and Kasey, and I wanted to share an update on their progress and recommendations for moving forward.
Kasey has been making strong progress in math, focusing on the areas where they can gain the most points, particularly Algebra and advanced math topics. They do a great job breaking down word problems and setting up equations. In our most recent session, we made significant progress on solving constants questions and practiced the matching strategy to tackle these problems efficiently.
Function questions remain an area of opportunity, and we will continue working on strategies to strengthen their performance in this topic. Kasey currently has 3 sessions scheduled and 4 additional hours unscheduled. I recommend scheduling those remaining hours soon to secure their preferred spots on my calendar and to maintain strong momentum leading up to their official exam.
Please let me know if you have any questions or would like to discuss adjustments to our plan. I look forward to supporting Kasey as they continue to build confidence and skills in math.
Katherine C.
katherine.clarke@revolutionprep.com
+17274184352</t>
  </si>
  <si>
    <t>Recommends scheduling hours soon leading up to official exam.</t>
  </si>
  <si>
    <t>Teddy Hogbin</t>
  </si>
  <si>
    <t>Hi all,
I hope you are having a great start to the new year. Itâ€™s been great working with you and Teddy. I wanted to touch base to share some of the progress weâ€™ve made so far and share my thoughts on the plan moving forward.
I have seen significant improvements in Teddy's grasp of the more nuanced English convention rules and his approach to lengthier passage types. He has shown consistent progress in mastering the general skills required for the exam. This consistent improvement has been evident in his completion of all practice exams and his readiness for more challenging content.
Since Teddy is achieving his goals, I recommend we continue with our once-weekly sessions through the March exam.
Our current short-term goals for Teddy include tackling specifically harder content to refine highly specific question types. The overall goal remains mastery of the SAT content for March to push him into 99th percentile. Based on Teddy's progress, I recommend we use our sessions to review specific questions he brings back from the more advanced assignments.
Please let me know if you have any questions or if there are any adjustments you would like to make to our plan. Iâ€™m happy to schedule a time to talk by phone if that would be helpful. I look forward to supporting Teddy in his continued academic journey.
Best regards,
Andrew Gehlot</t>
  </si>
  <si>
    <t>Recommends once-weekly sessions through the March exam.</t>
  </si>
  <si>
    <t>Emily Huynh</t>
  </si>
  <si>
    <t>Hi all,
I hope you are having a great start to the new semester. Itâ€™s been great working with you and Emily over the past couple of months. I wanted to touch base to share some of the progress weâ€™ve made so far and share my thoughts on the plan moving forward.
I have seen diligence in Emily's thorough practice of the MCQ questions for AP Biology. She has shown consistent progress in her test preparation strategies, specifically for her most stressful course. This consistent improvement has been evident in her preparation to finish her exam on a high note and hopefully maintain her grade above a 90.
Following that, we should now shift our focus to her SAT preparation. I recommend we maintain our once-weekly sessions to try to push her into a 1500+ superscore for the March exam.
Our current short-term goals for Emily include transitioning our session focus toward SAT strategies and ensuring her AP Exams end in the 4+ range. The overall goal remains achieving a 1500+ superscore in March. Based on Emily's progress, I recommend maintaining our current frequency and pivoting the subject matter.
Please let me know if you have any questions or if there are any adjustments you would like to make to our plan. Iâ€™m happy to schedule a time to talk by phone if that would be helpful. I look forward to supporting Emily in her continued academic journey.
Best regards,
Andrew V. Gehlot</t>
  </si>
  <si>
    <t>Recommends once-weekly sessions for March exam (1500+ goal).</t>
  </si>
  <si>
    <t>Nate O'Brien</t>
  </si>
  <si>
    <t>Hi all,
I hope you are having a great start to the new year. Itâ€™s been great working with you and Nate over the past couple of months. I wanted to touch base to share some of the progress weâ€™ve made so far and share my thoughts on the plan moving forward.
I have seen improvements in Nate's engagement with the initial steps of the SAT process. While we are early in the journey, he has shown potential in grasping the core concepts when we review them together, notably in identifying the question type for English and Reading. I recommend maintaining our once-weekly meetings for 90 minutes until the summer, balancing his SAT work with his academics. That being said, I do want him to be more consistent with his practice work, specifically his practice exams. I didn't get a chance to talk with him about that, but I'm hopeful he was able to complete one!
Our current short-term goals for Nate include improving consistency with practice work and homework completion to avoid needing to come back to topics. The overall goal remains balancing his SAT preparation with his school performance, so I want to maintain his academics as the currently priority.
Please let me know if you have any questions or if there are any adjustments you would like to make to our plan. Iâ€™m happy to schedule a time to talk by phone if that would be helpful. I look forward to supporting Nate in his continued academic journey.
Best regards,
Andrew V. Gehlot</t>
  </si>
  <si>
    <t>Recommends once-weekly meetings for 90 minutes until summer.</t>
  </si>
  <si>
    <t>Leland Mood</t>
  </si>
  <si>
    <t>Hi all,
I hope you are having a great start to the new semester. Itâ€™s been great working with you and Leland over the past couple of months. I wanted to touch base to share some of the progress weâ€™ve made so far and share my thoughts on the plan moving forward.
I have seen significant improvements in Leland's comfort level with his academic and review material. He has shown consistent progress in his review habits, particularly our new strategy of creating notes together on a whiteboard for him to download. Since Leland is achieving his goals, I recommend we continue with our twice-weekly 60-minute meetings.
Our current short-term goals for Leland include ensuring we cover all bases regarding upcoming exams and homework. The overall goal remains building his confidence and mastery of the material and be consistently in high B/A range.
Please let me know if you have any questions or if there are any adjustments you would like to make to our plan. I look forward to supporting Leland in his continued academic journey.
Best regards,
Andrew V. Gehlot</t>
  </si>
  <si>
    <t>Recommends continuing with twice-weekly 60-minute meetings.</t>
  </si>
  <si>
    <t>Enzo Renda</t>
  </si>
  <si>
    <t>Hi all,
I hope you are having a great start to the new semester. Itâ€™s been great working with you and Enzo over the past couple of months. I wanted to touch base to share some of the progress weâ€™ve made so far and share my thoughts on the plan moving forward.
I have seen significant improvements in Enzo's diligence in his Algebra course. He has shown consistent progress in his problem-solving accuracy. This consistent improvement has been evident in his ability to score A's on his recent quizzes.
Since Enzo is achieving his goals, I recommend we continue our current cadence, with a plan to eventually split sessions between SAT and academics as we get into Spring.
Our current short-term goals for Enzo include writing down his work steps to prevent errors and tackling more challenging questions within his current unit. The overall goal remains maintaining his streak of A's in math while gradually introducing test prep. Based on Enzo's progress, I recommend continuing to prioritize academics for this year while looking ahead to SAT prep in the coming months.
Please let me know if you have any questions or if there are any adjustments you would like to make to our plan. I look forward to supporting Enzo in his continued academic journey.
Best regards,
Andrew V. Gehlot</t>
  </si>
  <si>
    <t>Recommends continuing current cadence without specific details.</t>
  </si>
  <si>
    <t>Sophia Slade</t>
  </si>
  <si>
    <t>Hi all,
I hope you are having a great start to the new semester. Itâ€™s been great working with you and Sophia over the past couple of months. I wanted to touch base to share some of the progress weâ€™ve made so far and share my thoughts on the plan moving forward.
Sophia has shown consistent progress when we utilize step-by-step walkthroughs for problems. We are starting to chip away at the time missed from her break and challenges she has been having. recommend continuing our meeting schedule of three hours per week to help with study and assignment completion while keeping an eye on how we are doing pace-wise.
Our current short-term goals for Sophia include completing a majority of the Segment 1 content within the next few weeks. The goal is to be into Segment 2 by Spring. Based on Sophia's progress, I recommend we continue at this pace but keep a close eye on it to ensure she has enough time to study for assessments as well as complete the homework.
Please let me know if you have any questions or if there are any adjustments you would like to make to our plan. I look forward to supporting Sophia in her continued academic journey.
Best regards,
Andrew V. Gehlot</t>
  </si>
  <si>
    <t>Recommends continuing 3 hours per week for Segment 1 content.</t>
  </si>
  <si>
    <t>Nikolas Alvares de Azevedo</t>
  </si>
  <si>
    <t>Hi Celso,
I hope you are having a great start to the new semester. Itâ€™s been great working with you and Nikolas again. I wanted to touch base to share some of the progress weâ€™ve made so far and share my thoughts on the plan moving forward.
Nikolas's has been proactive this semester by seeking help early in the semester, so I'm hopeful he will able to keep up with, and hopefully a bit ahead of, the coursework. I've taken a look at the syllabus so that we have an idea of where we are headed, and I recommend we continue with at least one 60-minute class per week, adding if necessary for exam study or heavier weeks.
Our current short-term goals for Nikolas include utilizing resources like OpenStax to supplement his learning since there is no official textbook. The overall goal remains maintaining a safety net of understanding so he does not fall behind.
Please let me know if you have any questions or if there are any adjustments you would like to make to our plan. Iâ€™m happy to schedule a time to talk by phone if that would be helpful. I look forward to supporting Nikolas in his continued academic journey.
Best regards,
Andrew V. Gehlot</t>
  </si>
  <si>
    <t>Recommends at least one 60-minute class per week.</t>
  </si>
  <si>
    <t>Rajveer Singh</t>
  </si>
  <si>
    <t>Dear Kiran and Kamaldeep,
I hope you are having a great week. I wanted to provide an update on Rajveerâ€™s progress and share my observations and recommendations for moving forward.
Rajveer scored 730 on his first practice test, and on the following one, he achieved 1040, showing excellent improvement and demonstrating his ability to implement the strategies weâ€™ve been practicing. He did mention an 800 in Math on a later test, but this was the same test he had taken previously, so it doesnâ€™t give an accurate picture of his current progress. Regardless, his growth so far is very encouraging. He has been doing well remembering the ICARE and MAPS strategies, as well as using Desmos effectively to solve Math questions.
Areas for Focus:
One area we are working on is maintaining focus during sessions. Rajveer sometimes uses two screens, and I can occasionally hear typing or clicking, which can make it harder for him to stay fully engaged. This sometimes slows our pace, so we may complete fewer questions during a 30-minute session. Additionally, there are times when he selects the first answer on Reading questions and, when asked about his reasoning, may indicate that he guessed rather than relying on the evidence he highlighted using the ICARE strategy. These are normal areas to work on, and with consistent practice and guidance, he can improve.
Homework completion has also been inconsistent. Ensuring that homework is completed will help reinforce strategies and skills, giving him the best chance to retain what we cover during sessions. I also assigned a practice test on January 17th, which he has not yet fully completed. Completing this will provide a more accurate picture of his current strengths and areas for growth. I recommend that Rajveer take 11SD on the Revolution Prep website, which allows us to monitor the time he spends on each question and review any bookmarked items. If he has already started a test, it would be most helpful to select a test other than Test 4, as repeating previously seen problems does not effectively track progress.
Rajveer has mentioned that he feels tired during our 3:30 PM sessions because he has just returned from school. Iâ€™ve noticed that he tends to be more focused during later sessions, particularly when Ms. Kiran is present. This suggests that either having additional support in the session helps him stay engaged, or that the earlier time may not be ideal for his concentration.
Recommendation:
Based on these observations, I recommend adjusting Rajveerâ€™s schedule to three 60-minute sessions per week rather than daily 30-minute sessions. This structure allows us to cover more content during each session while giving him time between meetings to complete homework and independent practice on platforms such as oneprep.xyz. This approach should help Rajveer stay engaged, retain material more effectively, and continue building confidence in his skills.
Rajveer shows great potential, and I am confident that with focused practice and consistent effort, he will continue to make meaningful progress. Once the areas we discussed have been addressed, I believe he will see even greater improvement. Please feel free to reach out if you would like to discuss his progress in more detail; I would be happy to schedule a Zoom or phone call if that would be helpful.
Best regards,
Akeema W.
akeema.williams@revolutionprep.com
+17862749913</t>
  </si>
  <si>
    <t>Recommends three 60-minute sessions per week.</t>
  </si>
  <si>
    <t>Tara Paranjape</t>
  </si>
  <si>
    <t>Dear Team Tara,
I wanted to share an update on Taraâ€™s recent tutoring sessions and highlight the strong progress she has been making across her schoolwork, as well as our focused preparation for her upcoming ISEE this weekend. Tara continues to come into sessions with a positive attitude and a willingness to take on new challenges, which has made this week especially productive.
â­ Strengths and Recent Progress
This week, we shifted part of our focus to ISEE preparation while continuing to support Taraâ€™s Math and Science coursework. Tara worked especially hard on the Quantitative Reasoning section of the ISEE, which presents a unique challenge due to its format requiring students to select the largest correct answer. This was a new structure for her, but once she became more comfortable with the directions, her confidence and accuracy increased noticeably.
We spent time developing strong test taking strategies, including rounding to simplify calculations, eliminating unreasonable answer choices, and carefully identifying what each question is asking before beginning to solve. One of Taraâ€™s most important takeaways from this work was the value of writing everything down rather than relying on mental math, which will help her avoid simple errors and stay organized under timed conditions.
In Science, Tara is doing an excellent job staying engaged with her assignments. We completed all current work in OneNote and revisited several written responses to strengthen clarity and depth. She practiced adding more detail, incorporating evidence directly from articles, and editing her sentences to ensure her work meets and exceeds expectations. Tara is currently fully caught up in Science, which is a great accomplishment.
In Math, we continued reviewing an assignment using DESMOS that focused on slope and graphing equations. Tara has made clear progress in understanding the concepts behind the software, including explaining her reasoning and entering answers in the correct format. We also reinforced shortcuts such as identifying the y intercept efficiently and using elimination strategies on multiple choice questions. She is beginning to apply these strategies more independently and with improved first try accuracy.
ðŸ“Œ Areas for Focus
Moving forward, Tara will continue to benefit from practice with more complex Quantitative Reasoning questions, particularly those that require careful interpretation of directions. If needed, we will make sure all remaining work is completed together during our sessions.
ðŸŽ¯ Next Steps
In upcoming sessions, we will continue to
â€¢ Reinforce test taking strategies and confidence
â€¢ Build consistency and fluency with DESMOS based math assignments
â€¢ Strengthen written responses in Science using evidence and clear explanations
â€¢ Monitor and support completion of assignments
ðŸ“… Scheduling
Tara currently has five additional sessions scheduled on Monday evenings through March 2. She also has 54 tutoring hours remaining to add sessions as needed.
ðŸŒŸ Final Thoughts
Tara is working hard and showing meaningful growth both academically and in her confidence. She is thoughtful, capable, and increasingly comfortable applying strategies that help her slow down and work with accuracy. I am very proud of her effort this week and wish her the best of luck on her ISEE. I know she will do great.
Please feel free to reach out anytime with questions or if you would like to discuss her progress further. Have a wonderful weekend.
Jessica M.
jessica.menkhus@revolutionprep.com
+13145967704</t>
  </si>
  <si>
    <t>Recommends maintaining velocity of 60-120 minutes per week.</t>
  </si>
  <si>
    <t>Kalil Thrall</t>
  </si>
  <si>
    <t>Dear Daniel,
I hope you are having a great start to 2026. Itâ€™s been great working with you and Kalil over the past couple of months. I wanted to touch base to share some of the progress weâ€™ve made so far and share my thoughts on the plan moving forward.
I have seen significant improvements in Kalil's skill in calculus, especially his ability to solve linearization and optimization problems. Heâ€™s also mastered his derivative and anti-derivative rules (which are easy to mix up!) and is easily able to apply the separation of variables technique to solve linear differential equations. This consistent improvement has been evident in throughout our sessions, as well as Kalilâ€™s score on his AP Calculus AB final!
Since Kalil is achieving his goals, I recommend we continue with our one 60 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I highly recommend scheduling the sessions sooner rather than later, since my schedule is already quite full and I want to make sure Kalil is able to get consistent support with this class.
Please let me know if you have any questions or if there are any adjustments you would like to make to our plan. Iâ€™m happy to schedule a time to talk by phone if that would be helpful. I look forward to supporting Kalil in his continued academic journey.
Best,
Carina S.
carina.shanahan@revolutionprep.com
+15702932582</t>
  </si>
  <si>
    <t>Recommends one 60 minute class per week through school year.</t>
  </si>
  <si>
    <t>Elizabeth Dubovik</t>
  </si>
  <si>
    <t>Hi Elizabeth and Volha,
It's been great working with Elizabeth over the past couple of months. As we prepare for Elizabeth's upcoming official test, I wanted to share some updates and information about what to expect.
I have seen significant improvements in Elizabeth's approach to reading questions, goal questions, and she's done a great job applying MAPS to the Math section. She was consistently hitting under the 9 minute mark in with in session passages, and has consistently been able to work through her thought process and find her errors with math problems. 
For this exam, our stretch goal is 35 on English and Math, and a 34 on Reading. While we cannot guarantee a specific score, we have worked diligently towards this goal through timed homeworks, strategies in session, and a plan for addressing mental endurance. For Elizabeth in particular it is going to be important to consider the impact of the test zone on her performance. While she has consistently been scoring well in her Reading practice sections, she finds herself getting distracted by the time, and the need to do well on the test. We discussed a couple of strategies to manage test anxiety, but will revisit them in the coming sessions. One of the big things we can start working on now is sleep hygiene -- ensuring a good night's sleep the night before the test isn't enough, we should be aiming for a good nights sleep, and consistent wake up time, for at least the week leading up to the exam.
I am looking forward to hearing how Elizabeth performs on this test. Looking ahead, I recommend we reconvene for a postmortem after scores come out to plan next steps, weather that is looking ahead to college essay writing, planning a second sitting of the ACT, or pivoting to the SAT; which choice we make would be dependent on Elizabeth's experience with the test. In general we expect the ACT scores to come out 2 - 4 weeks after the test date, so let me know if you'd like to find a time that works for all three of us to go over the scores. 
Please let me know if you have any questions or if there are any adjustments you would like to make to our plan. I'm always happy to schedule a time to talk by phone sooner if that would be helpful. I am happy to support Elizabeth in her continued academic journey.
Best wishes,
Gale H.
abigail.hermes@revolutionprep.com
+12169249507</t>
  </si>
  <si>
    <t>Recommends reconvening after scores; no immediate schedule.</t>
  </si>
  <si>
    <t>Luke Gustafson</t>
  </si>
  <si>
    <t>Dear Melinda,
I hope you are doing well! Itâ€™s been great working with Luke in his AP Physics course. He is a strong student and has been keeping up well with the material in class, currently earning a grade in the low-A range. His engagement and consistency have been clear throughout our sessions.
Our primary focus in our time together has been on developing effective problem-solving strategies, with particular emphasis on drawing and using free-body diagrams as a foundation for setting up and solving physics problems. This approach has helped Luke become noticeably more deliberate and systematic in his work in recent sessions, which is especially important in a calculus-based physics course.
As January comes to an end, the AP exam is closer than it may seem. To maximize the likelihood of success, itâ€™s important to begin shifting toward AP-style preparation in the coming months. While we do not currently have sessions scheduled again until March, the plan at that point, which I recommend, is to meet for one hour per week, with sessions to include dedicated review of AP-style multiple choice and free response questions. In addition, I recommend that Luke plan on completing about one hour of AP-focused practice outside of sessions each week to reinforce what we cover and build familiarity with the exam format.
Please let me know if you have any questions or if there are any adjustments you would like to make to our plan. Iâ€™m happy to schedule a time to talk by phone if that would be helpful. I look forward to supporting Luke in his continued academic journey.
Best regards,
Dave K.
david.keder@revolutionprep.com
+13017582590</t>
  </si>
  <si>
    <t>Recommends meeting weekly then twice weekly for AP exam.</t>
  </si>
  <si>
    <t>Zion Willis</t>
  </si>
  <si>
    <t>Hi Zion and Stacey,
Zion has been doing well in his Algebra 2. He has been doing very well with how to tackle problems. He is starting to get back into the swing of things after the break. He is starting to return back to form which is great to see. I know his first test after the break wasn't the grade we were hoping for but after we discussed his corrections he started to remember and understand them. 
As we started to prepare for his next quiz he said that these concepts he understands better than the others which is good to see. We went over some quick tips on how to solve them easier for him. He needs to continue to practice going from Standard form to Slope-Intercept form.
I noticed that he doesn't have sessions scheduled out but I would recommend trying to maintain one hour a week to help maintain his progress. 
As always, let me know if you have any questions or concerns.
Best,
Eric C.
eric.chang@revolutionprep.com
+18185308101</t>
  </si>
  <si>
    <t>Recommends maintaining one hour a week.</t>
  </si>
  <si>
    <t>Adira Lee</t>
  </si>
  <si>
    <t>Hi Mallory,
This is the standard progress update to help keep advisors and parents in the loop.
Adira and I talked about increasing her amount of homework and helping her break out of her current pattern. Sheâ€™s made progress learning how to push herself for an entire exam and increased her score by 20 points over her last practice test. However, I also think that she has more potential that she is not getting out onto her tests as she is lacking in confidence.
This week, Iâ€™ve given her two sheets of formulas and equations. She should look through them and her last two challenge sets to construct flashcards of math ideas that she tends to forget. Iâ€™ve also assigned her test correction on her last practice test, another math challenge set, and a sheet of geometry problems.
Lastly, Iâ€™ve given her a special practice test for this week. Iâ€™ve asked her to take just the advanced modules for math and English at 35 and 32 minutes a piece respectively. This practice test is also slightly easier. The hope here to help her learn how to be confident in her abilities and push for a full module duration.
Let me know if you would ever like to schedule a quick meeting to answer any questions you have. Iâ€™m always happy to talk.
Best, Zach
zach.doenges@revolutionprep.com
+12606020346</t>
  </si>
  <si>
    <t>Focused on homework/practice; no schedule recommendation.</t>
  </si>
  <si>
    <t>Bill Cohen</t>
  </si>
  <si>
    <t>Hi Bill and Kimiko,
This is the standard progress update to help keep advisors and parents in the loop.
Bill and I are working on pushing his math score higher and higher into the 700â€™s for the math section. He has scored above 700 twice. The higher we get the harder any additional gains will be as we will have already tackled the low hanging fruit.
To accomplish this, Iâ€™ve been giving him challenge sheets of 7 of the hardest problems on the exam from a broad range of topics. Since these problems are so hard, Iâ€™ve also given him an answer key with all the steps. He and I have discussed how to effectively use this answer key without just copying the answers if he is stuck.
Heâ€™s improved at starting his homework earlier instead of right before the session, which I am really happy about. Sometimes he doesnâ€™t finish all the homework, however. Usually, the part he doesnâ€™t finish is the part with the hardest problems. While they take longer and are more stressful, they are vital if he wants to continue pushing his score higher.
Heâ€™s currently scheduled out to the March exam with both Phillip and me. It looks like he also has the hours to schedule out to May/June should he decide to take that exam as well. Most students do take their chosen exam at least two times to maximize their score.
Let me know if you would ever like to schedule a quick meeting to answer any questions you have. Iâ€™m always happy to talk.
Best, Zach
zach.doenges@revolutionprep.com
+12606020346</t>
  </si>
  <si>
    <t>Mentions student is scheduled out; no new recommendation.</t>
  </si>
  <si>
    <t>Jazmine Arriola</t>
  </si>
  <si>
    <t>Hi Jazmine and Ana,
It was great working with Jazmine this week!
We worked on writing algebraic equations from word problems, such as representing total cost using defined variables. We also practiced simplifying expressions with exponents, including zero, negative, and fractional exponents. She was very engaged, asked clarifying questions, and showed improved confidence in writing algebraic equations from word problems.
Ore W.
ore.williams@revolutionprep.com
+12404860132</t>
  </si>
  <si>
    <t>Sofia Sanchez</t>
  </si>
  <si>
    <t>Hi all,
This is the standard progress update to help keep advisors and parents in the loop.
Sofia has improved her understanding of geometry, non-linear functions, Desmos, punctuation, and quantitative evidence questions. Sheâ€™s done a great job completing her homework on time and organizing it neatly. Our next step is going to be to take a series of practice tests.
With the first practice test, we will be interested in helping her remember how to apply her new skills in a timed and stressed environment without access to her notes. The exact score on this initial test is less important than the experience of using her new strategies. For this reason, weâ€™ll take a practice test, complete an error log to go over her mistakes/opportunities, and then take a second practice test.
Iâ€™ve asked her to take one this week, and she tells me that she has time to complete one Sunday night. Sheâ€™ll have to take it without a proctor, but thatâ€™ll be okay. Mostly, we just want to get her back in the habit of taking practice tests as we approach March.
Let me know if you would ever like to schedule a quick meeting to answer any questions you have. Iâ€™m always happy to talk.
Best, Zach
zach.doenges@revolutionprep.com
+12606020346</t>
  </si>
  <si>
    <t>Focused on practice testing; no schedule recommendation.</t>
  </si>
  <si>
    <t>Hannah Fahmy</t>
  </si>
  <si>
    <t>Hi Hannah and Jeannette,
This is the standard progress update to help keep advisors and parents in the loop. Itâ€™d been wonderful to hear about all her plays and performances. Hopefully this weekend goes well for her and she has a great time at the Ragtime musical!
Hannah did an excellent job this week working through a set of mix problem solving and data analysis questions. I think she is finding the homework a bit intimidating to try on her own. So, she and I chatted about the importance of at least trying to build a few to help her build confidence and bridge the gap between doing problems with me and doing them on the test.
Let me know if you would ever like to schedule a quick meeting to answer any questions you have. Iâ€™m always happy to talk.
Best, Zach
zach.doenges@revolutionprep.com
+12606020346</t>
  </si>
  <si>
    <t>Content focus; no schedule recommendation.</t>
  </si>
  <si>
    <t>Emma Bossard</t>
  </si>
  <si>
    <t>Dear Lydie,
I hope you are having a great start to the new year so far. Itâ€™s been great working with you and Emma over the past couple of months. I wanted to touch base to share some of the progress weâ€™ve made so far and share my thoughts on the plan moving forward.
I have seen significant improvements in Emma's confidence in working with symbolic expressions. They have shown consistent progress in performing algebraic manipulation to solve questions involving unknown constants. This consistent improvement has been evident in recent sessions where she has recently felt more confident with harder SAT Math questions.
Our current short-term goals for Emma include continuing to address recent areas of opportunity from recent practice exams. The overall goal remains to aim for a 1450-1500 on the March SAT. Based on Emma's progress, I recommend we continue to meet for two 1-hour sessions per week leading up to the March SAT. I also recommend scheduling your unscheduled hours out for either extra sessions for SAT prep or for preparation towards Emma's AP exams, particularly AP Calculus as I am able to support that if needed. My schedule may fill up quickly as the AP exam season approaches, so make sure to secure your session slot in the future if you'd like!
Please let me know if you have any questions or if there are any adjustments you would like to make to our plan. Iâ€™m happy to schedule a time to talk by phone if that would be helpful. I look forward to supporting Emma in their continued academic journey.
Best regards,
David A.
david.alcantara@revolutionprep.com
+12407080297</t>
  </si>
  <si>
    <t>Recommends two 1-hour sessions per week leading to March SAT.</t>
  </si>
  <si>
    <t>Kate Bourgeois</t>
  </si>
  <si>
    <t>Hi Kate and Jen,
This is the standard progress update to help keep advisors and parents in the loop. I hope Kate has a great time visiting with her Grandfather and family this weekend!
Today, Kate and I worked today to help her develop a systematic approach to quantitative evidence questions. Here, I wanted her to read the question, then the data, then eliminate, then look for the claim word in the passage. The SAT is looking to turn students in circles and overwhelm them.
She and I have also tackled punctuation, exponents, and word problems in our meetings thus far. Sheâ€™s done a great job turning in her homework, though I would like her to begin checking her English answers using the provided key. Our next step is going to be to take a series of practice tests, probably starting next week.
With the first practice test, we will be interested in helping her remember how to apply her new skills in a timed and stressed environment without access to her notes. The exact score on this test is less important than the experience of using her new strategies. For this reason, weâ€™ll take a practice test, complete an error log to go over her mistakes/opportunities, and then take a second practice test.
Let me know if you would ever like to schedule a quick meeting to answer any questions you have. Iâ€™m always happy to talk.
Best, Zach
zach.doenges@revolutionprep.com
+12606020346</t>
  </si>
  <si>
    <t>Gavin Robbins</t>
  </si>
  <si>
    <t>Hi Renee and Gavin,
It has been great working with Gavin. He recently took a practice test and he scored a 1160 where he made some really good notes on how he felt and what he felt he wanted to focus on based on that exam. 
For English: he felt that the first was good and that he made simple grammar errors. On the second section he felt he mainly worked too long on some questions costing him on the longer ones. Mainly needing help on Transitions and Subject Verb agreement.
For Math: overall he was doing very well until the end of the second section where he felt he might have gotten tired at that point. He mainly just needed to review the Geometry formulas where I helped point out the ones that are on the reference sheet so we could try to focus on the ones that aren't. Where we have started to review arc and sectors as that was something he didn't remember. 
After this review on circles we will move back to English to review transitions and verbs. I think that we are a good pace of twice a week for an hour each time. We will target these along with going over tips and strategies to utilize.
As always, let me know if you have any questions or concerns.
Best,
Eric C.
eric.chang@revolutionprep.com
+18185308101</t>
  </si>
  <si>
    <t>States current pace of twice a week is good.</t>
  </si>
  <si>
    <t>Anthony Cassidy</t>
  </si>
  <si>
    <t>Hi Bill,
This is the standard progress update to help keep advisors and parents in the loop.
Anthonyâ€™s made an attempt to step up to the amount of homework Iâ€™m now giving him. Weâ€™ll see if can push himself a bit harder there in the next couple of days. The biggest challenge we need to figure out for him is to help him retain the needed material. Hopefully, the targeted homework that Iâ€™ve given him will push him in the right direction there. Memorization is very important. Knowing how to use a tool is great for general knowledge. However, on the SAT, he will not have his notes. If he doesnâ€™t memorize the rules, he will get no points from doing the work.
Anthony is also having trouble getting used to the rhythm of meeting multiple times a week and being responsible for his own schedule. He was 20 minutes late on Thursday and 40 minutes late today. He and I have set an alarm for his next meeting. Hopefully, it will help. Itâ€™ll be very important that he is on time consistently so that we can use our time to help him progress.
Let me know if you would ever like to schedule a quick meeting to answer any questions you have. Iâ€™m always happy to talk.
Best, Zach
zach.doenges@revolutionprep.com
+12606020346</t>
  </si>
  <si>
    <t>Homework focus; no schedule recommendation.</t>
  </si>
  <si>
    <t>Amishi Singh</t>
  </si>
  <si>
    <t>Good evening, Singh family! I wanted to update you on Amishi's progress.
Amishi and I so far have covered a variety of skills: simplifying radicals and radical equations, prime factoring and prime numbers, linear inequalities, rationalizing the denominator, solving quadratic equations, and a few others. At one point, Amishi and I were a little low on topics during the departure of her teacher, but fortunately, her class seems to be back on track. With all of these skills, Amishi is excelling! She continues to advance ahead of the skills that are needed in class and perform and learn new skills very quickly!
At the moment, Amishi doesn't need much help with class, though that could change as the new instructor gets the Algebra class back on track. For the moment, just one or two half-hour sessions per week would probably be adequate. 
Please let me know if you have any questions or concerns about our plans or progress. I am reliably available by text or email, but also by phone or Zoom if needed.
Have a good weekend!
Eddie C.
eddie.cayia@revolutionprep.com
+18037278636</t>
  </si>
  <si>
    <t>Recommends one or two half-hour sessions per week.</t>
  </si>
  <si>
    <t>Kriti Bajaj</t>
  </si>
  <si>
    <t>Hi Kriti and NB,
It was great working with Kriti this week!
We focused on simplifying expressions with exponents, including the product, quotient, power, zero, and negative exponent rules. She now has a stronger understanding of how and when to apply each rule correctly. She is very kind, positive, and full of energy to learn, which made the session productive and enjoyable.
Ore W.
ore.williams@revolutionprep.com
+12404860132</t>
  </si>
  <si>
    <t>Presley Galle</t>
  </si>
  <si>
    <t>Dear Matt,
I hope you are having a great start to the new year so far. Itâ€™s been great working with you and Presley over the past couple of months. I wanted to touch base to share some of the progress weâ€™ve made so far and share my thoughts on the plan moving forward.
I have seen significant improvements in Presley's confidence in key concepts in physics through practice. They have shown consistent progress in understanding new concepts and problems as they are explained. This consistent improvement has been evident in his recent confidence in approaching problems independently and preparing questions for sessions beforehand.
Our current short-term goals for Presley include achieving a good score on his upcoming midterm. The overall goal remains to improve his overall grade in physics to an A. Based on Presley's progress, I recommend we continue to meet for one 1-hour session per week to maintain confidence and skills in his class.
Please let me know if you have any questions or if there are any adjustments you would like to make to our plan. Iâ€™m happy to schedule a time to talk by phone if that would be helpful. I look forward to supporting Presley in their continued academic journey.
Best regards,
David A.
david.alcantara@revolutionprep.com
+12407080297</t>
  </si>
  <si>
    <t>Recommends one 1-hour session per week.</t>
  </si>
  <si>
    <t>Hi Leo and Gabriela,
Today we reviewed his worksheet in preparation for his upcoming Unit 6 test. We focused on simplifying expressions with exponents, evaluating algebraic expressions, and converting between radical and exponential form while simplifying final answers. He was focused and engaged throughout the session and showed improvement in applying exponent rules correctly.
Ore W.
ore.williams@revolutionprep.com
+12404860132</t>
  </si>
  <si>
    <t>Ariadna Morales Ramirez</t>
  </si>
  <si>
    <t>Dear Eduardo and Ariadna,
I hope you are having a great week. Itâ€™s been great working with Ariadna over the past couple of months. I wanted to touch base to share some of the progress weâ€™ve made so far and share my thoughts on the plan moving forward.
I have seen significant improvements in Ariadna's use of grammar and punctuation. We have been working really hard to get those rules nailed into her memory, and she has been doing a wonderful job. I have also seen her improvement with her math skills. We've focused a lot on Geometry topics, and she has been doing a wonderful job.
I would recommend we continue our once weekly, 90 minute sessions until her next SAT date. Right now, we are scheduled out until Sunday, February 15th. If you need to buy more hours to schedule more sessions, you can redeem more credits through your Bright Horizons Portal.
My current goal for Ariadna is to keep those grammar rules memorized and to master the graph/chart questions on the Reading and Writing section of the SAT.
Please let me know if you have any questions or if there are any adjustments you would like to make to our plan. Iâ€™m happy to schedule a time to talk by phone if that would be helpful. I look forward to supporting Ariadna in her continued academic journey.
Have a great rest of your weekend!
Zoe S.
zoe.shanley@revolutionprep.com
+16362488201</t>
  </si>
  <si>
    <t>Recommends once weekly 90 minute sessions until next SAT.</t>
  </si>
  <si>
    <t>Finn Matthews</t>
  </si>
  <si>
    <t>Hi Finn and Liesel,
We worked on Algebra II topics including fractions with variables and rational expressions, absolute value equations and inequalities, forms of functions (vertex and point-slope), and exponential functions. Finn came well prepared with questions and topics he wanted to review, which made the session very productive. He has a solid foundational understanding of the concepts and will benefit from continued practice with more challenging problems to build confidence and consistency.
Ore W.
ore.williams@revolutionprep.com
+12404860132</t>
  </si>
  <si>
    <t>Jeremy Mcgrath</t>
  </si>
  <si>
    <t>Dear Michael,
I hope you are having a great Winter leading into Spring. Itâ€™s been great working with you and Jeremy over the past couple of months. I wanted to touch base to share some of the progress weâ€™ve made so far and share my thoughts on the plan moving forward.
I have seen significant improvements in Jeremy's application of various rules for grammar, including the uses of punctuation, subject-verb agreement, and pronoun reference. Additionally, Jeremy is recalling the use cases of desmos for math questions across the exam with great ease. They have shown consistent progress in memorizing the rules and formulas for grammar and advanced math. This consistent improvement has been evident in Jeremy's quick recollection of material in many of the topics that we are revisiting after our break in tutoring.
Our current short-term goals for Jeremy include increasing his confidence with reading comprehension. The overall goal remains building foundational skills for reading comprehension, arithmetic operations, and grammar skills. Based on Jeremy's progress, I recommend We meet at a velocity of three 60 minute sessions every week until the SAT.
Please let me know if you have any questions or if there are any adjustments you would like to make to our plan. Iâ€™m happy to schedule a time to talk by phone if that would be helpful. I look forward to supporting Jeremy in their continued academic journey.
Best regards,
Charlie A.
charlie.anderson@revolutionprep.com
+18325866075</t>
  </si>
  <si>
    <t>Recommends three 60 minute sessions every week until SAT.</t>
  </si>
  <si>
    <t>Isidora Acevedo</t>
  </si>
  <si>
    <t>Dear Alejandro,
I know this time of year is busy, and I appreciate you taking the time to review this email. As we begin a new academic semester, I wanted to share some updates about Isidoraâ€™s progress in SAT preparation and outline our plans moving forward.
Over the past several weeks, Isidora has shown steady improvement while consistently performing at a high level in each session. Recently, we have worked on constants substitution strategies, Bluebook error review, and an introduction to similar triangles. Prior to that, we focused on linear word problems using the matching strategy, rhetorical synthesis, and identifying and correcting misplaced modifiers. Isidora participates actively, applies strategies thoughtfully, and consistently builds on feedback from previous sessions, which shines through in her continued growth across both Math and Reading &amp;amp; Writing concepts.
Our current short-term goals for Isidora include refining her use of SAT-specific strategies to improve accuracy and efficiency, particularly with math  word problems and grammar concepts that rely on precise structure and meaning. The overall goal remains to strengthen her confidence and performance across all SAT sections in preparation for her upcoming exams.
For this semester, our plan is to continue targeted practice using official SAT-style questions, with ongoing error analysis to reinforce strategy selection and reduce recurring mistakes. We will also continue integrating timed practice and review to help Isidora apply her skills consistently under testing conditions. Her current schedule is working well, but please let me know if there are any availability changes we should account for.
Since Isidora is meeting her goals and progressing well, I recommend we continue with her current pace of two hours per week until her test.
Please feel free to reach out if you have any questions or would like to discuss our plan further. Iâ€™ve really enjoyed working with Isidora and look forward to continuing to support her SAT preparation.
Best regards,
Robert N.
robert.nantze@revolutionprep.com
+15754897446</t>
  </si>
  <si>
    <t>Recommends current pace of two hours per week until test.</t>
  </si>
  <si>
    <t>Mariana Ferguson</t>
  </si>
  <si>
    <t>Dear Elisa,
I hope you are having a great Winter leading into Spring! Itâ€™s been great working with you and Mariana over the past couple of months. I wanted to touch base to share some of the progress weâ€™ve made so far and share my thoughts on the plan moving forward.
I have seen significant improvements in Mariana's application of arithmetic operations and graphic transformations to increasingly complex and abstract equation setups. They have shown consistent progress in confidently completing homework assignments and making significant independent progress with learning new concepts. This consistent improvement has been evident in Mariana's leadership in our sessions. Nowadays, she leads the pace with confidence more often than not, and asks very insightful questions that show an increasing depth of understanding of the material!
Our current short-term goals for Mariana include conceptually mastering limits and asymptotes for rational functions, as well as mastery of periodic function concepts. The overall goal remains increased confidence with abstract materials in AP PreCalculus. Based on Mariana's progress, I recommend keeping our current velocity of one 60 minute session per week, while being open to two sessions in weeks with a heavier course load and exams. 
Please let me know if you have any questions or if there are any adjustments you would like to make to our plan. Iâ€™m happy to schedule a time to talk by phone if that would be helpful. I look forward to supporting Mariana in their continued academic journey.
Best regards,
Charlie A.
charlie.anderson@revolutionprep.com
+18325866075</t>
  </si>
  <si>
    <t>Recommends one 60 minute session per week.</t>
  </si>
  <si>
    <t>Joaquin Lizarazu</t>
  </si>
  <si>
    <t>Dear Benay,
I know this time of year is busy, and I appreciate you taking the time to review this email. As we begin a new academic semester, I wanted to share some updates about Joaquinâ€™s progress in Geometry and outline our plans moving forward.
Over the past several weeks, Joaquin has shown consistent growth across a wide range of geometric concepts while maintaining a high level of performance in each session. Most recently, we have worked with triangle centers including the circumcenter, incenter, orthocenter, and centroid, and applied these ideas to finding side lengths and angle measures within triangles. Earlier, we reviewed geometry midterm topics such as angle proofs, SSS vs SAS congruence proofs, isosceles triangle equations, triangle and angle equations, and angle relationships with transversals. Joaquin consistently comes to class prepared, engages thoughtfully with new material, and demonstrates a strong ability to build on prior skills as concepts increase in complexity.
Our current short-term goals for Joaquin include continuing to strengthen his accuracy and efficiency when solving multi-step geometry problems, particularly those involving algebraic reasoning. The overall goal remains for Joaquin to develop strong confidence and mastery in Geometry so that he is well prepared for cumulative assessments and future coursework.
For this semester, our plan is to continue reinforcing core geometry concepts while emphasizing clear justification of reasoning. We will also continue reviewing prior topics as needed to ensure retention and strong conceptual connections. Joaquinâ€™s current schedule is working well, but please let me know if there are any changes to his availability that we should plan around.
Since Joaquin is consistently achieving his goals and progressing at a high level, I recommend we continue with our current pace of one 60-minute session per week through the semester.
Please feel free to reach out if you have any questions or would like to discuss our plan further. Iâ€™ve really enjoyed working with Joaquin and look forward to supporting his continued growth in Geometry.
Best regards,
Robert N.
robert.nantze@revolutionprep.com
+15754897446</t>
  </si>
  <si>
    <t>Recommends one 60-minute session per week through semester.</t>
  </si>
  <si>
    <t>Guilhem Gourion-Arsiquaud</t>
  </si>
  <si>
    <t>Celebrating Success
Dear Diane,
I'm excited to reach out to celebrate Guilhem's amazing progress. Guilhem has worked diligently, and as a result, they have achieved a significant boost in their score on the English and Reading side of the SAT! I am so proud of Guilhem's growth. On the Reading and Writing alone, Guilhem's projected score has skyrocketed from a 470 to a 640. This is *huge* for being just half of the exam. 
While we want to celebrate this success, we also know there is still work to do with math subjects for the SAT. I am looking forward to continuing to work with Guilhem towards further improvements. I recommend we continue with our current velocity of two 60 minute sessions per week in order to continue their progress towards their next goals. Guilhem has also asked about having weeks with additional classes, for when he needs extra assistance in Precalculus. During our upcoming sessions, I plan to continue working on probability and data analysis concepts for the exam.
If needed, you can always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Guilhem in their continued academic journey.
Best regards,
Charlie A.
charlie.anderson@revolutionprep.com
+18325866075</t>
  </si>
  <si>
    <t>Recommends continuing velocity of two 60 minute sessions per week.</t>
  </si>
  <si>
    <t>Chloe Kim</t>
  </si>
  <si>
    <t>Hi Chloe and Lori,
I am concerned regarding Chloe's forward progress on preparing for the SAT. Chloe has constantly missed doing assigned homework for three weeks or more, and she reports that she is busy with schoolwork and exams. I do not want for her to become overwhelmed or frustrated, so I would recommend a change - perhaps a decrease - to her velocity on SAT prep to reduce stress and enable her to focus on other objectives. In order for our sessions to be beneficial towards her, I am hoping she will complete or attempt the Functions HW I've sent her as a PDF during our session. Likewise, she has yet to sign up for Kami. In order for us to share files, annotated work, and documents more effectively in session, please sign up for a free Kami account for Chloe at https://web.kamihq.com/web/viewer.html. 
I would recommend for Chloe to focus on first getting a stronger foundation in Algebra before undertaking SAT prep. Although I am trying my best to teach her these Algebra techniques and foundations at the same time, it is normally expected for students to be conversant in basic notation. We have been going over this topic for the past few weeks. However, I have noticed that we have been making very little progress and Chloe has demonstrated lowered levels of retention, partly in part because she has not completed the homework and solidified her understanding. 
Furthermore, I've noticed that Chloe tends to say that she doesn't understand how to approach a problem very quickly without giving me feedback on what is confusing or why she thinks a certain way. This is after we have gone over similar questions, and after I have asked for her understanding and agreement. I really want for Chloe to be comfortable with our pace, and we have been moving at about 1/4 to 1/6 the pace of a typical session. 
In summary, I want for Chloe to stay on pace without being overwhelmed or feeling overly anxious, and I believe she could be best served on attaining a stronger Algebra and math foundation before tackling specific SAT prep. However, she has expressed that she wishes to work on each subject from a singular perspective, and I definitely respect her choice. Meeting more frequently with Jacob on Trigonometry may be what is needed!
Feel free to reach out if you have any questions or requests, and if there is anything else I can do to help. You can always contact me directly by text message or e-mail.Â  I hope you and Claire have a great evening, and I have asked her to have an honest conversation with you on her future plans and feelings.
Respectfully Yours,
Ernie Chu
704-231-5478 (m)</t>
  </si>
  <si>
    <t>Recommends a change/decrease to velocity without specifics.</t>
  </si>
  <si>
    <t>Gauri Thota</t>
  </si>
  <si>
    <t>Dear Srinivasa,
I hope you are having a great Winter leading into Spring. Itâ€™s been great working with you and Gauri over the past couple of months. I wanted to touch base to share some of the progress weâ€™ve made so far and share my thoughts on the plan moving forward.
I have seen significant improvements in Gauri's ability to take derivatives and translate word problems into systems of related rates and optimization equations. They have shown consistent progress in their calculus course. This consistent improvement has been evident in Gauri's increasing completion of homework problems independent of our tutoring sessions. 
Our current short-term goals for Gauri include improving performance in reading comprehension for the SAT, as well as confidently handling optimization questions and understanding the fundamentals of antiderivatives in calculus. The overall goal remains increased confidence with calculus concepts of all levels, and scoring in the 1350 range on the SAT. Based on Gauri's progress, I recommend we maintain our current velocity of two 60 minute sessions per week, with additional sessions in weeks where Gauri wants help with both academics and test prep.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Gauri in their continued academic journey.
Best regards,
Charlie A.
charlie.anderson@revolutionprep.com
+18325866075</t>
  </si>
  <si>
    <t>Recommends maintaining velocity of two 60 minute sessions per week.</t>
  </si>
  <si>
    <t>Sophia Chu</t>
  </si>
  <si>
    <t>Dear Meng,
I hope you are having a great Winter leading into Spring. Itâ€™s been great working with you and Sophia over the past couple of months. I wanted to touch base to share some of the progress weâ€™ve made so far and share my thoughts on the plan moving forward.
I have seen significant improvements in Sophia's abilities as a precal student, with solving questions in homework, excelling on exams, and staying on top of new material. They have shown consistent progress in their understanding of the unit circle, trig function values, and converting between radians and degrees (which we are still working on). This consistent improvement has been evident in Sophia's completion of homework materials outside of our sessions, with questions only arising for the most challenging problems in a given set.
Our current short-term goals for Sophia include Improving reading comprehension on the SAT and getting a solid handle on periodic function transformations in pre-cal. The overall goal remains improving Sophia's confidence with PreCal concepts ahead of calculus. Based on Sophia's progress, I recommend we meet for two 60 minute sessions per week. While we get a lot done in our 30 minute sessions, we are constantly having to cut ourselves short before answering all of Sophia's questions or fully making our way through lessons for the SAT.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Sophia in their continued academic journey.
Best regards,
Charlie A.
charlie.anderson@revolutionprep.com
+18325866075</t>
  </si>
  <si>
    <t>Recommends meeting for two 60 minute sessions per week.</t>
  </si>
  <si>
    <t>Izaan Anwar</t>
  </si>
  <si>
    <t>Dear Mohammad,
I hope you are having a great Winter leading into Spring. Itâ€™s been great working with you and Izaan over the past couple of months. I wanted to touch base to share some of the progress weâ€™ve made so far and share my thoughts on the plan moving forward.
I have seen significant improvements in Izaan's ability to derive and integrate increasingly challenging expressions, as well as their ability to interpret features of functions and their derivatives. They have shown consistent progress in accurately calculating derivatives. This consistent improvement has been evident in the speed with which Izaan is able to solve questions. I am moving into more of a supportive role as opposed to a leading role, which is great. Izaan increasingly leads the way in our sessions! 
Our current short-term goals for Izaan include staying on top of homework assignments and maintaining an A average. The overall goal remains increasing Izaan's independence and confidence with calculus materials. Based on Izaan's progress, I recommend we continue with our two 60 minute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Izaan in their continued academic journey.
Best regards,
Charlie A.
charlie.anderson@revolutionprep.com
+18325866075</t>
  </si>
  <si>
    <t>Recommends continuing with two 60 minute sessions per week.</t>
  </si>
  <si>
    <t>Maeve Wall</t>
  </si>
  <si>
    <t>Hi Julia,
I hope you are having a great week! As we prepare for Maeve's upcoming practice test, I wanted to share some updates and information about what to expect.
I have seen significant improvements in Maeve's application of core test-taking strategies and foundational math skills. She has shown consistent progress in using algebraic techniques like PCI (Parentheses, Combine, Isolate) to solve equations and rewrite expressions, as well as building strong understanding of linear equations and graphing with Desmos. This includes growth in areas we previously discussed as struggles, such as applying strategies efficiently under timed conditions. More recently, Maeve has been working on quadratic equations, learning to factor and convert between different forms.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Maeve to replicate official test day conditions as closely as possible when taking her practice test. She should find a quiet place and take the test in one sitting.
After the practice test, I will review the results and discuss the test experience with Maeve to determine our focus moving forward, and I'll follow up with you on takeaways, improvements, and next steps in my next parent update.
Based on our discussions and Maeve's progress, I recommend signing up for a May test date as an additional opportunity to reach hergoal. Spots can fill up quickly, so I recommend registering sooner rather than later. I also recommend we continue meeting twice per week as we have been, as this pace has been working well for covering material and allowing time to review homework and practice.
I suggest adding 12 Hours to get us to the May exam. You can easily use this link to add the hours to your account today: https://my.revolutionprep.com/s/FlWPerF270.
Please let me know if you have any questions or if there are any adjustments you would like to make to our plan. I'm happy to schedule a time to talk by phone if that would be helpful. I am excited to continue supporting Maeve in reaching her goals.
Best regards,
Dorothy
dorothy.mcdaniel@revolutionprep.com
+14196310829</t>
  </si>
  <si>
    <t>Recommends twice per week towards May exam with hours link.</t>
  </si>
  <si>
    <t>William Micou</t>
  </si>
  <si>
    <t>Dear Matthew,
I hope you are having a great Winter leading into Fall. Itâ€™s been great working with you and William over the past couple of months. I wanted to touch base to share some of the progress weâ€™ve made so far and share my thoughts on the plan moving forward.
I have seen significant improvements in William's ability to apply congruency and similarity theorems for triangles and higher order polygons. They have shown consistent progress in completing problems of these types successfully. This consistent improvement has been evident in successfully completing homework problems and assignments to a considerable level before bringing them to our sessions.
Our current short-term goals for William include mastering congruent and similar triangle rules and problems. The overall goal remains improving Williams independence and confidence with advanced geometric concepts. Based on William's progress, I recommend we continue with our current velocity of two 30 minute sessions per week.
Please let me know if you have any questions or if there are any adjustments you would like to make to our plan. Iâ€™m happy to schedule a time to talk by phone if that would be helpful. I look forward to supporting William in their continued academic journey.
Best regards,
Charlie A.
charlie.anderson@revolutionprep.com
+18325866075</t>
  </si>
  <si>
    <t>Recommends continuing velocity of two 30 minute sessions per week.</t>
  </si>
  <si>
    <t>Daniela Marques Runyon</t>
  </si>
  <si>
    <t>Dear Eliana,
Iâ€™m excited to reach out to celebrate Danielaâ€™s amazing progress. Daniela has worked diligently, and as a result, she completed an Official Bluebook SAT Practice Exam on January 10, 2026, earning a total score of 1320 (R&amp;amp;W: 640, Math: 680). This is a strong and encouraging result, and I am very proud of the focus and effort she has shown.
While we absolutely want to celebrate this success, we also know there is still work to do on the SAT as Daniela continues pushing toward her goals. Iâ€™m looking forward to continuing our work together, and I recommend that we maintain her current weekly velocity to build consistency and momentum. During our upcoming sessions, I plan to continue working specifically on transitions, helping Daniela strengthen clarity and flow in her Reading and Writing responses.
Please let me know if you have any questions. Iâ€™m happy to schedule a time to talk by phone if that would be helpful. Iâ€™m always available to support Daniela in her continued academic journey
Best regards,
Chazlee M.
chazlee.myers@revolutionprep.com</t>
  </si>
  <si>
    <t>Recommends maintaining current weekly velocity.</t>
  </si>
  <si>
    <t>Kyle Jaggernauth</t>
  </si>
  <si>
    <t>Dear Nicole,
I hope you are having a great Winter leading into Spring. Itâ€™s been great working with you and Kyle over the past couple of months. I wanted to touch base to share some of the progress weâ€™ve made so far and share my thoughts on the plan moving forward.
I have seen significant improvements in Kyle's application of PEMDAS for simplifying and rewriting equations, as well as his application of the TRAP and iCARE strategies for grammar and reading comprehension questions. He has shown consistent progress in developing grammar skills and overcoming his aversion of algebra in math. This consistent improvement has been evident in Kyle's quickening pace with problem solving for questions of all types, as well as his increasing performance when being graded.
Our current short-term goals for Kyle include working on inferences in english and advanced quadratics and constants questions in math. The overall goal remains improving Kyle's retention of grammar skills, developing his reading comprehension abilities, and improving his application of foundational arithmetic operations to advanced algebra questions. Based on Kyle's progress, I recommend we continue with our current velocity of three 60 minute sessions per week, with a greater emphasis put on his independent work outside of our sessions. 
Kyle's homework for this week is as follows: 
math - https://kami.app/aCc-g6s-zzG-MuQ
rhetorical synthesis - https://kami.app/ivx-fKV-zNS-9L3
words in context- https://kami.app/8RR-Er5-Vx7-Ef6
Please let me know if you have any questions or if there are any adjustments you would like to make to our plan. Iâ€™m happy to schedule a time to talk by phone if that would be helpful. I look forward to supporting Kyle in their continued academic journey.
Best regards,
Charlie A.
charlie.anderson@revolutionprep.com
+18325866075</t>
  </si>
  <si>
    <t>Recommends continuing velocity of three 60 minute sessions per week.</t>
  </si>
  <si>
    <t>Raquel Villamil</t>
  </si>
  <si>
    <t>Dear Annmarie,
Iâ€™m excited to reach out to celebrate Raquelâ€™s amazing progress. Raquel has worked diligently, and as a result, she has successfully completed her college applications for the UMiami, Yale, UPenn, Syracuse, UChicago, Boston University, and Georgetown. This is a major accomplishment, and I am so proud of the dedication, organization, and thoughtfulness she demonstrated throughout the process.
If I can be of further assistance to Raquel, please donâ€™t hesitate to reach out. I would be more than willing to help with additional writing support or any other academic or executive functioning needs that may come up in the future.
Please let me know if you have any questions. Iâ€™m happy to schedule a time to talk by phone if that would be helpful. Please keep me updated, and I wish Raquel the very best with her future endeavors.
Best regards, 
Chazlee M.
chazlee.myers@revolutionprep.com</t>
  </si>
  <si>
    <t>Success story/wrap up.</t>
  </si>
  <si>
    <t>Ryan Mailander</t>
  </si>
  <si>
    <t>Hey Team Ryan,
Ryan has been putting in solid work on Chem2B thermodynamics and thermochemistry. Over these recent sessions, heâ€™s improved his consistency with core formulas (Q = mcÎ”T, Î”E = Q + W, and Hessâ€™s Law) and is much more confident tracking units through multi-step problems. Heâ€™s doing a better job distinguishing between system vs. surroundings, scaling reactions correctly, and identifying when processes are exothermic or endothermic. Overall, Ryan is approaching problems more methodically and showing stronger conceptual understanding, especially in calorimetry and energy calculations. I recommend we stay the course and Ryan continues to schedule as needed.
Best,
Jackson B.
jackson.byars@revolutionprep.com
+14693520230</t>
  </si>
  <si>
    <t>Recommends staying the course and scheduling as needed.</t>
  </si>
  <si>
    <t>William Huynh</t>
  </si>
  <si>
    <t>Fake email to get off my list.
Jackson B.
jackson.byars@revolutionprep.com
+14693520230</t>
  </si>
  <si>
    <t>Fake email.</t>
  </si>
  <si>
    <t>Zita Cheung</t>
  </si>
  <si>
    <t>Fake email to get off my list. Jackson B.
jackson.byars@revolutionprep.com
+14693520230</t>
  </si>
  <si>
    <t>Grant Karlik</t>
  </si>
  <si>
    <t>Hey Team Grant,
Grant has been making steady progress across both SAT math and English. Recently, heâ€™s shown stronger confidence applying test strategies in geometry, algebra, grammar, and reading comprehension, especially when using tools like Desmos and focusing on precision in wording. Heâ€™s getting better at recognizing common traps, eliminating distractors, and applying efficient problem-solving strategies. Overall, Grant is building consistency and confidence, and weâ€™ll continue reinforcing these skills to keep that momentum going. Grant currently has half an hour unscheduled-you should go on the website and see which session you would want to tack that onto!
Best,
Jackson B.
jackson.byars@revolutionprep.com
+14693520230</t>
  </si>
  <si>
    <t>Mentions unscheduled half hour.</t>
  </si>
  <si>
    <t>Sabella Faccio</t>
  </si>
  <si>
    <t>Dear Dena,
Iâ€™m excited to reach out to celebrate Sabellaâ€™s amazing progress. Sabella has worked diligently, and as a result, she completed an Official Bluebook SAT Practice Exam on January 26, 2026, earning an impressive total score of 1450 (R&amp;amp;W: 750, Math: 700). Notably, this practice test reflects Sabellaâ€™s highest Reading &amp;amp; Writing score to date, showing meaningful growth in her comprehension, accuracy, and test strategy. I am incredibly proud of her dedication and consistency.
While we absolutely want to celebrate this success, we also know there is still work to do on the SAT as Sabella continues striving toward her goals. Iâ€™m looking forward to continuing our work together, and I recommend that we maintain her current twice-a-week session velocity to sustain momentum and reinforce progress. During our upcoming sessions, I plan to continue focusing on constants, helping Sabella further improve consistency and efficiency in math.
Please let me know if you have any questions. Iâ€™m happy to schedule a time to talk by phone if that would be helpful. I am always available to support Sabella in her continued academic journey.
Best regards,
Chazlee M.
chazlee.myers@revolutionprep.com</t>
  </si>
  <si>
    <t>Recommends maintaining current twice-a-week session velocity.</t>
  </si>
  <si>
    <t>Valentina Ferri-Dadourian</t>
  </si>
  <si>
    <t>Fake email to get off my list. 
Jackson B.
jackson.byars@revolutionprep.com
+14693520230</t>
  </si>
  <si>
    <t>Parinaz Enayatpour</t>
  </si>
  <si>
    <t>Dear Maryam,
I hope you are having a great Winter leading into Spring. Itâ€™s been great working with you and Parinaz over the past couple of months. I wanted to touch base to share some of the progress weâ€™ve made so far and share my thoughts on the plan moving forward.
I have seen significant improvements in Parinaz's consistent application of the MAPS framework for solving complex math questions. They have shown consistent progress in solving advanced math and algebra questions, as well as setting up the system of equations needed to complete challenging geometry questions. This consistent improvement has been evident in her increasing enthusiasm with solving challenging math questions of all types on the exam!
Our current short-term goals for Parinaz include improving her performance with visualizing and solving geometry questions. The overall goal remains achieving a 1400 on the official SAT. Based on Parinaz's progress and the weeks we have recently had without tutoring, I recommend increasing our velocity to two 60 minute sessions per week until the next SAT.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Parinaz in their continued academic journey.
Best regards,
Charlie A.
charlie.anderson@revolutionprep.com
+18325866075</t>
  </si>
  <si>
    <t>Recommends increasing to two 60 minute sessions until next SAT.</t>
  </si>
  <si>
    <t>Dear Marina,
Iâ€™m excited to reach out to celebrate Penelopeâ€™s amazing progress. Penelope has worked diligently, and as a result, she has made wonderful strides in her first grade ELA skills. We have focused on creating new words by changing one or two letters, working with glued sounds (-ang, -ing, -ink, and -unk), synthesizing the main idea of a story, and practicing sounds such as -an, -am, and -all. She has also shown growing confidence with Magic E (Silent E) patterns and consonant digraphs. I am so proud of her effort and enthusiasm for learning.
While we want to celebrate this success, we also know there is still work to do in first grade ELA as Penelope continues building strong reading foundations. Iâ€™m looking forward to continuing to work with her toward further improvements, and I recommend that we maintain her current weekly session velocity to support steady growth and consistency. During our upcoming sessions, I plan to continue working on expanding Penelopeâ€™s vocabulary, with an emphasis on recognizing and understanding more complex multisyllabic words through decoding strategies and contextual clues.
Please let me know if you have any questions. Iâ€™m happy to schedule a time to talk by phone if that would be helpful. I am always available to support Penelope in her continued academic journey.
Best regards,
Chazlee M.
chazlee.myers@revolutionprep.com</t>
  </si>
  <si>
    <t>Recommends maintaining current weekly session velocity.</t>
  </si>
  <si>
    <t>Saylor Montgomery</t>
  </si>
  <si>
    <t>Dear Jeremy,
I hope you are having a great Winter leading into Spring. Itâ€™s been great working with you and Saylor over the past couple of months. I wanted to touch base to share some of the progress weâ€™ve made so far and share my thoughts on the plan moving forward.
I have seen significant improvements in Saylor's navigation of the unit circle and understanding the relationship between trigonometric functions and coordinate values in the XY plane. They have shown consistent progress in being able to pick up new concepts quickly. This consistent improvement has been evident in her ability to consistently solve questions independently before the end of our sessions. She is picking up material applying it effectively on a consistent basis. 
Our current short-term goals for Saylor include solving trigonometric problems that are based on the unit circle and its values, while also continuing to practice converting between degrees and radians for questions of all types. The overall goal remains improving Saylor's confidence with pre-cal and advanced math concepts in general as she learns more complex and abstract concepts in the weeks and months to come. Based on Saylor's progress, I recommend maintaining our current velocity of one 60 minute session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Saylor in their continued academic journey.
Best regards,
Charlie A.
charlie.anderson@revolutionprep.com
+18325866075</t>
  </si>
  <si>
    <t>Recommends one 60 minute session per week through school year.</t>
  </si>
  <si>
    <t>Oscar Luna</t>
  </si>
  <si>
    <t>Dear Isabel,
I know we already communicate pretty frequently, but I want to take a moment to give you a more comprehensive update on Oscarâ€™s progress.
As you know, Oscar and I have covered a multitude of topics together since I started tutoring him in early December. Weâ€™ve primarily focused on math (other than his video game podcast project) and are still working toward getting his math grade up to an A. 
He did well with general arithmetic, GCFs, LCMs, converting between fractions and decimals, fraction arithmetic, fraction word problems, and ratios. He struggled more with remembering and applying divisibility rules. He sometimes forgot these rules (or forgot to use them) in between sessions. He needs more work with proportion word problems as well, but he does have a general understanding of how to solve them. He had one difficult problem on his homework, which he needed some assistance with.
Oscar told me he scored a B two tests ago, even though he had trouble with time, certain problems, and showing his work. Because of this, we went over the questions he was stuck on and timing strategies for his next test. I emphasized the importance of showing his work and asked him to either write on the screen or dictate what he is writing while solving problems during our sessions. 
On his latest test, he let me know he could not get through a couple of questions. However, he also told me he tried to show all his work for his problems. Hopefully, this will translate to a better score. We revisited timing strategies, talking about not taking too much time on one problem. He now knows to take only a minute or two to first assess if he can answer a problem. If he is stuck, he should circle it and come back to it after attempting the other problems on the test (minus the bonus).
Overall, I would say Oscar is understanding his class materials well. We just need to keep working at getting his quiz and test scores up. I believe doing a couple, 1-hour sessions a week is working well. I may take more time in the future to reiterate testing strategies during our sessions if he continues to struggle on his tests.
Please let me know if you have any questions or if there are any adjustments you would like to make to our plan. Iâ€™m happy to schedule a time to talk by phone if that would be helpful. I am looking forward to continuing my work with Oscar and in these next steps of their academic journey.
Best regards,
Zack A.
zack.anthony@revolutionprep.com
+18105137535</t>
  </si>
  <si>
    <t>States doing a couple 1-hour sessions a week is working.</t>
  </si>
  <si>
    <t>Emma Diaz</t>
  </si>
  <si>
    <t>Dear Sonny,
Iâ€™m excited to reach out to celebrate Emmaâ€™s amazing progress. Emma has worked diligently, and as a result, she has made strong gains in her middle school ELA skills. Recently, we focused on synthesizing the main idea of a story and accurately using and identifying comparative and superlative adjectives. She has shown increased confidence in applying these skills during both reading and discussion, and I am very proud of her effort.
While we want to celebrate this success, we also know there is still work to do in middle school ELA as Emma continues to develop higher-level reading and writing skills. Iâ€™m looking forward to continuing to work with her toward further improvements, and I recommend that we maintain her current twice-a-week session velocity to support consistent progress. During our upcoming sessions, I plan to continue working on strengthening Emmaâ€™s academic vocabulary and deepening her understanding of text structure, helping her recognize how authors organize ideas and use language to convey meaning.
Please let me know if you have any questions. Iâ€™m happy to schedule a time to talk by phone if that would be helpful. I am always available to support Emma in her continued academic journey.
Best regards,
Chazlee M.
chazlee.myers@revolutionprep.com</t>
  </si>
  <si>
    <t>Cristina Campos</t>
  </si>
  <si>
    <t>Dear Ludwig,
I hope you are having a great Winter leading into Spring. Itâ€™s been great working with you and Cristina over the past couple of months. I wanted to touch base to share some of the progress weâ€™ve made so far and share my thoughts on the plan moving forward.
I have seen significant improvements in Cristina's ability to calculate derivatives and interpret their conceptual meaning in given scenarios. They have shown consistent progress in applying fundamental concepts of calculus to increasingly complex question types. This consistent improvement has been evident in Cristina's coursework, effective note taking skills for new concepts, and her performance on quizzes and tests nearing the average of the class, which is a significant improvement! 
Our current short-term goals for Cristina include mastering optimization and antiderivative concepts. The overall goal remains improving Cristina's confidence with calculus as a subject. Based on Cristina's progress, I recommend we continue with our current velocity of one 60 minute session per week, with additional sessions for weeks with exams.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Cristina in their continued academic journey.
Best regards,
Charlie A.
charlie.anderson@revolutionprep.com
+18325866075</t>
  </si>
  <si>
    <t>Recommends continuing velocity of one 60 minute session per week.</t>
  </si>
  <si>
    <t>Michael Manley</t>
  </si>
  <si>
    <t>Hey Team Michael,
Michael has been making solid progress in SAT prep, particularly in math. Heâ€™s developing much stronger efficiency with Desmos and is learning how to use it strategically for algebra, systems, and proportional reasoning problems. Weâ€™ve identified PSDA and geometry as key growth areas, and Michael has responded well to structured strategies like percent formulas, dimensional analysis, and â€œmaking a case.â€ Heâ€™s also shown resilience after his December SAT and is staying focused on improving for March. Overall, his confidence and problem-solving efficiency are trending in the right direction, and weâ€™ll keep building on these gains.
Jackson B.
jackson.byars@revolutionprep.com
+14693520230</t>
  </si>
  <si>
    <t>No specific recommendation.</t>
  </si>
  <si>
    <t>Abby Hidalgo</t>
  </si>
  <si>
    <t>Dear Tere,
I hope you are having a great week! As we prepare for Abbyâ€™s upcoming ACT practice test, I wanted to share a few updates and outline what to expect.
Abby will be taking the ACT 15-ED practice test through Revolution Prep. Over our recent sessions, Iâ€™ve seen meaningful improvements in her ability to analyze relevance and effect, and she has been making steady progress applying these strategies more consistently. At the same time, weâ€™ve identified that continued work on Student as Editor questions and sentence organization will be especially important areas of focus moving forward.
While our long-term goal is overall score improvement, we are also prioritizing Abbyâ€™s ability to successfully apply the strategies sheâ€™s learning. Itâ€™s important to note that scores can sometimes dip on a practice test when students are actively integrating new skills, which is completely normal. This adjustment period may lead to rushing or incomplete sections, but it is a necessary step toward long-term growth.
To best replicate official test-day conditions, itâ€™s important for Abby to take the practice test in one sitting, in a quiet environment, and without interruptions. This will give us the most accurate data to guide our next steps.
After Abby completes the practice test, I will review her results and discuss her testing experience with her. Iâ€™ll then follow up with you to share key takeaways, areas of improvement, and our focus moving forward.
Based on Abbyâ€™s progress and our discussions, I recommend that we continue with our current twice-a-week session velocity, along with consistent completion of homework and practice tests, as this approach will best support her success on future official ACT and SAT sittings.
Please let me know if you have any questions or if youâ€™d like to discuss adjustments to our plan. Iâ€™m happy to schedule a time to talk by phone if that would be helpful. Iâ€™m excited to continue supporting Abby as she works toward her goals.
Best regards,
Chazlee M.
chazlee.myers@revolutionprep.com</t>
  </si>
  <si>
    <t>Recommends continuing current twice-a-week session velocity.</t>
  </si>
  <si>
    <t>Sean Doheny</t>
  </si>
  <si>
    <t>Hey Team Sean,
Sean has been making strong progress in his SAT preparation, particularly in math. He has solid content knowledge and is continuing to sharpen his SAT-specific skills, especially interpreting what questions are truly asking and avoiding trap answers. His use of Desmos has become much more strategic, allowing him to solve complex algebra, systems, and data problems efficiently while verifying his work. On the English side, Sean has shown clear improvement in question strategy, including main idea formation, strict elimination, and handling notes and text-structure questions. Overall, his problem-solving confidence and test awareness are improving steadily, and heâ€™s doing a great job applying new strategies to increasingly challenging practice tests. Sean has one hour unscheduled, so let's get that on the schedule before the SAT! :) 
Best,
Jackson B.
jackson.byars@revolutionprep.com
+14693520230</t>
  </si>
  <si>
    <t>Mentions scheduling unscheduled hour before SAT.</t>
  </si>
  <si>
    <t>Victoria Gidharry</t>
  </si>
  <si>
    <t>Dear Letha,
I hope you are having a wonderful start to the new year. It has been great working with Victoria over the past months, and I wanted to share an update on her progress along with my recommendations moving forward.
I have seen significant improvements in Victoriaâ€™s understanding of key algebra foundations, particularly her ability to distinguish between expressions and equations and accurately apply oneâ€‘step equationâ€‘solving strategies. She has also shown steady growth in her overall problemâ€‘solving confidence and efficiency, which has been reflected both in her class performance and in the accuracy she demonstrates during our sessions. Her consistency and engagement have made a clear difference in her progress.
Our current shortâ€‘term goals include strengthening multiâ€‘step equation solving, reinforcing algebraic reasoning, and preparing her for upcoming units that build on these foundational skills. The overall goal remains continued confidence and high performance in her math coursework. Based on her progress, I recommend maintaining our current pacing while gradually introducing more challenging algebraic applications to ensure she stays ahead.
I suggest adding the below to your account to ensure we stay on track.
â€¢ 24 hours of Academics for Victoria Gidharry with Scott Holdcraft
If you'd like to continue working together on achieving these goals, you can easily use this link to add the hours to your account today: https://my.revolutionprep.com/s/yCBaJx2khc.
Please let me know if you have any questions or if youâ€™d like to discuss any adjustments to our plan. Iâ€™m happy to schedule a time to talk by phone if that would be helpful. I look forward to supporting Victoria in her continued academic growth.
Best regards,
Scott
scott.holdcraft@revolutionprep.com
+15208480023</t>
  </si>
  <si>
    <t>Recommends maintaining pacing and adding hours link.</t>
  </si>
  <si>
    <t>Logan Neidig</t>
  </si>
  <si>
    <t>Hey Team Logan,
I hope youâ€™re doing well. Over our recent sessions, Logan has been focusing on SAT strategy across both Reading &amp;amp; Writing and Math, with a big emphasis on avoiding the most common â€œtrapâ€ mistakes. In Reading &amp;amp; Writing, weâ€™ve worked heavily on grammar and punctuation fundamentals (especially sentence boundaries like period/semicolon/comma+FANBOY, misplaced modifiers, and verb agreement), plus higher-level question types like quantitative evidence and difficult reading questions. Logan has done a nice job improving his processâ€”especially using systematic elimination, checking that an answer actually matches the goal of the question, and not getting pulled in by choices that sound reasonable but arenâ€™t supported by the passage or graph.
On the Math side, Loganâ€™s core skills are solid, and the main thing that holds the score back is usually misreading wording or small calculation slipsâ€”not content gaps. Weâ€™ve been reinforcing a simple but powerful habit: after solving, re-read the last sentence of the problem to make sure heâ€™s answering exactly whatâ€™s being asked (product vs. sum, x vs. x+6, etc.). We also practiced using Desmos efficiently (including testing expressions, using sliders when variables are involved, and verifying tricky setups) so he can be faster and more accurate under time pressure. Going forward, the goal is consistency: keep building the error-log habit so patterns are obvious, continue drilling hard reading/graph questions with elimination, and keep reinforcing the â€œre-read the final sentenceâ€ habit in math to eliminate preventable misses.
Logan has 6 hours unscheduled. Let's get those on the books for whenever would work best for Logan! 
Best,
Jackson B.
jackson.byars@revolutionprep.com
+14693520230</t>
  </si>
  <si>
    <t>Mentions scheduling unscheduled hours.</t>
  </si>
  <si>
    <t>Anaysha Arthur</t>
  </si>
  <si>
    <t>Good evening, Arthur family! I wanted to update you on Anaysha's progress.
Anysha is doing great with biology! Over our session together, Anaysha and I have discussed a variety of topics including population dynamics, ecosystems, niche partitioning, digestion, biochemistry, and others. Anaysha has learned all of these topics extremely well! We reviewed several of these topics today, and Anysha was able to explain the important details fluently and with little hesitation. Anaysha has clearly made a lot of effort to take note of and apply the important details, and she also remembers all the unimportant details that I throw in for context and just because I find them interesting. Compared to our first sessions, Anaysha has a much more thorough understanding of the information, and has made important connections between concepts.
Today was our last scheduled session, but I would be happy to resume tutoring with Anaysha if that's ever needed. 1 hourly session weekly should be adequate to cover everything we need.
Please let me know if you have any questions or concerns. I am reliably available by text or email, but also phone or Zoom if needed. If you remember, please let me know how Anaysha's biology midterm goes!
Have a good weekend!
Eddie C.
eddie.cayia@revolutionprep.com
+18037278636</t>
  </si>
  <si>
    <t>States 1 hourly session weekly should be adequate.</t>
  </si>
  <si>
    <t>John Castro</t>
  </si>
  <si>
    <t>Hey Team John,
I hope youâ€™re doing well. Over the past several sessions, John has made solid progress in SAT Math, especially in building confidence and efficiency with problem-solving strategies. His PSAT score of 1060 was a strong improvement and shows clear potential for a higher SAT score. John has been doing a good job using Desmos to visualize systems of equations, interpret linear patterns, and check his work, which has helped him move more quickly through direct calculation problems.
Weâ€™ve spent a lot of time strengthening proportional reasoning, percentages, unit conversions, probability, and algebraic word problems. John has improved in identifying the correct â€œnew totalâ€ in table-based questions, setting up equations from real-world scenarios, and using strategies like â€œmaking a caseâ€ to simplify abstract problems. His main area of continued focus is translating more complex, multi-step word problems into clear equations, but heâ€™s shown steady improvement there as well. Moving forward, weâ€™ll keep reinforcing this translation process while continuing to use Desmos strategically to support accuracy and speed.
John has 2 sessions unscheduled; let's get those on the books before the next SAT! 
Best,
Jackson B.
jackson.byars@revolutionprep.com
+14693520230</t>
  </si>
  <si>
    <t>Mentions scheduling unscheduled sessions.</t>
  </si>
  <si>
    <t>Ethan Stewart</t>
  </si>
  <si>
    <t>Dear James,
I hope you are having a great Winter leading into Spring. Itâ€™s been great working with you and Ethan over the past couple of months. I wanted to touch base to share some of the progress weâ€™ve made so far and share my thoughts on the plan moving forward.
I have seen significant improvements in Ethan's handling of increasingly complex and abstract calculus concepts. They have shown consistent progress in being able to independently complete assignments and teach themselves through the provided online notes. This consistent improvement has been evident in Ethan's ability to lead the charge through the majority of our tutoring sessions, with me assisting him from an increasingly supportive role.
Our current short-term goals for Ethan include continuing to hone his ability to solve integrals and antiderivatives using various forms of substitution. The overall goal remains maintaining the highest possible letter grade in Ethan's jump start program. Based on Ethan's progress, I recommend maintaining our current velocity of two 60 minute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Ethan in their continued academic journey.
Best regards,
Charlie A.
charlie.anderson@revolutionprep.com
+18325866075</t>
  </si>
  <si>
    <t>Harrison Kestenbaum</t>
  </si>
  <si>
    <t>Dear Amy,
I hope you are having a great start to the new year. Itâ€™s been great working with you and Harrison over the past couple of months, and I wanted to share an update on the progress he has made along with my recommendations moving forward.
I have seen significant improvements in Harrisonâ€™s ACT math reasoning, particularly his ability to apply strategies for rightâ€‘triangle geometry, similar triangles, and exponent and fraction manipulation. He has shown consistent progress in breaking down multiâ€‘step problems and selecting the most efficient approach, and this improvement has been evident in both his accuracy and his growing confidence during practice. His engagement and willingness to work through challenging items have contributed meaningfully to this momentum.
Based on Harrisonâ€™s goals for the ACT, I recommend continuing with one 60â€‘minute session per week through the upcoming test date to maintain steady progress and ensure balanced preparation across math, reading, and writing.
Our current shortâ€‘term goals for Harrison include strengthening his consistency with higherâ€‘difficulty math questions, reinforcing timing strategies, and shifting back to reading and writing practice to support a wellâ€‘rounded ACT performance. The overall goal remains increasing his composite score and building confidence across all sections. Based on his progress, I recommend maintaining our current pacing while continuing to integrate targeted practice in his areas of greatest growth.
Please let me know if you have any questions or if youâ€™d like to discuss any adjustments to our plan. Iâ€™m happy to schedule a time to talk by phone if that would be helpful. I look forward to supporting Harrison in his continued academic journey.
Best regards,
Scott
scott.holdcraft@revolutionprep.com
+15208480023</t>
  </si>
  <si>
    <t>Recommends one 60-minute session per week through test date.</t>
  </si>
  <si>
    <t>Sophia Smith</t>
  </si>
  <si>
    <t>Hello!
I hope you all are having a great weekend. We are due for another full-length practice exam to check in on Sophia's progress.
She's been doing her best to adjust to the recent changes at school, while working her way into a busy cheer season. We've been diligently working to improve the rule-based Reading/English questions, and it is time to check on how things are going. Full-length practice exams are the best way for students to adjust to the exam's endurance requirements. 
I know the schedule is insanely busy right now. Please help her find the space to be still and focused for a few hours. We'll make adjustments based on what we see. Right now, we continue to meet once a week (usually on Thursday mornings).
Let me know if you have time to chat this week! Thanks! Ash
Ashley S.
ashley.scorsone@revolutionprep.com
+19543031288</t>
  </si>
  <si>
    <t>States we continue to meet once a week.</t>
  </si>
  <si>
    <t>Alexis Boral</t>
  </si>
  <si>
    <t>Hey Team Alexis,
I hope youâ€™re doing well. Alexis has been making excellent progress across recent sessions, balancing quadratic word problems with AMC 8 and competition-style problem solving. Sheâ€™s shown strong growth in setting up equations correctly, choosing between the vertex and quadratic formula, and interpreting solutions in context (including spotting extraneous answers). In competition prep, Alexis has been especially sharp at breaking down tricky wording, using inclusionâ€“exclusion, handling unit conversions cleanly, and choosing the correct counting approach (combinations vs. permutations). Her geometry intuition is improving as well, particularly with special right triangles and area ratios. Overall, sheâ€™s building both accuracy and efficiency, and weâ€™ll continue focusing on tightening calculations and speeding up multi-step setups as she prepares for upcoming contests.
Jackson B.
jackson.byars@revolutionprep.com
+14693520230</t>
  </si>
  <si>
    <t>Marcus Zhang</t>
  </si>
  <si>
    <t>Hey Team Marcus,
I hope youâ€™re doing well. Recently, Marcus has been making solid progress in his English skills, especially through debate-based sessions. Heâ€™s doing a nice job articulating his ideas more clearly, engaging with complex topics, and responding thoughtfully to counterarguments, which is great for building both fluency and critical thinking. These discussions have been particularly helpful for practicing structured responses and confidence in spoken English.
I did want to gently note that Marcus has been missing sessions here and there, and the consistency really does matter for maintaining momentumâ€”especially with language development. When heâ€™s able to attend regularly, we get much more continuity and progress from week to week. 
Jackson B.
jackson.byars@revolutionprep.com
+14693520230</t>
  </si>
  <si>
    <t>Note about attendance.</t>
  </si>
  <si>
    <t>Mikko Meldrum</t>
  </si>
  <si>
    <t>Hey Team Mikko,
I hope youâ€™re doing well. Recently, Mikko has been making steady progress across both SAT Math and English. On the math side, heâ€™s gotten much more comfortable translating complex word problems into clean algebraic setups and using Desmos strategically for systems, regressions, and precision checks, while still understanding the underlying concepts like parallel vs. identical lines. On the English side, weâ€™ve been zeroing in on grammar as a key growth area, and heâ€™s shown clear improvement with punctuation (especially colons and semicolons), misplaced modifiers, and subjectâ€“verb agreement.
Weâ€™ve also spent time discussing SAT strategy more broadlyâ€”how test curves can vary by administration, when it makes sense to prioritize easy questions first, and whether alternatives like the ACT might better fit his pacing style. Overall, Mikko is building stronger accuracy and confidence, especially when he slows down to set problems up carefully. Weâ€™ll continue reinforcing grammar consistency and sharpening SAT math efficiency moving forward.
Mikko has 4 hours unscheduled. Let's get those on the books before the next SAT!
Best,
Jackson B.
jackson.byars@revolutionprep.com
+14693520230</t>
  </si>
  <si>
    <t>Luke Lumsden</t>
  </si>
  <si>
    <t>Hello,
Thanks for chatting with me about Luke's goals this week. It sounds like we are aiming for tangible improvement in SAT to be as competitive as possible for UM or schools in Europe. 
We know full-length practice exams can be the toughest part, but they are the best way to prepare for the necessary endurance. I look forward to delivering more gems of knowledge on Wednesday mornings. We'll prepare for his first SAT this spring.
Have a great weekend! Thanks! Ash
Ashley S.
ashley.scorsone@revolutionprep.com
+19543031288</t>
  </si>
  <si>
    <t>No specific schedule recommendation.</t>
  </si>
  <si>
    <t>Maguire Deutsch</t>
  </si>
  <si>
    <t>Hey Team Maguire!
I hope youâ€™re doing well. Maguire and I have been making steady progress on SAT prep, with a mix of Reading &amp;amp; Writing strategy and targeted math work. On the English side, heâ€™s improved a lot in accuracy on harder questions by anticipating an answer before looking at choices, then using strict elimination to avoid common traps (synonyms used correctly vs. â€œright words, wrong context,â€ partially true answers, and unsupported details). Weâ€™ve also spent time tightening up grammar fundamentalsâ€”especially punctuation rules (commas, semicolons, colons, dashes, apostrophes), subjectâ€“verb agreement, and misplaced modifiersâ€”so those questions become more automatic.
On the math side, Maguire has shown strong capability, especially with advanced problems in proportional reasoning, statistics, and geometry. Weâ€™ve emphasized using Desmos efficiently as a time-saver (regression, solving systems, and handling circle equations) while still reinforcing core geometry skills like arc length/sector area, similarity, and recognizing special right triangles. Overall, heâ€™s doing a good job staying analytical and calm with difficult questions, which is exactly what we want as he gears up for the March SAT.
One quick note on scheduling: weâ€™ve had a missed session (the no-show on January 11), and heâ€™s had a bit of inconsistency here and there. No worriesâ€”midterms and busy weeks happenâ€”but staying consistent is one of the biggest factors in keeping momentum and making sure these strategies â€œstickâ€ under test pressure. If we can keep sessions steady (or proactively reschedule when conflicts pop up), that will help him keep improving efficiently.
Maguire has 12 hours unscheduled. Let's get those on the books for whenever would work best for Maguire!
Best,
Jackson B.
jackson.byars@revolutionprep.com
+14693520230</t>
  </si>
  <si>
    <t>Isabela Tsenovoy</t>
  </si>
  <si>
    <t>I hope youâ€™re doing well. Isabela and I have been making steady progress across both SAT Math and SAT Reading &amp;amp; Writing, and sheâ€™s been very engaged and coachable throughout the process. On the math side, weâ€™ve focused on building reliability on the medium-to-hard question types by pairing strong fundamentals with efficient strategiesâ€”especially using Desmos to graph systems, solve equations, and run regression on rate problems. Sheâ€™s improved in setting up word problems correctly, interpreting slopes/intercepts in context, and recognizing special â€œsystem behaviorsâ€ like no-solution (parallel lines) and infinite-solution cases. Weâ€™ve also reinforced key proportional reasoning skills (conditional probability â€œnew totals,â€ unit conversions via dimensional analysis, percent setups, and the kÂ² area-scaling rule), and sheâ€™s gotten noticeably faster and more confident using â€œmake a caseâ€ or plug-in testing to avoid algebra traps.
On the English side, Isabela has made really strong gains in the highest-frequency categories. We spent dedicated time on transition questions (including the â€œpizza statementsâ€ strategy for building intuition when choices are subtle) and inference questions, where sheâ€™s getting better at demanding direct textual evidence and avoiding absolute language or unsupported assumptions. More recently, weâ€™ve tightened up grammar and punctuation, and sheâ€™s doing especially well with subjectâ€“verb agreement and identifying the true subject in tricky sentence structures. She also learned a reliable punctuation check (â€œvertical line testâ€ for sentence boundaries), plus key rules for semicolons/colons/dashes and common SAT traps like inverted sentences, non-essential clauses, and never separating a title from a name with punctuation.
Next steps are to keep reinforcing this momentum with continued mixed Blue Book practice (to match official wording and traps), finish the remaining punctuation questions in the packet (yellow and red sections), and keep building consistency in her approachâ€”slow down just enough to avoid misreads, then use Desmos/strategy to move quickly when itâ€™s appropriate.
Best,
Jackson B.
jackson.byars@revolutionprep.com
+14693520230</t>
  </si>
  <si>
    <t>Howard Wallace</t>
  </si>
  <si>
    <t>Hi Howard,
I hope you all are having a lovely weekend, and Howard is on the mend. I look forward to catching up and getting back on track next week. We've recently practiced deconstructing sentences to better understand the grammar rules. The rules must be memorized to achieve "perfect" in standard english conventions.
Feel free to reach out if you have any questions or requests, and if there is anything else I can do to help. You can always contact me directly by text message or e-mail.Â 
I hope you are having a wonderful day!Â 
Ashley S.
ashley.scorsone@revolutionprep.com
+19543031288</t>
  </si>
  <si>
    <t>George Kegg</t>
  </si>
  <si>
    <t>Hi Team George!
I hope youâ€™re doing well. George and I have been making strong progress across both SAT Math and SAT Reading &amp;amp; Writing, with a recent emphasis on building reliable, repeatable strategies that improve accuracy under time pressure.
On the math side, we reviewed logarithm fundamentals and practiced solving logarithmic equations, with a big focus on correctly isolating the log term before converting to exponential form. George did a nice job applying logs to real-world contexts (like star brightness and password strength), and heâ€™s getting more confident recognizing common log patterns and moving between log and exponential forms. We also practiced SAT algebra using Desmos strategicallyâ€”George is becoming proficient with variable substitution to test answer choices, graphing to find intersections (especially for systems), and using advanced features like the tilde operator when appropriate. The goal is for him to use Desmos as a time-saver on numeric/graphable questions while still relying on traditional algebra when thatâ€™s faster.
On the Reading &amp;amp; Writing side, we introduced core SAT literacy strategies for Text Structure and Purpose and then built into quantitative (graph-based) reading questions. George has made a clear leap here by shifting into an â€œelimination mindsetâ€â€”proving three answer choices wrong instead of trying to pick the â€œbestâ€ answer. Heâ€™s improving at separating a passageâ€™s main purpose (why it was written) from its main idea (what itâ€™s about), and heâ€™s getting better at spotting common SAT traps, especially absolute language (e.g., â€œnever,â€ â€œeverythingâ€) and answers that use correct words in the wrong context. For quantitative questions, we practiced a very effective two-pass elimination approach: first eliminate options based on whether they support/undermine the claim, then verify the remaining choices against the graph for accuracy. George also showed stronger precision with small wording details (like conditions such as â€œaside from workâ€) and careful graph reading (labels, units, and â€œless thanâ€ vs. â€œaroundâ€).
For next steps, George will keep his consistency by doing 1â€“2 short SAT math problems every other day, and heâ€™ll complete a small set of remaining reading assignments (text structure/purpose + a couple quantitative questions), circling any that feel unclear so we can review them quickly next session.
Jackson B.
jackson.byars@revolutionprep.com
+14693520230</t>
  </si>
  <si>
    <t>Bryce Shacklette</t>
  </si>
  <si>
    <t>Dear Sharon,
I hope you are having a great winter season. Itâ€™s been great working with you and Bryce over the past couple of months, and I wanted to share an update on her progress along with my recommendations moving forward.
I have seen significant improvements in Bryceâ€™s application of SAT Reading/Writing strategies, particularly her use of the ICARE method for textâ€‘structure and purpose questions, as well as her ability to distinguish central ideas from supporting details. She has also strengthened her approach to linearâ€‘equation problems in math by consistently converting equations into slopeâ€‘intercept form and using graphing tools strategically. She has shown consistent progress in meeting her weekly practice goals, and this improvement has been evident in her increased accuracy, confidence, and pacing during timed practice.
Based on Bryceâ€™s goals for the upcoming SAT, I recommend continuing with our one 90â€‘minute session per week through the March test date to maintain strong momentum and ensure full coverage of remaining focus areas.
Our current shortâ€‘term goals for Bryce include reinforcing consistency with more complex Reading/Writing question types, improving efficiency on multiâ€‘step math problems, and completing two additional fullâ€‘length practice tests to identify any final areas for refinement. The overall goal remains increasing her composite score and strengthening her confidence across all sections. 
Please let me know if you have any questions or if there are any adjustments you would like to make to our plan. Iâ€™m happy to schedule a time to talk by phone if that would be helpful. I look forward to supporting Bryce in her continued academic journey.
Best regards,
Scott
scott.holdcraft@revolutionprep.com
+15208480023</t>
  </si>
  <si>
    <t>Recommends one 90-minute session per week through March test.</t>
  </si>
  <si>
    <t>Kai Ruwitch</t>
  </si>
  <si>
    <t>Kai continues to make steady progress across both SAT Math and Reading &amp;amp; Writing. In math, weâ€™ve been reinforcing geometry fundamentals (area, volume, similar figures, special right triangles) and improving efficiency with Desmos, including using the tilde solver for equations and checking work strategically to avoid traps. Heâ€™s getting better at slowing down just enough to re-read what the question is actually asking, which has helped reduce avoidable errors.
On the English side, we focused on higher-yield Reading &amp;amp; Writing strategies, especially distinguishing between â€œsupportâ€ and â€œillustrateâ€ in textual evidence questions and using a two-pass approach to manage time and mental fatigue. Kai is showing stronger elimination skills and a better feel for SATâ€™s literal wording. Continuing consistent, shorter practice sessions during the week will help lock these strategies in as we keep building toward his next practice test.
Kai has 5 hours unscheduled. Go ahead and get those scheduled for whenever would work best for Kai. 
Best,
Jackson B.
jackson.byars@revolutionprep.com
+14693520230</t>
  </si>
  <si>
    <t>Kenson Lo</t>
  </si>
  <si>
    <t>Dear Janet,
I hope your new year has been going well so far! I was able to work with Kenson back in December for around a week. I helped him prepare for his comprehensive science midterm test. He did well while we reviewed microscope parts, passive and active transport, cellular respiration, fermentation, photosynthesis, experimental terminology, the scientific method, and pedigrees. How did his test end up going? Hopefully well!!
If he needs any help during this semester, feel free to reach out, and we can try to plan a session. My schedule is pretty busy at the moment, but I may be able to accommodate him. Also, you can always reach out to Kensonâ€™s Revolution Prep advisor, Brooklyn Benjamin, if you find that my schedule is full! If needed, I am sure she could help you find another great science tutor!
Please let me know if you have any questions! Iâ€™m happy to schedule a time to talk by phone if that would be helpful. I look forward to supporting Kenson in his continued academic journey.
Best regards,
Zack A.
zack.anthony@revolutionprep.com
+18105137535</t>
  </si>
  <si>
    <t>Student finished work.</t>
  </si>
  <si>
    <t>Corvin Bridge</t>
  </si>
  <si>
    <t>Dear Kristen,
I hope you're having a good start to the new semester. I wanted to take a moment to share an update on Corvin's progress and outline our plan moving forward.
Throughout all of our sessions, Corvin has continued to demonstrate strong performance in Algebra 2. In particular, I've seen consistent improvement in his mathematical reasoning and his ability to approach unfamiliar problems thoughtfully and systematically. He is doing a good job explaining his thinking, checking his work, and applying concepts flexibly rather than relying on memorization. This level of consistency has made our sessions productive and efficient.
Our short-term goal this semester is to maintain Corvin's strong understanding of Algebra 2 concepts as new material is introduced, while continuing to strengthen his problem-solving habits and confidence with more complex questions. The broader goal remains sustained academic success and continued development of strong mathematical thinking skills.
Based on Corvin's progress and current workload, I recommend we continue meeting for one 60-minute session per week throughout the semester. This pace has been effective in supporting his learning while allowing time for independent practice and application outside of sessions.
If you'd like to continue working together toward these goals, you can redeem additional credits through your Bright Horizons portal. After redeeming the credits, you'll receive an email from Revolution Prep with instructions for adding the hours to Corvin's account.
Please let me know if there are any changes to Corvin's schedule, upcoming assessments you'd like me to be aware of, or adjustments you'd like to make to our plan. I'm also happy to schedule a brief phone call if that would be helpful. I look forward to continuing to support Corvin throughout the academic year and beyond.
Zach M.
zach.mcfatridge@revolutionprep.com
+17572987511</t>
  </si>
  <si>
    <t>Recommends one 60-minute session per week throughout semester.</t>
  </si>
  <si>
    <t>Mason Lee</t>
  </si>
  <si>
    <t>Dear Catherine and George,
I hope you are having a great winter season. Itâ€™s been great working with you and Mason over the past couple of months, and I wanted to share an update on the progress he has made along with my recommendations moving forward.
I have seen significant improvements in Masonâ€™s understanding of vocabulary nuance, particularly his ability to distinguish between synonyms, antonyms, and shades of meaning. He has also strengthened his skill in identifying the most specific or precise word for a given contextâ€”an area weâ€™ve been intentionally developing. He has shown consistent progress in meeting his weekly objectives, and this improvement has been evident in his accuracy during practice, his confidence when explaining his reasoning, and his steady engagement during sessions.
Since Mason is achieving his goals and responding well to our current pacing, I recommend we continue with our two-three 30â€‘minute sessions per week through the school year to maintain strong momentum.
Please let me know if you have any questions or if there are any adjustments you would like to make to our plan. Iâ€™m happy to schedule a time to talk by phone if that would be helpful. I look forward to supporting Mason in his continued academic journey.
Best regards,
Scott
scott.holdcraft@revolutionprep.com
+15208480023</t>
  </si>
  <si>
    <t>Recommends two-three 30-minute sessions per week through school year.</t>
  </si>
  <si>
    <t>Max Camp</t>
  </si>
  <si>
    <t>Dear Tina,
I hope you're having a good start to the new semester. I wanted to share a brief progress update on Max and outline my thoughts on how we can best support continued improvement in Algebra 2 moving forward.
Since the start of the semester, Max has shown consistent development in working with exponential and logarithmic expressions. In particular, Max has become more comfortable rewriting expressions using exponent rules, interpreting logarithmic forms, and solving basic exponential/logarithmic equations. This progress reflects a stronger conceptual grasp of the material rather than just memorization of procedures, which is encouraging to see.
At the moment, Max is earning approximately a C in Algebra 2. While that indicates understanding overall, continued progress, especially on assessments, will depend on improving how effectively Max applies these skills under time constraints. As the material becomes more cumulative and assessments more demanding, test-taking skills such as pacing, accuracy under pressure, and checking work will play a larger role.
Based on Max's current progress and needs, I recommend continuing with a consistent tutoring schedule at a pace of one 60-minute session per week through the end of the academic year. Longer sessions will give us enough time to both reinforce content and practice test-taking strategies in a structured way. We may need to increase velocity depending on how his next assessment or two go.
In the short term, our goals include continuing to strengthen Max's fluency with exponential and logarithmic concepts while beginning to build stronger test-taking habits. This will likely involve a combination of timed worksheets, targeted practice problems, and guided strategies for studying and reviewing material independently outside of session. The longer-term goal is to help Max translate solid conceptual understanding into more consistent performance on quizzes and tests.
If you'd like to continue working together toward these goals, you can redeem additional credits through your Bright Horizons portal. After redeeming the credits, you'll receive an email from Revolution Prep with instructions for adding the hours to Max's account.
Please feel free to reach out if you have any questions or would like to talk through this plan in more detail. I'm also happy to schedule a quick phone call if that would be helpful. I look forward to continuing to support Max's progress this semester.
Zach M.
zach.mcfatridge@revolutionprep.com
+17572987511</t>
  </si>
  <si>
    <t>Recommends one 60-minute session per week through academic year.</t>
  </si>
  <si>
    <t>Owen Peterson</t>
  </si>
  <si>
    <t>Hello, 
Owen has been making strong progress with mixed punctuation, including commas, colons, dashes, apostrophes, and semicolons. This is a high-impact skill area for the SAT, and consistent practice is essential to ensure long-term retention of these concepts.
Before beginning our mixed punctuation review, we completed work on converting constants, and Owen demonstrated a solid understanding of this concept. During sessions, he is consistently engaged, attentive, and clearly understands the material we cover.
One area for improvement is homework completion. Owen does not always complete all assigned homework, which is critical for reinforcing skills and maintaining progress outside of sessions. Additionally, a practice test that was originally scheduled for last weekend was postponed to this weekend and has not yet been completed. I strongly recommend prioritizing these practice tests, as they provide valuable data to measure improvement and guide instruction moving forward.
Overall, Owen shows strong potential and comprehension during sessions. Continued success will depend on consistent practice outside of our meetings through regular homework completion and practice testing.
Best,
Yvanna R.
yvanna.ramirez@revolutionprep.com
+12133542572</t>
  </si>
  <si>
    <t>Mentions practice/homework; no schedule recommendation.</t>
  </si>
  <si>
    <t>Amalia Alderete Gonzalez</t>
  </si>
  <si>
    <t>Dear Coraly,
I know this time of year is busy, and I appreciate you taking the time to review this email. As we begin a new academic semester, I wanted to take a moment to share some updates about Amaliaâ€™s progress and outline our plans moving forward.
During our past session, I saw meaningful growth in Amaliaâ€™s reading comprehension skills, especially in her ability to identify the theme of a passage. She has been working on analyzing character actions, key events, and the overall message of a story. In particular, she is making steady progress in supporting her ideas with specific details from the text, which is an important step toward deeper understanding and stronger written responses.
Our current short-term goals for Amalia include continuing to strengthen her ability to determine theme, clearly explain her thinking, and consistently use text evidence to support her answers. The overall goal remains to build her confidence and independence as a reader while deepening her comprehension skills.
For this semester, our plan includes continued practice with grade-level passages, guided discussions about theme and authorâ€™s message, and structured support in writing responses that include clear evidence from the text. I would also like to check on Amaliaâ€™s availability to ensure our sessions continue to fit well into her schedule. If there are any changes, please let me know, or you can adjust the schedule directly from the student dashboard if thatâ€™s more convenient.
Velocity Recommendation:
Based on Amaliaâ€™s progress and goals, I recommend continuing with three 30-minute session per week through the school year to maintain consistency and support steady growth in her reading comprehension skills.
If youâ€™d like to continue working together on these goals, you can redeem additional credits through your Bright Horizons portal. Once credits are redeemed,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continuing to support Amaliaâ€™s reading growth this semester.
Warm regards,
Madia B.
madia.banda@revolutionprep.com
+17043527601</t>
  </si>
  <si>
    <t>Recommends three 30-minute sessions per week through school year.</t>
  </si>
  <si>
    <t>Aida Spangler</t>
  </si>
  <si>
    <t>Dear Aida,
I hope your new year has been going well so far! I was able to work with Aida for a couple of Biology tutoring sessions in November and December. We reviewed photosynthesis, the scientific method, experimental terms, unit conversions, and lab equipment. I just wanted to check in to see how she is doing this semester.
If she does need any help, feel free to reach out, and we can try to plan some sessions. My schedule is currently pretty busy; however, I may be able to accommodate her. Also, you can always reach out to Aidaâ€™s Revolution Prep advisor, Jennifer Vazquez, if you find that my schedule is full! I am sure she could help you find another great Biology tutor if you are having trouble finding one on your own for Aida!
Please let me know if you have any questions. Iâ€™m happy to schedule a time to talk by phone if that would be helpful. I look forward to supporting Aida in her continued academic journey.
Best regards,
Zack A.
zack.anthony@revolutionprep.com
+18105137535</t>
  </si>
  <si>
    <t>Kakshi Shah</t>
  </si>
  <si>
    <t>Hello, 
Kakshi has been performing well during sessions and remains consistently engaged. Recently, we have been reviewing logarithms and natural logarithms, including evaluating expressions, writing equations of graphs, and working with recursive and explicit formulas as well as exponential formulas. She demonstrates understanding of these concepts during our work together.
To continue building on this progress, I strongly recommend consistent practice outside of sessions. Additionally, having materials or specific topics prepared and shared in advance would allow me to better prepare and make each session as targeted and effective as possible.
Overall, Kakshi is a pleasure to work with. Her engagement and grasp of the material are good, and with continued practice and advance preparation, she is well-positioned to continue making meaningful progress.
Best,
Yvanna R.
yvanna.ramirez@revolutionprep.com
+12133542572</t>
  </si>
  <si>
    <t>Mentions practice; no schedule.</t>
  </si>
  <si>
    <t>Mahirah Syed</t>
  </si>
  <si>
    <t>Dear Syed,
I know this time of year is busy, and I appreciate you taking the time to review this email. As we begin a new academic semester, I wanted to take a moment to share some updates about Mahirahâ€™s progress and outline our plans moving forward.
Over the past several sessions, Mahirah has demonstrated strong academic skills and completed a recent 6th gradeâ€“level practice exam with ease. She is showing particular strength in reading comprehension, including understanding main ideas and supporting details across a variety of texts. Mahirah approaches her work thoughtfully and is building confidence in explaining her reasoning.
Our current short-term goals for Mahirah include continuing to strengthen her reading comprehension at increasingly challenging levels and refining her ability to analyze more complex passages. The overall goal remains to ensure she is consistently challenged while building advanced comprehension and critical thinking skills.
For this semester, our plan includes working with more rigorous reading materials, focusing on deeper analysis of texts, and practicing written responses that clearly explain her thinking using evidence. I would also like to check on Mahirahâ€™s availability to ensure our sessions continue to fit well into her schedule. If there are any changes, please let me know, or you can adjust the schedule directly from the student dashboard if thatâ€™s more convenient.
Velocity Recommendation:
Based on Mahirahâ€™s progress and goals, I recommend continuing with one 60-minute session per week through the school year to maintain consistency while increasing the level of academic challenge.
If youâ€™d like to continue working together on these goals, you can redeem additional credits through your Bright Horizons portal. Once credits are redeemed,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continuing to support Mahirahâ€™s growth this semester.
Warm regards,
Madia B.
madia.banda@revolutionprep.com
+17043527601</t>
  </si>
  <si>
    <t>Recommends one 60-minute session per week through school year.</t>
  </si>
  <si>
    <t>Isaac Aguilera</t>
  </si>
  <si>
    <t>Dear Balvie,
I hope you are having a great winter season. Itâ€™s been wonderful working with you and Isaac over the past couple of months, and I wanted to share an update on his progress along with my recommendations moving forward.
Iâ€™ve seen meaningful growth in Isaacâ€™s understanding of fraction operations, especially adding and subtracting fractions with unlike denominators, finding least common denominators, and simplifying results accurately. He has also become more confident in explaining his thinking and applying strategies consistently during practice. Isaac has shown steady progress toward our goal of strengthening his fraction fluency, which is reflected in his improved accuracy, stronger reasoning, and increased comfort with multiâ€‘step problems.
Since Isaac is progressing well and meeting expectations, I recommend we continue with one 60â€‘minute session per week through the school year.
Our current shortâ€‘term goals include reinforcing fraction operations, applying these skills to more complex problems, and preparing him for upcoming units involving rational numbers. The overall goal remains building his confidence and ensuring he has a strong foundation for future math coursework. Based on his progress, maintaining our current schedule will support continued growth while allowing us to introduce more advanced applications at a comfortable pace.
Please let me know if you have any questions or if youâ€™d like to adjust anything in our plan. Iâ€™m always happy to set up a time to talk by phone. I look forward to supporting Isaac as he continues to grow academically.
Best regards,
Scott
scott.holdcraft@revolutionprep.com
+15208480023</t>
  </si>
  <si>
    <t>Naomi Villa</t>
  </si>
  <si>
    <t>Dear Daniel,
I hope you are all having a good start to the new semester. I wanted to take a moment to share a progress update for Naomi and outline how I recommend we move forward as she settles into her Advanced Geometry course.
Over the past several sessions, I've seen Naomi handle genuinely challenging material with a high level of persistence. We've been working through advanced geometry concepts such as geometric proofs, triangle similarity, and coordinate/analytical geometry, and she has shown consistent improvement in how she approaches multi-step problems. In particular, she's doing a good job slowing down and explaining her reasoning clearly.
While the material itself is demanding, Naomi is demonstrating that she can rise to the challenge when given time to think through concepts carefully. Our short-term goals are to continue strengthening her conceptual understanding of current units and ensure she feels confident applying these ideas on quizzes and tests. The broader goal remains maintaining strong performance in Advanced Geometry while continuing to build confidence with higher-level math.
Based on Naomi's progress and the pace of her course this semester, I recommend continuing with one 60-minute session per week through the end of the academic year. This steady weekly cadence will allow us to stay aligned with her class, reinforce new concepts as they're introduced, and address challenges before they compound, all while aiming for her GPA goals.
If you'd like to continue working together on these goals, you can redeem additional credits through your Bright Horizons portal. After redeeming the credits, you'll receive an email from Revolution Prep with instructions for adding the hours to Naomi's account.
Please feel free to reach out if you have any questions or if there's additional context about Naomi's class or upcoming assessments that would be helpful for me to know. I'm also happy to schedule a brief phone call if that would be useful. I've enjoyed working with Naomi and look forward to supporting her continued progress this semester.
Zach M.
zach.mcfatridge@revolutionprep.com
+17572987511</t>
  </si>
  <si>
    <t>Gabriella Lowe</t>
  </si>
  <si>
    <t>Dear Ali,
Due to the interruptions of winter vacations, I was almost shocked to see that February will mark the fourth month that Gabriella and I have worked together. Since we are starting to work together regularly again, and looking forward to maintaining our stride through the end of AP World in May, I thought now would be a perfect time to step back and look at our time in its entirety.
Gabby has been such a wonderful student to work with, and I can't remember a session together that wasn't a great time thanks to her engagement and good humor. We've discussed DBQs, MCQs, and SAQs on topics as disparate as 13th century trade routes and 19th century imperialism. She's done well considering each of these topics, but I've been especially struck by watching her increasing understanding of what an AP history course asks of a student,  and how it demands a more full and cohesive grasp of history. This is especially true in AP World, given the huge span of places and times involved, and it will be the main current underlying all our specific work.
I know that Gabby has expressed that she's felt her grade in class has benefitted from our work, so continuing our pace of one hour a week certainly ought to be of use. However, due to the huge amount of information to review for the AP test, I'd be remiss not to suggest that you two at least consider adding an hour a week to her studies once I'm able to add more time to my schedule in mid-March (or prior to then--I don't know any Rev Prep tutors that I wouldn't recommend!).
If you'd like to continue working together on achieving Gabby's goals, you can easily use this link to add 10 hours of Academics to your account today: https://my.revolutionprep.com/s/94g8mVR4KV.
Whatever schedule we set, I'm truly excited to keep working together with you and Gabby as she continues her academic journey!
Looking starward,
Charlie Skye Silmenna
skye.silmenna@revolutionprep.com
+14019030809</t>
  </si>
  <si>
    <t>Recommends continuing one hour a week; consider adding hour.</t>
  </si>
  <si>
    <t>Dagny Jerles</t>
  </si>
  <si>
    <t>Dear Lisa,
Although our sessions have been rather spread out since, it's already been several months since our last large update. As always, it's been great to work with Dagny, and I'd like to spend some time now catching up on where we were last time and what progress we've made since then.
Since September, Dagny and I have mainly switched our focus to the ACT. We've worked hard on many subjects, but have especially concentrated on Math and Science since Dagny's exceptional English and Reading results in September. Some areas of improvement that stand out are Connections and Multiple Texts in Science, and combinatorics &amp;amp; probability in Math. It's been so gratifying seeing Dagny's hard work pay off, and her already-excellent ACT superscore creep higher.
I sometimes wonder if Dagny's biggest challenge, at this point, is continuing to study while avoiding burnout or boredom. Therefore, though I do believe she would benefit from returning to a more consistent schedule, I think one hour a week would be an appropriate recommendation, perhaps with some additional time in the weeks before the April test. I unfortunately have a full schedule for February, but I highly recommend all our tutors here at Rev Prep if she'd like to meet in that month. I do strongly suggest scheduling for March and April ASAP, as those months are likely to be just as busy once they get closer.
If you and Dagny would like to keep working with us, please don't hesitate to use this link to add 12 hours of Advanced Tutoring to your account today: https://my.revolutionprep.com/s/lyrU8CFnyV.
Dagny remains an incredible young woman, and it continues to be my pleasure to work with her. I can't wait to see her reach her goal score, and all of the things she can achieve in her academic journey!
Looking starward,
Charlie Skye Silmenna
skye.silmenna@revolutionprep.com
+14019030809</t>
  </si>
  <si>
    <t>Recommends one hour a week + extra before April.</t>
  </si>
  <si>
    <t>Victoria Depenbrock</t>
  </si>
  <si>
    <t>Hi, team Victoria!
Just wanted to reach out and share a brief update on Victoriaâ€™s progress in our recent tutoring sessions.
Over the past few weeks, weâ€™ve covered a variety of topics, including work on her English essay as well as key math concepts such as the unit circle. She has been engaged in our sessions and continues to show a solid understanding of the material weâ€™re reviewing.
Victoria also mentioned that now that she has received acceptance letters from several colleges, sheâ€™s feeling much less stressed about school. Iâ€™m very glad to hear that her stress levels are no longer negatively impacting her work. At the same time, itâ€™s important that we maintain strong momentum and ensure she finishes the year in good standing across her classes.
To that end, I strongly recommend continuing with our regularly scheduled sessions. This will help reinforce her learning, keep her on track, and ensure she feels confident and well-prepared for her end-of-year finals.
Please feel free to reach out if you have any questions or would like to discuss her progress further.
Best regards,
Val
Valdenis I.
valdenis.iancu@revolutionprep.com
+19519225319</t>
  </si>
  <si>
    <t>Recommends continuing with regularly scheduled sessions.</t>
  </si>
  <si>
    <t>Sheila Savage</t>
  </si>
  <si>
    <t>Hi, team Sheila!
I wanted to check in with a quick update on Sheilaâ€™s progress as we continue preparing for the SAT.
After Sheilaâ€™s most recent official test, it seemed that she recognized the importance of actively practicing and applying the strategies weâ€™ve been working on in order to reach her target score. She returned to our sessions with a renewed sense of commitment and urgency, particularly in completing assigned homework and working through practice materials, which was great to see.
That said, this level of consistency has varied at times. Between winter break, schoolwork, and extracurricular commitments, Sheilaâ€™s homework completion has been somewhat inconsistent, and we have only been able to complete one full practice test since her last official exam. If she is hoping to see meaningful score improvement by the March test date, it will be important for her to stay focused and continuously practice applying strategies so they become second nature on test day.
I also wanted to follow up on the fact that Sheila has missed a few scheduled sessions, which Iâ€™ve emailed you about previously. Unfortunately, missed sessions make it more difficult to maintain consistent practice and review key concepts, especially with the March test approaching quickly.
I strongly believe Sheila is capable of achieving her goals, but it will require a renewed commitment to attending sessions consistently and putting in her full effort between meetings. Moving forward, two sessions per week remains our best strategy, provided she is able to attend as scheduled and manage her time to avoid further absences.
Please feel free to reach out if youâ€™d like to discuss this further or have any questions about how we can best support Sheila during these final weeks of preparation.
Best regards,
Val
Valdenis I.
valdenis.iancu@revolutionprep.com
+19519225319</t>
  </si>
  <si>
    <t>Recommends maintaining two sessions per week.</t>
  </si>
  <si>
    <t>Alivia Mora</t>
  </si>
  <si>
    <t>Hi Alivia and Breanne,
Itâ€™s been a joy continuing to work with Alivia week to week. As weâ€™re about a month into the new year, I wanted to share a brief snapshot of her progress and our plan moving forward.
Across our recent sessions, Alivia has made steady progress in her core math foundations. Weâ€™ve continued strengthening multiplication fluency, with particular attention to her challenge facts (notably 8s, 9s, and 12s), using skip-counting patterns and game-based practice to support speed and accuracy. She has also been applying these skills more consistently in word problems and real-world contexts.
Building on that foundation, weâ€™ve spent time reinforcing long multiplication and long division strategies. Alivia has shown strong curiosity and flexibility as she compares the methods sheâ€™s learning in class with the step-by-step processes we practice together. Iâ€™ve encouraged consistent use of standard algorithms, especially for area, perimeter, and multi-step problems, to improve efficiency and reduce mental overload.
Weâ€™ve also incorporated geometry concepts, including identifying and estimating angle measures and beginning work with angle addition. These activities have helped strengthen Aliviaâ€™s visual reasoning and confidence recognizing mathematical relationships without relying solely on tools.
Moving forward, Iâ€™ll continue blending operational fluency with her classroom curriculum, revisiting key multiplication facts as needed while reinforcing division, geometry, and problem-solving strategies. The goal remains to support her schoolwork while maintaining a strong, confident foundation in core operations. As Alivia is doing well, I recommend continuing with one to two 30-minute sessions per week through the school year.
Please feel free to reach out anytime with questions or requests. Iâ€™m happy to jump on a call for a quick chat if that would be helpful. Iâ€™m looking forward to continuing to support Aliviaâ€™s growth.
With hope and gratitude,
Shannon H.
Professional Tutor, Revolution Prep
shannon.huang@revolutionprep.com
(630) 358-9222</t>
  </si>
  <si>
    <t>Recommends one to two 30-minute sessions through school year.</t>
  </si>
  <si>
    <t>Emery Khowong</t>
  </si>
  <si>
    <t>Dear Tomoko,
Itâ€™s been a joy continuing to work with Emery as we move into the new year, and I wanted to share a brief snapshot of her recent growth along with our focus for the coming weeks.
In our recent sessions, Emery has been consistently working above grade level, engaging with both fifth- and sixth-grade concepts while staying closely aligned with what she is covering in class. Weâ€™ve spent time reinforcing place value from the millions through the hundred thousandths, which has directly supported her increasing confidence and accuracy with decimal work.
Emery has shown strong progress with adding, subtracting, and multiplying decimals, paying close attention to correct placement throughout each step. Weâ€™ve also extended this work into fractions by practicing subtraction of fractions from whole numbers, simplifying using factors and greatest common factors, and adding and subtracting fractions with unlike denominators. Emery approaches multi-step problems thoughtfully and demonstrates impressive care and precision as she works.
As part of our broader work with rational numbers, weâ€™ve continued practicing conversions between fractions, decimals, and percents, including mixed numbers. Emery has place value patterns well memorized and is refining consistency when moving decimals left and right. Weâ€™ve also reinforced rounding strategies for both whole numbers and decimals, including rounding through 9s and reading large numbers aloud using correct place value language.
Emery continues to learn quickly and retains new strategies with ease, often referencing ideas from previous units independently. Her ability to connect concepts across topics allows us to move forward efficiently while still prioritizing accuracy and understanding.
Looking ahead, we will:
- Continue building fluency with all operations at a higher digit count
- Strengthen rounding and place value strategies across rational numbers
- Balance ongoing review with applied problem-solving tied to her classroom learning
I recommend continuing with two 30-minute sessions per week to support momentum as material becomes more complex.
Please feel free to reach out if youâ€™d like to talk through Emeryâ€™s progress or upcoming plan in more detail. Iâ€™d be happy to schedule a brief call at your convenience. Emery continues to be a delight to teach, and Iâ€™m excited to continue supporting her growth however I can.
With hope and gratitude,
Shannon H.
Professional Tutor, Revolution Prep
shannon.huang@revolutionprep.com
(630) 358-9222</t>
  </si>
  <si>
    <t>Recommends two 30-minute sessions per week.</t>
  </si>
  <si>
    <t>Priyanka Raisinghani</t>
  </si>
  <si>
    <t>Hi team Priyanka,
  I hope you are doing well! I wanted to check in with you about Priyanka's progress and how things are going.  First of all: Congratulations on getting recruited to Berkley!  I hear that's a big deal within your family.
  In light of Priyanka getting locked in to a school (yay) we are shifting our program to meeting once a week on Wednesdays to support her in math and make sure she keeps her grades up.  Is this what you are all thinking for her?
  Please let me know how I can support Priyanka with her tutoring.
Sincerely,
Mary F.
mary.felix@revolutionprep.com
+13853759484</t>
  </si>
  <si>
    <t>Mentions shifting to once a week; asks for confirmation.</t>
  </si>
  <si>
    <t>Lorelai Mejia</t>
  </si>
  <si>
    <t>Hi Lorelai and Lisa,
Itâ€™s been a joy working with Lorelai into the new year, and I wanted to share a snapshot of her progress so far.
Over the past several sessions, Lorelai has made steady gains in her pre-algebra and algebra foundations. Sheâ€™s worked through multiple IXL modules, including two-step and multi-step equations, identifying when equations have one solution, no solution, or infinitely many solutions, and managing negatives more carefully. Her persistence stands out, especially as sheâ€™s begun slowing down to check her work more deliberately.
Weâ€™ve also focused on strengthening conceptual understanding. Lorelai has practiced distinguishing functions versus expressions, connecting rate of change to slope and initial value to the y-intercept, and moving confidently between equations, tables, and graphs. Sheâ€™s worked with both slope-intercept and point-slope form, clarifying when each is most appropriate, and continues to grow more confident in graphing and interpretation.
When homework allowed, we used Desmos and interactive math games to reinforce visualization and backward reasoning. Lorelai pushed herself into higher difficulty levels and handled the challenge with focus and resilience.
Lorelai is building confidence quickly, and itâ€™s been great to see her become more self-assured in her math thinking. At this point, our pace of one to two sessions per week for 30-60 minutes seems to be working well.
Please feel free to reach out with any questions or updates. Iâ€™m happy to hop on a quick call at your convenience! Iâ€™m looking forward to our next session.
With hope and gratitude,
Shannon H.
Professional Tutor, Revolution Prep
shannon.huang@revolutionprep.com
(630) 358-9222</t>
  </si>
  <si>
    <t>States current pace seems to be working well.</t>
  </si>
  <si>
    <t>Harper Lonon</t>
  </si>
  <si>
    <t>Dear Anna and Krishna,
Itâ€™s been a joy working with Harper into the new year, and I wanted to share a snapshot of her progress so far.
Over the past several sessions, Harper has made steady gains across both ELA and math. In ELA, she has shown clear improvement in verbal reasoning through increasingly challenging synonym and analogy work, stronger spelling accuracy using syllable division, diphthongs, and vowel patterns. She has also grown in her ability to analyze texts, identify figurative language, build inference equations, and write structured responses using the R.A.C.E. format. These improvements have been reflected in her spelling assessments, thoughtful discussions, and clearer written responses.
Our short-term goals include expanding written responses across different passage types and genres, and reinforcing core math strategies such as keepâ€“changeâ€“flip for decimal division and key geometry concepts. The overall goal remains building Harperâ€™s confidence, organization, and independence across subjects.
More recently, Harper has also begun bringing in work from other subjects, such as social studies and science. Iâ€™m very happy to incorporate these materials into our sessions, especially when they support comprehension, writing, or content understanding. As we do this, weâ€™ll continue prioritizing the subjects sheâ€™d like the most long-term support in, particularly math, while staying flexible to meet her immediate academic needs.
For this semester, weâ€™ll continue alternating between ELA and math while remaining flexible week to week. Please let me know if there are any changes to her availability, or feel free to adjust sessions directly from your dashboard if thatâ€™s easier.
Velocity Recommendation:
Based on Harperâ€™s progress and goals, I recommend continuing with two 60-minute session per week through the school year to maintain steady momentum.
Please feel free to reach out with any questions or updates. Iâ€™m happy to hop on a quick call at your convenience; as always, Iâ€™m looking forward to our next session!
Hope and gratitude,
Shannon H.
Professional Tutor, Revolution Prep
shannon.huang@revolutionprep.com
(630) 358-9222</t>
  </si>
  <si>
    <t>Recommends two 60-minute sessions per week through school year.</t>
  </si>
  <si>
    <t>Isabelle Stork</t>
  </si>
  <si>
    <t>Hi team Belle,
  I hope you are doing well!  I wanted to check in with you about Belle's progress and her current program.
  Lately, Belle and I have been focusing on her academics.  I've appreciated how she's been proactive in asking questions for both Geometry and Biology, and has been making sure that her grades are strong for both.
  At this time, we've really been focusing on her academics over SAT prep.  I think, for her, that is important, as Geometry and Biology have been her lower grades.  I would recommend that she continue once a week for an hour to allow ourselves flexibility for PSAT tutoring and ensure that she maintains high grades.  
  If there is anything at all that I can do to support Belle's progress, please let me know.
Sincerely,
Mary F.
mary.felix@revolutionprep.com
+13853759484</t>
  </si>
  <si>
    <t>Recommends continuing once a week for an hour.</t>
  </si>
  <si>
    <t>Mary Najjar</t>
  </si>
  <si>
    <t>Dear Mark,
I hope youâ€™re doing well. It has been a pleasure working with Mary over the past two months, and I wanted to share a brief update on her recent progress along with our plan leading up to the March SAT.
Mary showed a significant improvement on her most recent practice SAT, earning a 1450, which was great to see. Weâ€™ve noticed clear improvement in her Math performance in particular, and this has come from her consistency and follow-through on homework and practice. Itâ€™s encouraging to see that effort translate directly into her results, and Iâ€™d love for her to keep up the great work!
Over the next three weeks, our plan is to continue fine-tuning both SAT Math and SAT Reading and Writing. Weâ€™ll be focusing on Geometry and spending more time working through longer, denser reading passages. Mary is a very capable student, and with a bit more focused practice in this final stretch, sheâ€™s well positioned to secure a strong score. For now, weâ€™ll plan to continue with our weekly one-hour sessions to maintain consistency and momentum.
Please feel free to reach out if you have any questions or if youâ€™d like to adjust anything in our plan. Iâ€™m also happy to schedule a quick call if that would be helpful. I look forward to continuing to support Mary in her SAT journey.
Warmly,
Elain N.
elain.ng@revolutionprep.com
+13474696564</t>
  </si>
  <si>
    <t>Recommends at least one one-hour session per week.</t>
  </si>
  <si>
    <t>Olivia Kim</t>
  </si>
  <si>
    <t>Dear Minsong,
I hope you are having a peaceful start to your year! Itâ€™s been great working with you and Olivia over the past couple of months. I wanted to touch base to share some of the progress weâ€™ve made so far and share my thoughts on the plan moving forward.
I have seen significant improvements in Olivia's use of language and application of vocabulary to textual analysis. She has spent a good deal of time expanding her vocabulary with synonyms and antonyms. Weâ€™ve also looked at different ways that language can be, intentionally or unintentionally, misused. Olivia has used these linguistic insights to enrich her own writing. Her progress was especially evident in our last session, when we discussed potential themes for The Giver in preparation for her Socratic Seminar in school. Olivia's themes were detailed, well-reasoned, and insightful.
Our current short-term goals for Olivia include recognizing and replacing vague language with precise word choice. The overall goal remains improved confidence in writing. Based on Olivia's progress, I recommend we continue with our one 60 minute class per week through the school year.
We are currently scheduled through the third week of February.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Olivia in her continued academic journey.
Best regards,
Sarah G.
sarah.goodstein@revolutionprep.com
+18186245097</t>
  </si>
  <si>
    <t>Khyati Gutta</t>
  </si>
  <si>
    <t>Dear Narmada,
Itâ€™s been a joy working with Khyati into the new year, and I wanted to share a snapshot of her progress so far.
Over the past several weeks, Khyati has been impressively flexible and productive while balancing work across subjects. She comes to sessions ready to pivot as needed, which has helped her stay on track even during busy weeks or after missed school days.
In English, Khyati has strengthened her writing through revision, improving transitions, conclusions, and overall flow in personal narratives and letters.
In science, she has deepened her understanding of key topics such as cell structures, DNA, genetics, and lab reflections, and handled cumulative review and catch-up work with focus and maturity.
In social studies, she outlined and began research for her American Revolution project and started building interactive presentation slides.
In math, she practiced fractionâ€“decimalâ€“percent conversions, percent applications, and slope, showing growing consistency and perseverance.
In technology, Khyati made strong progress with Code.org and web design, working with CSS, flexbox layouts, tables, and troubleshooting errors independently.
Overall, Khyati continues to grow in organization, self-advocacy, and confidence. She brings creativity and focus to each session and handles multiple responsibilities thoughtfully.
Looking ahead, our focus will be to:
-Continue supporting science, English, and math as priority areas
-Build consistency with math, especially percent-based applications
-Strengthen writing through revision and structure
-Maintain strong organization and catch-up strategies
Our current cadence of two 60-minute sessions a week is working well and supporting steady momentum.
Itâ€™s been a pleasure working with Khyati, and Iâ€™m excited to continue supporting her growth. Please feel free to reach out with any questions or if youâ€™d like to discuss next steps. I'm alwas happy to jump on a quick phone call.
With hope and gratitude,
Shannon H.
Professional Tutor, Revolution Prep
shannon.huang@revolutionprep.com
(630) 358-9222</t>
  </si>
  <si>
    <t>States current cadence of two 60-min sessions is working.</t>
  </si>
  <si>
    <t>Lucia Lista</t>
  </si>
  <si>
    <t>Dear Diane,
I hope youâ€™re doing well. It has been a pleasure working with Lucy over the past two months, and I wanted to share a brief update on her recent progress along with our plan leading up to the February ACT.
It was great to hear Lucy share that she felt good about her recent Math test at school. The topics weâ€™ve been focusing on in our sessionsâ€”particularly functions and complex numbersâ€”have not only supported her schoolwork but also directly align with content tested on the ACT. Lucy has shown a clearer understanding of these concepts, and itâ€™s been encouraging to see her confidence grow in these areas.
As we move into our final stretch, our focus will be on strengthening key foundational topics that are essential for success on the ACT, especially as the Math section becomes more challenging in the later questions. Weâ€™ll prioritize core Algebra 1 and 2 concepts, along with important Geometry topics, to help Lucy build a stronger foundation and feel more prepared to approach a wider range of problem types. Given how broad the ACT Math content is, these remaining sessions will be focused on the most high-impact areas.
We currently have two sessions remaining. If Lucy plans to continue preparing for a future ACT date, I would recommend maintaining weekly one-hour sessions to give her the best chance of working toward her Math score goal of 24. Continued, consistent practice will be especially important for building comfort with more complex questions.
Please feel free to reach out if you have any questions or if youâ€™d like to adjust anything in our plan. Iâ€™m also happy to schedule a quick call if that would be helpful. I look forward to continuing to support Lucy in her ACT journey!
Warmly,
Elain
elain.ng@revolutionprep.com
+13474696564</t>
  </si>
  <si>
    <t>Recommends maintaining weekly one-hour sessions.</t>
  </si>
  <si>
    <t>Sophia Guttentag</t>
  </si>
  <si>
    <t>Dear Michael and Alli,
I hope youâ€™re doing well. It has been a pleasure working with Sophia over the past two months, and I wanted to share a brief update on her recent progress along with our plan leading up to the February ACT.
Recently, Sophia and I have been focusing on strengthening her ACT English performance. After reviewing the full range of ACT English concepts together, our emphasis has shifted toward applying these rules effectively and consistently. Sophia has been doing a great job noticing patterns in her mistakes and proactively pointing out areas she finds challenging, which has allowed us to target those issues more precisely. In particular, she has shown improvement in her grammar skills and overall awareness of sentence structure and usage, which has helped her approach questions with more confidence.
Over the next few sessions before the February ACT, we plan to shift our focus back to ACT Math to reinforce core concepts that frequently appear on the exam. Given how broad the ACT Math section is, practicing a wide variety of question types will be especially important, and itâ€™s great to see that Sophia has picked up an ACT prep book for additional practice. With her steady progress so far, Iâ€™d recommend continuing with our twice-weekly sessions to maintain consistency and momentum as the test approaches.
Please feel free to reach out if you have any questions or if youâ€™d like to adjust anything in our plan. Iâ€™m also happy to schedule a quick call if that would be helpful. I look forward to continuing to support Sophia in her ACT journey.
Warmly,
Elain 
elain.ng@revolutionprep.com
+13474696564</t>
  </si>
  <si>
    <t>Recommends continuing with twice-weekly sessions.</t>
  </si>
  <si>
    <t>Maggie Gohlmann</t>
  </si>
  <si>
    <t>Dear Team Maggie,
I hope you are having a great week. I wanted to touch base regarding Maggieâ€™s recent progress with her MCAT preparation and outline our plan as we look toward the April exam date.
I have seen significant improvements in Maggie's ability to manage her study schedule alongside her rigorous academic load and recent leadership transition to Sorority President. In our most recent sessions, she has shown consistent progress in analyzing complex biological passages, specifically demonstrating a strong grasp of X-linked genetics and inheritance calculations. Additionally, her performance on the Psychology/Sociology section of her recent Mini Exam 2 was strong, indicating she is retaining concepts well in that area.
However, as we approach the April testing window, we need to ramp up the intensity of her preparation. In reviewing her recent Mini Exam 2, we identified a need to eliminate "silly mistakes" in the Chemistry section and improve her comfort level with DNA replication passages,. To reach her goal score of 510+, it is crucial that we increase the volume of practice questions and readings to build both content mastery and the necessary stamina for the 7.5-hour exam,.
Our current short-term goal is preparing for the next Full-Length Practice Exam, which is scheduled for the weekend of February 7th. To ensure she is ready, Maggie has been assigned Mini Exams 3 and 4, along with targeted readings on the heart and circulatory systems, to be completed before our next meeting.
Based on Maggieâ€™s timeline, I recommend that she prioritizes these daily MCAT passages and assigned readings to ensure we are maximizing our time before the exam. This increased pace will help us identify any remaining content gaps and refine her test-taking strategy.
Please let me know if you have any questions or if there are any adjustments you would like to make to our plan. I look forward to supporting Maggie as she continues this important work.
Best regards,
Bryant S.
bryant.salinas@revolutionprep.com
+15624448241</t>
  </si>
  <si>
    <t>Focuses on homework/readings; mentions current schedule implicitly.</t>
  </si>
  <si>
    <t>Zoe Levine</t>
  </si>
  <si>
    <t>Dear Reagan,
I hope youâ€™re doing well. It has been a pleasure working with Zoe over the past two months, and I wanted to share a brief update on her recent progress along with our plan leading up to the February ACT.
Recently, Zoe and I have been focusing on strengthening her ACT English and Reading performance. After reviewing the full range of concepts for both sections, our emphasis has shifted toward applying these strategies consistently. Zoe has been doing a great job annotating passages as she reads, which has helped her stay more engaged and intentional when working through longer texts and answering questions. Iâ€™ve also seen her put a lot of effort into both homework and in-session work, and sheâ€™s been very engaged and motivated to improve. Our goal is to push her English and Reading scores into the 30s, which would help raise her overall composite score, and with continued practice, sheâ€™s very capable of doing well in both sections!
Over the next few sessions before the February ACT, we plan to shift our focus back to ACT Math to reinforce core concepts that frequently appear on the exam. Given how broad the ACT Math section is, practicing a wide variety of question types will be especially important. Itâ€™s also great to see that Zoe has picked up an ACT prep book for additional practice. With her steady progress so far, Iâ€™d recommend continuing with our twice-weekly sessions to maintain consistency and momentum as the test approaches.
Please feel free to reach out if you have any questions or if youâ€™d like to adjust anything in our plan. Iâ€™m also happy to schedule a quick call if that would be helpful. I look forward to continuing to support Zoe in her ACT journey.
Warmly,
Elain 
elain.ng@revolutionprep.com
+13474696564</t>
  </si>
  <si>
    <t>Abigail Kell</t>
  </si>
  <si>
    <t>Dear Susan,
I hope youâ€™re doing well. It has been a pleasure working with Abigail over the past two months, and I wanted to share a brief update on her recent progress along with our plan leading up to the March ACT through her school.
Recently, Abigail and I have been focusing on strengthening her ACT Math performance after spending last semester working on English. Our sessions have mainly targeted foundational concepts that are essential for ACT Math, including percentages, ratios, and proportions. While she did miss a bit of homework recently, she has been making an effort during our sessions and has been receptive to reviewing and relearning these core ideas. Itâ€™s been good to see her willingness to engage with the material and work through topics that needed reinforcement.
With our remaining five hours of sessions, we plan to shift our focus to ACT Reading. The goal will be to help Abigail feel more comfortable working through longer passages while maintaining focus and stamina. Weâ€™ll practice annotation strategies and pacing techniques to reduce fatigue and improve accuracy across all four reading passages. Based on her progress so far, Iâ€™d recommend continuing with at least weekly one-hour sessions to maintain consistency and momentum as the test approaches.
Please feel free to reach out if you have any questions or if youâ€™d like to adjust anything in our plan. Iâ€™m also happy to schedule a quick call if that would be helpful. I look forward to continuing to support Abigail in her ACT journey.
Warmly,
Elain 
elain.ng@revolutionprep.com
+13474696564</t>
  </si>
  <si>
    <t>Recommends continuing with at least weekly one-hour sessions.</t>
  </si>
  <si>
    <t>Laura Maloney</t>
  </si>
  <si>
    <t>Hi Larry and Irina,
As weâ€™re a month into the new year, I wanted to share a brief progress update on Laura and outline our plan moving forward.
Over our sessions together, Laura has made steady and meaningful progress across her math foundations. Weâ€™ve focused on strengthening fraction, decimal, and percent fluency, including converting between mixed and improper fractions, managing decimal placement, and selecting the correct operation in word problems. She has also been building confidence with ratios, rounding, area of polygons, and solving one- and two-step equations using opposite operations. Laura understands the underlying concepts well, and her accuracy continues to improve when she slows down and works step by step.
One of Lauraâ€™s greatest strengths is her persistence. She remains engaged, asks thoughtful questions, and is increasingly willing to work through challenging problems rather than avoid them. Larry, I also wanted to briefly thank you for your kind message. I truly appreciate your trust, and having more insight into Lauraâ€™s learning profile helps me be especially intentional about pacing, repetition, and reinforcing concepts in multiple ways to support both confidence and retention. (As a fellow left-hander, I can confidently say: weâ€™ve got this!)
In the short term, our focus will be on reinforcing accuracy with mixed operations, particularly in word problems, and strengthening consistency when solving multi-step equations. Looking ahead, our longer-term goal is to continue building flexible number sense, increase Lauraâ€™s independence when approaching new material, and support smooth transfer of these skills into her classroom work.
Based on Lauraâ€™s progress and needs, I recommend continuing with two 30-minute sessions per week. This pacing has been effective in maintaining momentum while allowing for frequent reinforcement without cognitive overload.
Please feel free to reach out anytime with questions or insights. Iâ€™m also always happy to hop on a quick 15-minute phone call if itâ€™s helpful. Iâ€™m looking forward to continuing to support Laura's growth in anyway I can.
With hope and gratitude,
Shannon H.
Professional Tutor, Revolution Prep
shannon.huang@revolutionprep.com
(630) 358-9222</t>
  </si>
  <si>
    <t>Recommends continuing with two 30-minute sessions per week.</t>
  </si>
  <si>
    <t>Jaidan Doshi</t>
  </si>
  <si>
    <t>Dear Team Jaidan,
I hope you are having a great start to the new year. I wanted to touch base to share a short update on the work Jaidan and I have been doing throughout our January sessions as he settles back into his school routine.
In Math, we have shifted our focus to Statistics. Jaidan has shown consistent progress in understanding scatter plots and determining lines of best fit. We spent significant time mastering the use of his TI-84 calculator to perform linear regressions and calculate correlation coefficients (R-values) to determine if data shows strong or weak associations,. Jaidan mentioned that his recent quiz on this material "felt easy," which is a great sign that his confidence is improving with this new unit.
In Chemistry, we have been covering Covalent and Ionic Bonding. We dove into the specific properties that differentiate these bonds, such as why ionic compounds conduct electricity when molten but not when solid, whereas covalent compounds generally do not conduct electricity. We also reviewed molecular geometry, specifically identifying tetrahedral shapes and understanding polarity.
I look forward to continuing to support Jaidan as he progresses through the semester.
Best regards,
Bryant S.
bryant.salinas@revolutionprep.com
+15624448241</t>
  </si>
  <si>
    <t>Recommends adding hours to continue meeting regularly.</t>
  </si>
  <si>
    <t>Logan Matijevic</t>
  </si>
  <si>
    <t>Hi MJ,
It has been great working with Logan this year! Here is a summary of his recent progress:
Back in early December, Logan still needed to practice reading comprehension skills to more easily find the clues that are helping him to understand the story. He was also building vocabulary by learning spelling rules and strategies, and he needed more practice with sounding out unfamiliar words. With math, Logan was working on improving his speed with addition facts and learning to compare fractions. Logan was also working on building confidence and growth mindset skills with all academics.  
Since then, Logan has done a fantastic job with exploring phoneme sounds and identifying words spelled with double vowels. He is improving his ability to break words into syllables and blending the sounds together. Logan has also improved his understanding of adjectives, verbs, and nouns and can identify them in sentences and lists. Loganâ€™s mindset has also improved, and he has been having a great time reading and sounding out lots of multiple syllable unfamiliar words like TURPITUDE, INFINITY, and DUPLICATE. I love that he tries things over and over until he gets it!
With math skills, Logan has demonstrated memorization of single digit addition problems, and heâ€™s been independently solving 1- and 2-digit subtraction problems using strategies like counting on his fingers and writing the problem vertically. He has also grown in confidence with measuring skills, telling time, and identifying and using terminology with geometric shapes. 
Logan still needs to build skills for solving 2-digit addition and subtraction problems, and he can expand his ability to recognize fact families and number relationships so that he relies less on counting with his fingers. With reading skills, Logan can continue to grow in his ability to break words into syllables and blend sounds. He can also use more practice with recognizing the various sounds of different vowel and consonant blends, and he will benefit from continuing to practice finding clues in the text that help him understand word meanings. 
Going forward, I recommend that we continue meeting 2-3 times per week, for 60 minutes each. 
If youâ€™d like to schedule a call to talk in more detail, here are some days I am available:
Wednesday, 2/4 at 12pm
Tuesday, 2/10 at 12:30pm
Thursday, 2/12 at 1pm
Please let me know if you have any questions.
best,
Sharon
__
sharon.vincuilla@revolutionprep.com
(323) 774 - 4547</t>
  </si>
  <si>
    <t>Recommends meeting 2-3 times per week</t>
  </si>
  <si>
    <t>Harshitha Jaikumar</t>
  </si>
  <si>
    <t>Dear Jaikumar,
I hope you are having a great start to your year, and staying warm! It was great meeting with Harshitha this past week, and I'm looking forward to working with her more. Based on our first session, I just wanted to reach out and touch base with you about our roadmap and expectations.
Harshitha explained to me that she is planning to take the AP Stats exam, without taking it as a course at school. This is uncommon, but not unheard of. In principle, it is perfectly possible for a student to do this and score highly on the exam. In fact, I think taking AP courses in general is very valuable, both as a sort of college prep experience, and because they can save you quite a bit of money on college credits.
That being said, doing it this way is very challenging, even moreso than normal for an AP course. Typically, schools will do AP Stats over the entire school year (a single-semester course is tough but not unheard of). Harshitha explained to me that she is basically starting from the very beginning here, which means she will need to cover a year's worth of material in about three months. If she was taking the course in school, she would be working with something like 50-60 hours of class time just over a single semester, in addition to homework. Obviously, a 1-on-1 tutoring session can be more efficient than a classroom setting. But realistically, we will need to meet for several hours a week, from now until May, to give her a good shot at doing well on the test. 
That timeline would also require her to come to sessions prepared, complete any homework I assign her, and give our lessons her full attention. For future reference, it is also very important that Harshitha come to class with a working webcam. She didn't have one during our last session, and it does seriously impact the effectiveness of our lessons. Not only does having the camera on keep students focused, but it makes it much faster for me to gauge their understanding as well.
To be clear, I am fully confident that Harshitha can do this, given those conditions. But I also recognize that this velocity may be much more than you and Harshitha expected! If you'd like to continue working together on Stats, you can redeem more credits through your Bright Horizons portal. After you redeem your credits, you will receive an email from Revolution Prep to add the hours to your account. I am also happy to work with Harshitha on other topics, if she'd rather focus on the classes she's taking in school.
Please let me know if you have any questions or if there are any adjustments you would like to make to our plan. Iâ€™m happy to schedule a time to talk by phone if that would be helpful. I look forward to supporting Harshitha in his continued academic journey.
Best regards,
John L.
john.licitra@revolutionprep.com
+14144652710</t>
  </si>
  <si>
    <t>States need to meet several hours a week until May.</t>
  </si>
  <si>
    <t>Jasper Ward</t>
  </si>
  <si>
    <t>Hello Melissa,
I hope you are doing well! I wanted to touch base regarding Jasper's Progress so far. 
Jasper and I have met approximately three times so far, and we have been able to cover a substantial amount of material in a short period of time. He has come to sessions prepared and engaged, which has allowed us to move efficiently through both foundational concepts and more advanced applications.
In our recent sessions, we focused on organic chemistry reaction mechanisms and synthesis strategy. We reviewed key reactions such as the Gabriel synthesis and reductive amination, emphasizing how and when these reactions are used to introduce amine functional groups. Jasper worked through a multi-step synthesis problem, where we discussed planning reaction sequences, choosing appropriate transformations, and considering factors such as stereochemistry and reaction selectivity.
Earlier sessions focused on strengthening Jasperâ€™s conceptual foundation in organic chemistry. We reviewed nucleophiles and electrophiles and clarified the differences between SN1, SN2, E1, and E2 reactions, including reaction conditions, mechanisms, and stereochemical outcomes. Jasper has shown improvement in his ability to analyze reactions using this framework rather than relying on memorization alone.
At this time, Jasper is fully booked on the schedule and is set with sessions through May. He also has ample time remaining on his account, which will carry him comfortably throughout the year.
I am happy to schedule a meeting if you would like to discuss Jasperâ€™s progress in more depth. Please feel free to let me know, and I would be glad to meet at your earliest convenience.
Best,
Hannah D.
hannah.duliere@revolutionprep.com
+13044881255</t>
  </si>
  <si>
    <t>Status update; mentions fully booked through May.</t>
  </si>
  <si>
    <t>Malika Smith</t>
  </si>
  <si>
    <t>Hello Malika,
Malika and I have been working together to review and reinforce material for her History of Belize course. Our sessions have focused on both content mastery and preparation for frequent pop quizzes, with an emphasis on understanding key concepts rather than memorizing isolated facts.
During our sessions, we have reviewed a wide range of course material, including the natural history and geography of Belize, the cultural and historical influences shaping the region, and the ecological systems discussed in class. We have covered topics such as Belizean plant life, mangrove ecosystems and their environmental importance, Mayan influence on the rainforest, and broader oceanography concepts including marine zones, currents, and organisms. Malika has also shared lecture content in detail, allowing us to clarify terminology, organize notes, and connect themes across lectures.
Malika consistently comes to sessions prepared and engaged, and she is doing wonderfully overall. She demonstrates strong comprehension and is able to recall and apply information effectively during review. Maintaining regular tutoring sessions has been especially helpful given the pop-quiz format of the course, and I recommend that she continue with this consistent schedule to support ongoing review and confidence.
At this time, Malika is fully booked on the schedule and has plenty of time remaining on her account to support her throughout the year.
I would be happy to schedule a meeting if you would like to discuss Malikaâ€™s progress in more depth. Please feel free to reach out, and I am happy to meet at your convenience.
Best,
Hannah D.
hannah.duliere@revolutionprep.com
+13044881255</t>
  </si>
  <si>
    <t>Recommends continuing consistent schedule.</t>
  </si>
  <si>
    <t>Dear Team Zach,
Thanks so much â€” I really enjoy working with Zach too! I think it would be best for us to keep meeting at least a bit over the next couple of months so he doesnâ€™t lose momentum or any of the test prep skills heâ€™s built. Then ramping back up closer to summer makes perfect sense, especially with the June and July tests in mind.
I actually have quite a bit of availability starting near the end of March and early April, though Iâ€™m not sure how long those openings will last before they fill up â€” so that could be a good window to get a few sessions in.
Breaking up the practice tests by section is totally fine for now; itâ€™s a great way to keep progress steady without overloading his schedule. That being said, I do think building mental endurance is very important, but perhaps not quite as important as getting a practice test done.
Warmly,
Sean U.
sean.ulfik@revolutionprep.com
+18455412219</t>
  </si>
  <si>
    <t>Recommends keep meeting at least a bit over next months.</t>
  </si>
  <si>
    <t>Henriette Chu</t>
  </si>
  <si>
    <t>Dear Karina,
I hope you are having a great winter season. Itâ€™s been great working with Henriette over the past couple of months, and I wanted to take a moment to share her progress and outline the plan moving forward.
Over the past two months, Henriette has shown strong improvement in several areas. In math, she has made consistent progress with fraction concepts, including identifying equivalent fractions, adding and subtracting fractions with like denominators, and explaining her thinking more clearly when solving problems. She has also improved in multi-step problem solving, particularly when breaking problems into manageable steps rather than rushing to an answer. In addition, Henriette has demonstrated growing confidence in checking her work and correcting small errors independently.
In writing, Henriette has continued to strengthen her idea development and organization. She is more confident choosing meaningful topics, explaining her ideas clearly, and reflecting on her work. Her reading comprehension remains a strength, and she does a nice job explaining what she has read and supporting her thinking.
One ongoing area of focus is slowing down and double-checking work, especially when working with different fraction denominators, decimal placement, and sentence clarity in writing. With continued practice and guided support, her accuracy and confidence in these areas continue to improve.
Velocity Recommendation:
Based on Henrietteâ€™s progress and goals, I recommend continuing with 1.5 hours of tutoring per week (one 60-minute session and one 30-minute session) through the remainder of the school year. This schedule allows us to maintain momentum, reinforce new math concepts as they are introduced in class, and continue strengthening writing clarity without overwhelming her.
Our short-term goals include:
Increasing accuracy with fraction and decimal operations
Building consistency with checking work and explaining answers
Continuing to develop clear, well-organized written responses
The overall goal remains building strong foundational math skills and confident written communication so Henriette feels prepared and successful in fifth grade and beyond.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youâ€™d like to make to our plan. Iâ€™m always happy to connect by email or set up a time to talk by phone.
Best regards,
Judi A.
judi.abohana@revolutionprep.com</t>
  </si>
  <si>
    <t>Recommends 1.5 hours/week (60+30) through school year.</t>
  </si>
  <si>
    <t>Micah Stone</t>
  </si>
  <si>
    <t>Dear Kimberly,
I hope you are having a great start to the new year. Itâ€™s been wonderful working with Micah over the past couple of months, and I wanted to take a moment to share an overview of his progress and outline our plan moving forward.
Over the last several weeks, Micah has made strong improvements in reading comprehension, identifying main ideas and themes, and answering both multiple-choice and written response questions based on passages. He has also shown growth in revising his work after receiving feedback and explaining his thinking more clearly, which are important skills for both classroom assignments and assessments. Iâ€™ve seen increased confidence when Micah works through more challenging texts, especially when he takes his time and revisits the passage for details.
Micahâ€™s progress has been especially evident in his ability to slow down, reread for accuracy, and improve responses after reflection. He has also become more comfortable discussing what strategies help him when a passage feels difficult.
Our short-term goals will continue to focus on strengthening written responses by adding detail, fully supporting answers with text evidence, and building consistency with focus during sessions. The overall goal remains improving Micahâ€™s reading confidence and comprehension skills so he can approach grade-level texts independently and with confidence.
Since Micah is making steady progress toward his goals, I recommend maintaining our current velocity of one 60-minute session per week through the school year. This schedule will allow us to continue reinforcing strong reading habits while building depth in his written responses.
If you'd like to continue working together on achieving these goals, you can redeem more credits through your Bright Horizons portal. After you redeem your credits, you will receive an email from Revolution Prep to add the hours to your account.
Please feel free to reach out if you have any questions or would like to discuss Micahâ€™s progress in more detail. Iâ€™m always happy to connect.
Best regards,
Judi A.
judi.abohana@revolutionprep.com</t>
  </si>
  <si>
    <t>Penelope Webb</t>
  </si>
  <si>
    <t>Dear Jason,
I hope you are having a great winter season. Itâ€™s been great working with Penelope over the past couple of months, and I wanted to touch base to share some of the progress weâ€™ve made so far along with my thoughts on the plan moving forward.
I have seen significant improvements in Penelopeâ€™s use of subtraction strategies (including open number lines and breaking numbers apart), her reading comprehension during guided reading, and her overall engagement and perseverance during challenging tasks. She has shown consistent progress toward our session goals, particularly in staying focused, explaining her thinking verbally, and completing multi-step math and literacy activities. This improvement has been evident in her increased confidence, willingness to try even when unsure, and her ability to complete tasks with less support over time.
Velocity Recommendation:
Since Penelope is making steady progress toward her goals, I recommend we continue with one 60-minute tutoring session per week through the school year to maintain momentum and reinforce key skills.
Our current short-term goals for Penelope include strengthening subtraction with regrouping, improving accuracy with spelling patterns (including plural and VCE words), and expanding her written responses by adding more detail and structure. The overall goal remains building strong foundational math and literacy skills while continuing to grow her academic confidence. Based on Penelopeâ€™s progress, I recommend maintaining our current weekly tutoring schedule.
BUC FAMILIES: If you'd like to continue working together on achieving these goals, you can redeem more credits through your Bright Horizonâ€™s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Penelope in her continued academic journey.
Judi A.
judi.abohana@revolutionprep.com</t>
  </si>
  <si>
    <t>Reese Migdal</t>
  </si>
  <si>
    <t>Dear Kristina,
Itâ€™s been great working with Reese over the past few months. I wanted to take a moment to share a progress update and outline our plan moving forward.
Over this time, Reese and I have focused on developing inference skills, strengthening command of textual evidence, and working through parametric and trigonometric equations. We have emphasized consistent application of the iCARE framework and the Three Cs strategy. Reese has shown steady growth through both in-session work and homework completion, with improved engagement and accuracy when applying these strategies.
Our current goal for Reese is to reach a 650â€“730 score range on the English portion of the exam. While specific outcomes can vary, we have been building toward this goal by reinforcing evidence-based reading strategies, improving question breakdown, and practicing consistent strategy use under timed and untimed conditions.
At this time, I recommend maintaining our current velocity of two sessions per weekâ€”one focused on precalculus and physics, and one dedicated to test preparation. In upcoming sessions, we will continue refining reading strategies for accuracy and efficiency while reinforcing mathematical concepts to support Reeseâ€™s overall academic progress.
Reese currently has 10 hours remaining, which are scheduled through March 8, 2026. Please let me know if you have any questions, or if youâ€™d like to discuss adjustments to our plan moving forward. Iâ€™m always happy to connect by phone if that would be helpful.
Thank you and stay safe,
Myles O.
myles.oldroyd@revolutionprep.com
+15304434701</t>
  </si>
  <si>
    <t>Recommends maintaining velocity of two sessions per week.</t>
  </si>
  <si>
    <t>Amy Yoon</t>
  </si>
  <si>
    <t>Hello â€” I hope youâ€™re having a great weekend! Itâ€™s been wonderful working with Amy again. I wanted to share recent progress and our plan moving forward.
Amy has shown significant improvement in reading and comprehending grade-level text. Sheâ€™s doing a much better job slowing down to avoid skipping words and using context clues to determine the meaning of unfamiliar words. Sheâ€™s also making more consistent inferences from both text and illustrations, which was especially clear in our last session.
In math, Amy has done a fantastic job understanding area and perimeter and using those concepts to find unknown side lengths. We will continue to strengthen her 3rd-grade math skills, including multiplication fact fluency.
My plan is to keep focusing on reading comprehension while integrating science concepts when appropriate and continuing targeted math practice. Please let me know if you have any questions or would like to adjust the plan. Iâ€™m happy to schedule a phone call if that would be helpful.
Thank you!
Michelle T.
michelle.testerman@revolutionprep.com
+18636703374</t>
  </si>
  <si>
    <t>Plan to focus on reading; no schedule recommendation.</t>
  </si>
  <si>
    <t>Jaiden Patel</t>
  </si>
  <si>
    <t>Dear Binal Patel,
I know this time of year is busy, and I appreciate you taking the time to review this email. As we begin a new academic semester, I wanted to take a moment to share some updates about Jaiden's progress and outline our plans moving forward.
Over the past month, I have seen significant improvements in Jaiden's Algebra skills. In particular, they have shown consistent progress in working with polynomials, like finding real zeroes, factoring, simplifying, and so forth. This has been reflected in their increased consistency on practice questions..
Our current short-term goals for Jaiden include continuing to review Algebra topics as they are introduced and looking back as past topics to include maintaining accuracy. The overall goal remains keeping a high grade in the class. If there have been any changes or new goals for this semester, please let me know so we can adjust our plan accordingly.
I would also like to check on Jaiden's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Jaiden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am looking forward to continuing my work with Jaiden and in these next steps of their academic journey.
Best regards,
Brock Dilley
brock.dilley@revolutionprep.com
+19724006172</t>
  </si>
  <si>
    <t>Stella Sweis</t>
  </si>
  <si>
    <t>Hi Stella and Lubna,
I hope you are having a great winter.  Itâ€™s been great working with Stella over the past couple of months, and I wanted to take a moment to share an overview of her progress and outline our plan moving forward.
Over the last two months, Stella has shown clear growth across several areas. She has made strong progress with integer operations, including comparing and ordering integers and applying PEMDAS when working through multi-step problems. She has become more confident slowing down, following steps in order, and self-correcting when she notices mistakes. Stella has also demonstrated solid understanding in data and statistics topics, such as stem-and-leaf plots, bar graphs, circle graphs, and interpreting data accurately. In addition, she has been engaged and proactive with her science work, especially when organizing ideas for projects and discussing expectations.
This progress has been evident in her increased confidence, improved accuracy, and willingness to talk through her thinking rather than rushing through problems. She is becoming more comfortable explaining her reasoning and staying engaged even when tasks feel challenging.
Velocity Recommendation:
Since Stella is making steady progress toward her goals, I recommend continuing with one 60-minute session per week through the remainder of the school year.
Our short-term goals include continuing to strengthen accuracy with negative numbers (especially tracking signs with exponents and multiplication), keeping work clearly organized, and building consistency with checking answers before submitting. Our overall goal remains to support Stella in building strong math foundations, confidence, and independence so she feels prepared and comfortable with her coursework.
If youâ€™d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youâ€™d like to adjust our plan. Iâ€™m always happy to connect and appreciate the opportunity to support Stellaâ€™s continued growth.
Best regards,
Judi A.
judi.abohana@revolutionprep.com</t>
  </si>
  <si>
    <t>Ashley Becker</t>
  </si>
  <si>
    <t>Hi, team Ashley!
I just wanted to share a quick update on Ashleyâ€™s progress as we continue preparing for the March SAT.
Iâ€™m very pleased with Ashleyâ€™s improvement on the most recent official test, particularly in the English section. Since we dedicated much of our recent work to reading and writing strategies, it was great to see that focus translate into a higher score.
Moving forward, we will be shifting more of our attention to math in order to address the current score plateau. A key priority will be helping Ashley become fully comfortable and efficient with using Desmos, as this can be a powerful tool when used correctly. One thing Iâ€™ve noticed is that Ashley sometimes overthinks or overcomplicates math questions, which is very common among students taking higher-level math courses. Ironically, success on the SAT often comes from simplifying the approach and thinking in terms of Algebra 1 and Algebra 2 rather than calculus. This mindset will help streamline her problem-solving process and improve her use of Desmos.
On the English side, Ashley is applying the strategies well during practice. Our next goal is to ensure she can do so consistently under timed, test-day pressure. To support this, we will shift from more targeted homework to timed and strategy-based assignments. We will also increase the frequency of timed practice sections and tests to help build mental stamina and reinforce efficient strategy use.
Regarding scheduling, I will be unavailable from February 22nd through March 2nd. Since the March SAT is scheduled for March 14th, I strongly recommend meeting at least twice per week leading up to the exam. Iâ€™ve noticed that some weeks include double sessions while others do not; booking bi-weekly sessions as consistently as possible will give Ashley the structure and repetition needed to see a more significant score increase on the next official test.
Overall, I believe Ashley is very capable of raising her score with consistency, continued strategy application, and mastery of Desmos. Please let me know if you have any questions or would like to discuss scheduling in more detail.
Best,
Val
Valdenis I.
valdenis.iancu@revolutionprep.com
+19519225319</t>
  </si>
  <si>
    <t>Recommends meeting at least twice per week leading to exam.</t>
  </si>
  <si>
    <t>Javier Perez</t>
  </si>
  <si>
    <t>Dear Rafael Perez-Mendez,
I hope you are having a great week! As we prepare for Javier's upcoming practice test, I wanted to share some updates and information about what to expect.
I have seen significant improvements in Javier's application of strategies on ACT English questions. They have shown consistent progress in consistency regarding our practice problems, especially on difficult problems. This includes growth in areas we previously discussed as struggles, such as detail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Javier to replicate official test day conditions as closely as possible when taking their practice test. They should find a quiet place and take the test in one sitting.
After the practice test, I will review the results and discuss the test experience with Javier to determine our focus moving forward, and Iâ€™ll follow up with you on takeaways, improvements, and next steps in my next parent update.
Based on our discussions and Javier's progress, we could increase the number of sessions per week to match the suggest test prep velocity of 3 hours per week.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Javier in reaching their goals.
Best regards,
Brock Dilley
brock.dilley@revolutionprep.com
+19724006172</t>
  </si>
  <si>
    <t>Suggests increasing to 3 hours per week.</t>
  </si>
  <si>
    <t>Tom Bodson</t>
  </si>
  <si>
    <t>Dear Dorine,
Itâ€™s been great working with Tom over the past few months. I wanted to share an update on his progress and outline our plan moving forward.
Over this time, Tom has made solid progress in multiplicity, inverse trigonometric functions, the laws of sine and cosine, and the unit circle. He has shown increasing confidence in session, particularly when approaching multi-step problems and applying trigonometric relationships accurately. His in-session work reflects a stronger conceptual understanding and a growing willingness to engage with more challenging material.
At this stage, our primary goal is supporting Tom throughout his academic year. While specific outcomes can vary depending on classroom pacing and assessments, our sessions have been focused on reinforcing foundational concepts, building problem-solving fluency, and strengthening confidence so he is well-prepared for current and upcoming coursework.
Looking ahead, I recommend increasing our velocity from one hour every other week to one hour per week. This will allow us to continue reinforcing core concepts while responding flexibly to new material as it is introduced in class. Tom currently has 10 hours remaining in his package, with sessions scheduled through 5/17/26.
Please feel free to reach out if you have any questions or would like to discuss adjustments to our plan. Iâ€™m always happy to connect by phone if that would be helpful and look forward to continuing to support Tomâ€™s progress.
Thank you and stay safe,
Myles O.
myles.oldroyd@revolutionprep.com
+15304434701</t>
  </si>
  <si>
    <t>Recommends increasing velocity to one hour per week.</t>
  </si>
  <si>
    <t>Lawrence Thompson</t>
  </si>
  <si>
    <t>Dear Jamiela Lane,
I know this time of year is busy, and I appreciate you taking the time to review this email. As we begin a new academic semester, I wanted to take a moment to share some updates about Lawrence's progress and outline our plans moving forward.
Over the past month, I have seen significant improvements in Lawrence's Algbera abilities. In particular, he has shown consistent progress in factoring. This has been reflected in his increased abilities in our most recent session on factoring questions for the review.
Our current short-term goals for Lawrence include growing more consistent with applying arithmetic and solving equations. The overall goal remains maintaining high grades in Algebra. If there have been any changes or new goals for this semester, please let me know so we can adjust our plan accordingly.
For this semester, our plan includes continuing to work on the provided outline and providing additional review of prior concepts as necessary. I would also like to check on Lawrence's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Lawrence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am looking forward to continuing my work with Lawrence and in these next steps of their academic journey.
Best regards,
Brock Dilley
brock.dilley@revolutionprep.com
+19724006172</t>
  </si>
  <si>
    <t>Sophie Reynolds</t>
  </si>
  <si>
    <t>Dear Marlene,
I hope youÂ are having a great start to your year. Itâ€™s been great working with you and Sophie recently. I wanted to touch base to share some of the progress weâ€™ve made so far and share my thoughts on the plan moving forward.
I have seen significant improvements in Sophie's overall application of geometric formulas and rules, specifically within triangles. Collin has also shown consistent progress with moving carefully and efficiently through problems. These consistent improvements have been evident in Sophie's overwhelmingly correct computations in session!Â Â 
SophieÂ currently has 7 unscheduled hours in her account and 14 scheduled sessions left with me, ending 5/31. Since Sophie is stillÂ working towards her goals, I recommend we continue our velocity of one 60-minute session per week through the rest of the academic year, with extra sessions as needed. I would also recommend scheduling out through the rest of the year, as AP and test prep programs are about to take off for the season, and room on my calendar will be reduced.
PleaseÂ letÂ me know if you have any questions or if there are any adjustments you would like to make to our plan. Iâ€™m happy to schedule a timeÂ to talk by phone if that would be helpful. I look forward to supporting Sophie's continued academic journey.
Best regards,
Sam Wetz</t>
  </si>
  <si>
    <t>Josephine Ricci</t>
  </si>
  <si>
    <t>Dear Nick,
I hope youÂ are having a great start to your year. Itâ€™s been great working with you and Josie recently. I wanted to touch base to share some of the progress weâ€™ve made so far and share my thoughts on the plan moving forward.
I have seen significant improvements in Josie's overall application of reading strategies. Josie has also shown consistent progress with moving carefully and efficiently through grammar questions. These consistent improvements have been evident in Josie's application of grammar rules in session!Â Â 
JosieÂ currently has .5 unscheduled hours in her account and 6 scheduled sessions left with me, ending 3/8. Since Josie is stillÂ working towards her goals, I recommend we accelerate to a velocity of two 60-minute sessions per week through the rest of the testing season to reinforce Josie's confidence in math. I would recommend scheduling out through the rest of the year, as AP and test prep programs are about to take off for the season, and room on my calendar will be reduced.
PleaseÂ letÂ me know if you have any questions or if there are any adjustments you would like to make to our plan. Iâ€™m happy to schedule a timeÂ to talk by phone if that would be helpful. I look forward to supporting Josie's continued academic journey.
Best regards,
Sam Wetz</t>
  </si>
  <si>
    <t>Recommends two 60-minute sessions per week through testing season.</t>
  </si>
  <si>
    <t>Maleah Kwende</t>
  </si>
  <si>
    <t>Dear Adeline,
I hope youÂ are having a great start to your year. Itâ€™s been great working with you and Maleah recently. I wanted to touch base to share some of the progress weâ€™ve made so far and share my thoughts on the plan moving forward.
I have seen significant improvements in Maleah's overall application of reading annotations. MaleahÂ has also shown consistent progress with breaking down complex passages of poetry. These consistent improvements have been evident in Maleah's ability to find examples of theme within dense readings!Â Â 
MaleahÂ currently has 2Â unscheduled hours in her account and 1 scheduled session left with me. Since Maleah is stillÂ working towards her goals, I recommend we continue our velocityÂ of two 60-minute sessions per week through the rest of the testing season to have time to begin breaking down essay structure, as we have only had time for reading. I would recommend scheduling out through the rest of the year, as AP and test prep programs are about to take off for the season, and room on my calendar will be reduced.
PleaseÂ letÂ me know if you have any questions or if there are any adjustments you would like to make to our plan. Iâ€™m happy to schedule a timeÂ to talk by phone if that would be helpful. I look forward to supporting Maleah's continued academic journey.
Best regards,
Sam Wetz</t>
  </si>
  <si>
    <t>Francis Garvan</t>
  </si>
  <si>
    <t>Dear Erin,
I hope youâ€™re having a great weekend! As we prepare for Francisâ€™s upcoming practice test, I wanted to share a few updates and outline what to expect.
Iâ€™ve seen significant improvement in several areas, including:
â€¢ Applying MAPS to linear word problems
â€¢ Using Desmos to determine the equation of a line between two points and to solve systems of equations
â€¢ Identifying and solving punctuation questions using the TRAP strategy
â€¢ Applying the iCARE strategy to inference questions
Francis has also shown consistent progress in completing revisions, doing assigned homework, and bringing thoughtful questions to our sessions related to both the test and homework. This includes noticeable growth in areas we previously discussed as challenges, such as planning and time management, as well as approaching math problems using MAPS before turning to Desmos.
As we work toward overall score improvement, weâ€™ve also set a goal around successfully applying the strategies and skills heâ€™s been practicing. Itâ€™s important to note that scores may temporarily go down on the next practice test, which is completely normal. Students often experience a dip as they begin applying new strategies, and this adjustment period can sometimes lead to rushing or not finishing a section.
To support long-term success, itâ€™s important that Francis replicate official test-day conditions as closely as possible when taking the practice test. This means finding a quiet space and completing the test in one sitting.
After the practice test, Iâ€™ll review the results and discuss the testing experience with Francis to determine our focus moving forward. Iâ€™ll then follow up with you in my next parent update with key takeaways, improvements, and next steps.
Based on our discussions and Francisâ€™s progress, I recommend continuing with one 60-minute session per week through the March exam. After reviewing his practice test results, Iâ€™ll follow up if I think we should adjust the plan.
Please let me know if you have any questions or if there are any adjustments youâ€™d like to make. Iâ€™m also happy to schedule a phone call if that would be helpful. Iâ€™m excited to continue supporting Francis as he works toward his goals.
Best regards,
Raymond S.
raymond.serrano@revolutionprep.com
+13236357766</t>
  </si>
  <si>
    <t>Recommends one 60-minute session per week through March exam.</t>
  </si>
  <si>
    <t>Riley Judge</t>
  </si>
  <si>
    <t>Dear Anne and Nicholas,
I hope youÂ are having a great start to your year. Itâ€™s been great working with you and Riley recently. I wanted to touch base to share some of the progress weâ€™ve made so far and share my thoughts on the plan moving forward.
I have seen significant improvements in Riley's overall memorization of Spanish vocabulary. RileyÂ has also shown consistent progress with conjugating regular and irregular present tense verbs. These consistent improvements have been evident in Riley's improved conjugation accuracy in session!Â Â 
RileyÂ currently has 52 unscheduled hours in his account and 14 scheduled sessions left with me. Since Riley is stillÂ working towards his goals, I recommend we continue our velocityÂ of one 60-minute sessions per week through the rest of the academic year, with additional sessions as necessary. I would recommend scheduling out through the rest of the year, as AP and test prep programs are about to take off for the season, and room on my calendar will be reduced.
PleaseÂ letÂ me know if you have any questions or if there are any adjustments you would like to make to our plan. Iâ€™m happy to schedule a timeÂ to talk by phone if that would be helpful. I look forward to supporting Riley's continued academic journey.
Best regards,
Sam Wetz</t>
  </si>
  <si>
    <t>Aditi Choudhray</t>
  </si>
  <si>
    <t>Dear Nitasha Singh,
I know this time of year is busy, and I appreciate you taking the time to review this email. As we begin a new academic semester, I wanted to take a moment to share some updates about Aditi's progress and outline our plans moving forward.
Over the past month, I have seen significant improvements in Aditi's Algebra abilities. In particular, they have shown consistent progress in linear systems and systems of equations. This has been reflected in their increased accuracy when practicing these questions.
Our current short-term goals for Aditi include continuing to practice more advanced systems of linear equations, like three part systems. The overall goal remains maintaining a high grade in Algebra. If there have been any changes or new goals for this semester, please let me know so we can adjust our plan accordingly.
For this semester, our plan includes [outline of the plan]. I would also like to check on Aditi's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Aditi is achieving their goals, I recommend we continue with our one 60 minute class per week through the school year. At the moment, you currently don't have any classes schedule, though you have BUC hours to use. I'd enjoy working more with Aditi!
Please let me know if you have any questions or if there are any adjustments you would like to make to our plan. Iâ€™m happy to schedule a time to talk by phone if that would be helpful. I am looking forward to continuing my work with Aditi and in these next steps of their academic journey.
Best regards,
Brock Dilley
brock.dilley@revolutionprep.com
+19724006172</t>
  </si>
  <si>
    <t>William Sellers</t>
  </si>
  <si>
    <t>Dear Helen,
I hope youÂ are having a great start to your year. Itâ€™s been great working with you and William recently. I wanted to touch base to share some of the progress weâ€™ve made so far and share my thoughts on the plan moving forward.
I have seen significant improvements in William's overall pronunciation of Spanish vocabulary. WilliamÂ has also shown consistent progress with memorizing vocabulary related to clothes and colors. These consistent improvements have been evident in William's improved recall in session!Â Â 
WilliamÂ currently has 95 unscheduled hours in his account and 18 scheduled sessions left with me. Since William is stillÂ working towards his goals, I recommend we continue our velocityÂ of one 60-minute session per week through the rest of the academic year, with additional sessions as necessary. I would recommend scheduling out through the rest of the year, as AP and test prep programs are about to take off for the season, and room on my calendar will be reduced.
PleaseÂ letÂ me know if you have any questions or if there are any adjustments you would like to make to our plan. Iâ€™m happy to schedule a timeÂ to talk by phone if that would be helpful. I look forward to supporting William's continued academic journey.
Best regards,
Sam Wetz</t>
  </si>
  <si>
    <t>Ethan Rozenblatt</t>
  </si>
  <si>
    <t>Dear Shahal,
I hope youÂ are having a great start to your year. Itâ€™s been great working with you and Ethan recently. I wanted to touch base to share some of the progress weâ€™ve made so far and share my thoughts on the plan moving forward.
I have seen significant improvements in Ethan's overall ability to analyze figurative language. EthanÂ has also shown consistent progress with his identification of ethos, logos, and pathos. These consistent improvements have been evident in Ethan's ability to connect ethos, logos, and pathos to commentary about a work!Â Â 
EthanÂ currently has 4 unscheduled hours in his account and 3 scheduled sessions left with me. Since Ethan is stillÂ working towards his goals, I recommend we continue our velocityÂ of one 60-minute session per week through the rest of the academic year, with additional sessions as necessary. I would recommend scheduling out through the rest of the year, as AP and test prep programs are about to take off for the season, and room on my calendar will be reduced.
PleaseÂ letÂ me know if you have any questions or if there are any adjustments you would like to make to our plan. Iâ€™m happy to schedule a timeÂ to talk by phone if that would be helpful. I look forward to supporting Ethan's continued academic journey.
Best regards,
Sam Wetz</t>
  </si>
  <si>
    <t>Suleha Meldrum</t>
  </si>
  <si>
    <t>Dear Eona,
I hope you are doing well! I wanted to touch base with you regarding the change in scope, and I wanted to share a progress update on Sulehaâ€™s tutoring and outline our next steps moving forward.
Suleha and I have been working diligently on her Chemistry coursework. Our sessions have focused on strengthening her conceptual understanding and reinforcing foundational material, including gas laws (Boyleâ€™s Law, Charlesâ€™ Law, and the Kinetic Molecular Theory), bonding and compound identification (ionic, covalent, and network covalent bonds), functional groups, and common types of chemical reactions. We have also spent time reviewing periodic table concepts, atomic structure, density calculations, and preparing for assessments by working through practice questions and challenging exam-style problems. Suleha has been engaged during sessions and continues to build confidence with the material as we review and reinforce key topics.
In addition to Chemistry, we have discussed a long-term plan for Sulehaâ€™s SAT preparation. We have talked about beginning her SAT-focused sessions during the summer so that she can dedicate that time to building foundational skills, gaining important testing strategies, and strengthening content knowledge. This approach will allow her to remain focused on her academic coursework during the school year while feeling more confident and prepared as testing approaches. Suleha plans to dedicate her summer to this focused preparation.
I have received communication that my role with Suleha will be expanding beyond Chemistry to include executive functioning support, as well as opening her tutoring product to include all of her academic subjects. I would be very happy to expand my support in this way. Executive functioning work will focus on organization, planning, time management, and building systems that work best for Suleha across her classes. During this weekâ€™s session, I will check in on all of her current classes, gather updated information on her grades, and help her plan out her week so she can begin building a sustainable study schedule. We will work together to set up organizational systems for each subject and create routines that support both short-term assignments and long-term academic goals.
I would also be happy to schedule a progress update meeting at your earliest convenience to discuss her progress or review plans moving forward if you would like. Just let me know.
Thank you, and I look forward to continuing to support Suleha.
Best regards,
Hannah D.
hannah.duliere@revolutionprep.com
+13044881255</t>
  </si>
  <si>
    <t>Recommends reserving dedicated weekly spot for AP prep.</t>
  </si>
  <si>
    <t>Brooks Main</t>
  </si>
  <si>
    <t>Dear Clayton,
It has been great working with Brooks over the past few months. I wanted to take a moment to share an update on his progress and outline our plan moving forward.
Over this period, Brooks has made strong progress in rhetorical synthesis, probability, and transitions. I have seen clear improvement in his ability to apply strategies during sessions, particularly in how he approaches multi-step problems and integrates ideas more smoothly in writing. His in-session work has become more consistent, and his growing confidence is evident in both his accuracy and willingness to engage with more challenging material.
Our primary goal remains earning a 1500 on the SAT. While a specific score can never be guaranteed, Brooks is working steadily toward this benchmark through focused practice, strategic refinement, and deliberate pacing. We have emphasized accuracy, clarity of reasoning, and confidence under timed conditions, all of which are critical for continued score growth.
One point to note is that his oneprep account is not showing an increase in completed questions. He said that it is not updating, but it also could stem from a lack of time spent working on the problems. His typical homework is to spend 20 minutes a day working on SAT questions, which should result in an increase of 70 questions per week, but the increase is well below that expectation. 
Looking ahead, I recommend maintaining our current velocity. This consistency will allow us to continue reinforcing key strategies while building fluency and confidence across tested content areas. In upcoming sessions, we will continue strengthening synthesis skills, refining transitions, and reinforcing probability concepts as they appear in SAT-style questions.
Brooks currently has 9 hours remaining in his account, and sessions are scheduled through April 5, 2026. Please let me know if you have any questions or would like to make any adjustments to our plan. Iâ€™m always happy to connect by phone if that would be helpful.
Thank you and stay safe,
Myles O.
myles.oldroyd@revolutionprep.com
+15304434701</t>
  </si>
  <si>
    <t>Recommends maintaining current velocity of 90 minutes per week.</t>
  </si>
  <si>
    <t>Hi Finn and Liesel,
During this session, we worked on graphing absolute value functions, focusing on identifying the vertex, direction, and applying transformations. We also reviewed rational functions, emphasizing how to identify and graph vertical and horizontal asymptotes.
In addition, we practiced logarithms, including applying log rules to simplify and condense expressions. Finn demonstrated a good understanding of the concepts and is continuing to build confidence with more practice-based problems.
Ore W.
ore.williams@revolutionprep.com
+12404860132</t>
  </si>
  <si>
    <t>Victoria Sichel</t>
  </si>
  <si>
    <t>Hello,
I hope you all are having an amazing weekend (and stay warm in the cold)!
Victoria is making amazing progress. We reviewed her recent practice exam and found a few mistakes in simple steps and a few calculation errors. We'll work more on differentiating the word problems, specifically recognizing probability question types from the systems of equations.
Victoria is showing excellent mastery of the rule-based questions and the elimination strategy.  We continue our 1.5-hour schedule on Sunday nights. I'll work with Victoria to schedule the second session three weeks prior to the test day.
Please let me know if you have any questions or would like me to brag more about Victoria's progress. Thanks! Ash
Ashley S.
ashley.scorsone@revolutionprep.com
+19543031288</t>
  </si>
  <si>
    <t>States we continue 1.5-hour schedule on Sunday nights.</t>
  </si>
  <si>
    <t>Julia Levin-Markowitz</t>
  </si>
  <si>
    <t>Hello,
Julia is making wonderful progress. We've been working more on word problems and linear interpretation recently. These questions require confidence in planning for and manipulating equations. It is a great lead-up to the Quadratics chapter, which I'd like to introduce before this month. It is a massive 66-question chapter holding about half of what students see in the advanced math quadrant. 
Julia will likely take an updated practice exam before we complete it. I'd like to review the rule-based questions and elimination strategy before we take on the next test.
We continue to meet on our Sunday mornings at 11:30 am. We have enough hours to get us to the March exam, and we would need to add hours to reach her second exam. I recommend that students plan to take the SAT at least twice to maximize super-scoring.
Please let me know if you have time to chat this week. I'd love to brag on her progress. Thanks! Ash
Ashley S.
ashley.scorsone@revolutionprep.com
+19543031288</t>
  </si>
  <si>
    <t>States we continue to meet Sunday mornings; need hours.</t>
  </si>
  <si>
    <t>Madison DenHartog</t>
  </si>
  <si>
    <t>Dear Holli Smith,
I hope you are having a great week! To better prepare her for her upcoming exam, I have asked Madison to take another practice test, either through Revolution Prep or Bluebook.
I have seen significant improvements in Madison's ability to identify key concepts in passages and apply them to questions. She has shown consistent progress in consistency on our practice questions. This includes growth in areas we previously discussed as struggles, such as reading carefully and annotating effectively.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Madison to replicate official test day conditions as closely as possible when taking their practice test. They should find a quiet place and take the test in one sitting.
After the practice test, I will review the results and discuss the test experience with Madison to determine our focus moving forward, and Iâ€™ll follow up with you on takeaways, improvements, and next steps in my next parent update.
Based on our discussions and Madison's progress, I recommend continuing on our current schedule. Don't forget that the best way to ensure consistent results on the SAT is by doing the assigned work and practicing as we discuss between each session. This plan will best set them up for success for the official test sitting in soon.
Please let me know if you have any questions or if there are any adjustments you would like to make to our plan. Iâ€™m happy to schedule a time to talk by phone if that would be helpful. I am excited to continue supporting Madison in reaching their goals.
Best regards,
Brock Dilley
brock.dilley@revolutionprep.com
+19724006172</t>
  </si>
  <si>
    <t>Recommends continuing on our current schedule.</t>
  </si>
  <si>
    <t>Maxeen Ollenberger</t>
  </si>
  <si>
    <t>Dear Deanae,
I hope you are having a great start to February. Itâ€™s been great working with you and Maxeen after the holiday break. I wanted to touch base to share some of the progress weâ€™ve made and to check in about the credits Maxeen has left.
Maxeen and I have been working through her understanding of inheritance and heredity, despite her concerns about shaky instruction in class. She has really shown growth in using Punnett squares, especially for dihybrid crosses (which are not easy). We have moved into a discussion and review of gene expression and mutations, so she can get a head start on that information before going over it in class. 
Our current short-term goals for Maxeen include continued support in both Biology and Geometry. We have mainly focused on Biology during these last sessions, as she has reported both confidence in her math lessons as well as a distinct lack of confidence in her Biology lessons when we met in early January. She made leaps and bounds this month to make up that gap! The overall goal remains improved academic confidence and sharpening her grades. Based on Maxeen's progress, I recommend we maintain our once-weekly, 60-minute sessions.
As a reminder, Maxeen has 5 hours remaining, with 4 of those left to be scheduled before February 15th.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Maxeen in her continued academic journey.
Best regards,
Nik K.
nik.kososik@revolutionprep.com
+12086027214</t>
  </si>
  <si>
    <t>Recommends maintaining once-weekly 60-minute sessions.</t>
  </si>
  <si>
    <t>Neel Gupta</t>
  </si>
  <si>
    <t>Hi Neel,
Thanks for reaching out to let me know that you couldnâ€™t make Saturdayâ€™s meeting. Iâ€™ve definitely been a bit concerned about the consistency of our meeting lately. The SAT is a very momentum sensitive test, especially if you are aiming for a high score. It does sound like flying, skiing, and driving are very time intensive. Iâ€™m glad youâ€™re having fun though!
Can you sit down with your parents, decide what test date and meeting frequency you would like, and then let me know if you need adjustments to our schedule. Iâ€™m happy to meet with you on a different day of the week if it would make your schedule easier?
Let me know if you would ever like to schedule a quick meeting to answer any questions you have. Iâ€™m always happy to talk.
Best, Zach
zach.doenges@revolutionprep.com
+12606020346</t>
  </si>
  <si>
    <t>Asks for decision on test date/frequency.</t>
  </si>
  <si>
    <t>George Tillery</t>
  </si>
  <si>
    <t>Dear Mary,
I hope you are having a great winter. Itâ€™s been great working with you and George over the past couple of months. I wanted to touch base to share some of the progress weâ€™ve made so far and share my thoughts on the plan moving forward.
In the past couple of months, we have really focused on hitting as many topics as possible. George has now been exposed to each of the major reading and writing question types on the exam and has learned how to approach them. We can still improve in the math section, primarily by slowing down a little and being more careful with his answer selection. We are working on this right now!
George can continue to improve with more practice tests. His last practice was not as stellar as previous ones (1170 vs. previous highs of 1330). To ensure continued growth, he needs primarily to focus on each question and utilize the time given to answer correctly. We can absolutely bring his real test toward that 1300 line.
Please let me know if you have any questions or if there are any adjustments you would like to make to our plan. Iâ€™m happy to schedule a time to talk by phone if that would be helpful. I look forward to supporting George in their continued academic journey.
Best regards,
Scott B.
scott.boyd@revolutionprep.com
+15022997530
Scott B.
scott.boyd@revolutionprep.com
+15022997530</t>
  </si>
  <si>
    <t>No specific scheduling recommendation.</t>
  </si>
  <si>
    <t>Kaitlin Goodman</t>
  </si>
  <si>
    <t>Dear Perin Goodman,
I hope you are having a great week! As we prepare for Kaitlin's upcoming practice test, I wanted to share some updates and information about what to expect.
I have seen significant improvements in Kaitlin's use of test-taking strategies. She has shown consistent progress in consistency with our SAT English question review. This includes growth in areas we previously discussed as struggles, such as identifying details in passages.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Kaitlin to replicate official test day conditions as closely as possible when taking their practice test. They should find a quiet place and take the test in one sitting.
After the practice test, I will review the results and discuss the test experience with Kaitlin to determine our focus moving forward, and Iâ€™ll follow up with you on takeaways, improvements, and next steps in my next parent update.
Based on our discussions and Kaitlin's progress, I recommend continuing on our current schedule.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Kaitlin in reaching their goals.
Best regards,
Brock Dilley
brock.dilley@revolutionprep.com
+19724006172</t>
  </si>
  <si>
    <t>Nathan Hartunian</t>
  </si>
  <si>
    <t>Student Progress Update: AP Calculus
Student: Nathan Date: February 2, 2026
Nathan continues to be a standout student in our AP Calculus sessions. As we move into the second semesterâ€”a time when many seniors naturally begin to lose momentumâ€”Nathanâ€™s drive has remained remarkably consistent.
Key Strengths &amp;amp; Performance
Self-Awareness: One of Nathanâ€™s greatest assets is his metacognition. He has a precise understanding of his own knowledge gaps. He can clearly articulate what he has mastered versus where he feels shaky, which makes our sessions highly efficient.
Foundational Skills: His algebra skills are exceptionally strong. In AP Calculus, the "Calculus" part is often just one line of work, followed by ten lines of complex algebra. Nathanâ€™s fluency allows us to focus on calculus concepts and processes, again leading to productive sessions.
Proactive Ownership: Nathan has taken the lead on his learning schedule. He has been proactive in scheduling as-needed session, which have averaged around one session per week over the last six weeks.
Areas of Focus
While Nathan is technically proficient, we are currently focusing on problem initiation.  Often his main hurdle is simply "the first step."  This can inform how he studies and prepares for assessments.  Rather than working through lengthy problems, Nathan can focus on committing algorithms to memory and rehearsing them with question prompts.
Summary and Recommendation
I am thoroughly impressed with Nathanâ€™s work ethic. He isn't just "getting through" the course; he is actively mastering the material. If he maintains this level of engagement and continues to refine his ability to break down complex prompts, he will be in an excellent position for the AP Exam this spring.
Given the above, our current pacing of about one session per week on an as-needed basis seems to be working well and I do not see the need to make changes at this time.  As the AP test approaches, we may want to move to more frequent sessions.  As this is a busy time of year, I would recommend booking sessions leading up to the AP exam well in advance in order to ensure we are able to meet on Nathan's schedule. 
As always please feel free to reach out with any questions.
Ben C.
ben.chamberlain@revolutionprep.com
+18283484669</t>
  </si>
  <si>
    <t>Recommends sticking to current cadence of one session/week.</t>
  </si>
  <si>
    <t>Garrett Hess</t>
  </si>
  <si>
    <t>Student Progress Update: SAT Prep
Student: Garret 
Date: February 2, 2026
Garret is making excellent strides in his SAT preparation. He has a natural ability to synthesize new information, and Iâ€™ve been impressed by how quickly he transitions from learning a concept to applying it accurately.
Recent Milestones
Significant Score Increase: Garret recently achieved a new high score of 1260, marking a substantial 110-point increase from his previous baseline.
Concept Mastery: He is demonstrating high proficiency in catching on to lesson content during our sessions, particularly in identifying recurring patterns within the Reading and Writing sections.
Areas of Continued Focus
To bridge the 40-point gap to his 1300 goal score (and potentially exceed it), our upcoming sessions will focus on:
Math Content Review: Strengthening mastery of "Heart of Algebra" and "Passport to Advanced Math" to eliminate unforced errors on medium-difficulty questions.
Grammar Precision: Breaking down complex rhetorical synthesis and punctuation rules to ensure the Writing section becomes a guaranteed point-generator.
Strategic Execution: Refining his approach to specific question typesâ€”especially the "Command of Evidence" questionsâ€”to improve efficiency and confidence.
Recommendations
Given Garretâ€™s current momentum and the clear upward trend in his scores, I am cautiously optimistic about him hitting his target shortly. To maintain this trajectory and ensure these skills are deeply ingrained before his next official test date, I recommend we stick to our current cadence of two one-hour sessions per week. This frequency allows us to balance content review with active practice without overwhelming his schedule.
Please reach out with any questions.
Ben C.
ben.chamberlain@revolutionprep.com
+18283484669</t>
  </si>
  <si>
    <t>Recommends sticking to current cadence of two one-hour sessions.</t>
  </si>
  <si>
    <t>Conrad Tofte</t>
  </si>
  <si>
    <t>Student Progress Update: SAT Prep
Student: Conrad 
Date: February 2, 2026
Conrad continues to demonstrate the high level of discipline and academic maturity required to reach the top tier of SAT scoring. His recent performance on the official Bluebook practice testâ€”earning a 1430â€”is an incredibly encouraging sign that he is within striking distance of his 1450+ goal.
Performance Insights
Strategic Analysis  One of Conradâ€™s greatest strength is his ability to conduct "post-game" analysis on his practice exams. He doesn't just look at his score; he meticulously analyzes missed questions to understand the why behind the error. This habit provides us with a high-resolution roadmap for our sessions.
Metacognition: He possesses excellent insight into his own learning process, accurately identifying his strengths and where he tends to get "hung up." This self-awareness, paired with his high motivation, makes him a highly efficient student to tutor.
Focus Area (The Language Domain): Our current data shows that most of his remaining errors are concentrated within the Reading and Writing modules. We are prioritizing nuanced grammar conventions and rhetorical strategy to squeeze out those final 20â€“50 points.
Upcoming Schedule &amp;amp; Strategy
Conrad is eager to maintain his momentum and has been proactive about scheduling his next full-length practice exam. Since his performance schedule kept him busy this past weekend, we have targeted this coming weekend for his next Bluebook test. I am looking forward to hearing how his performances went and again apologize for the scheduling mix-up.
Cadence Recommendation:
We will maintain our standard one hour per week rhythm.
Exception: This coming weekend, we will hold a two-hour session to make up for this past weekend.
Ben C.
ben.chamberlain@revolutionprep.com
+18283484669</t>
  </si>
  <si>
    <t>States we will maintain standard one hour per week rhythm.</t>
  </si>
  <si>
    <t>Kanoko Seki</t>
  </si>
  <si>
    <t>Dear Yuko,
I hope this email finds you well. I wanted to touch base regarding Kanoko's recent progress and discuss a plan moving forward.
First, I have seen significant improvements in Kanoko's application of testing strategies, such as iCARE, Eliminate 3, Keep it Simple, and Two-Track Mind, and clear, confident speech. They have shown consistent progress in completing homework and preparing for the SAT, and this progress is commendable.
However, overall, weâ€™re not seeing the score increase I had hoped to see for Kanoko by this point. There are many reasons this could be the case, but from my observations and previous experience, I think this is likely related to a lack of applying the testing strategies during practice tests and not meeting this past week before the practice test. 
Based on Kanoko's goals, I recommend we continue with our one 60 minute class per week until the April ACT.
As a reminder, our long-term goal is to score a 30 on the ACT, and addressing this issue is crucial for Kanoko to reach this goal. To work towards that long term goal, I would like us to prioritize the short-term goal of consistently using testing strategies on practice tests. With that in mind, I recommend we do the following: take a practice test every two weeks so that Kanoko can practice applying the strategies under the time constraint, set a timer for homework, review the strategies, and emphasize the use of the strategies during our sessions and on homework.
Please let me know if you have any questions or if you have any additional insights that might be helpful for me to consider in my work with Kanoko. Iâ€™m happy to schedule a time to talk by phone as well. I am committed to helping Kanoko work towards their long-term goals.
Best regards,
Cheyanne J.
cheyanne.jones@revolutionprep.com
+17193935674</t>
  </si>
  <si>
    <t>Recommends one 60 minute class per week until April ACT.</t>
  </si>
  <si>
    <t>Joaquin Espiritu</t>
  </si>
  <si>
    <t>Dear Angela,
I hope this email finds you well. I wanted to touch base regarding Joaquin's recent progress and discuss a plan moving forward.
First, I have seen significant improvements in Joaquin's retention of math concepts, such as right triangle trigonometry and similar triangles, and punctuation rules, such as using commas or dashes to separate a non-essential clause. He has shown consistent progress in refreshing math and English content from the SAT in order to increase his score to above 1500, and this progress is commendable.
However, overall, weâ€™re not seeing the score increase I had hoped to see for Joaquin by this point. There are many reasons this could be the case, but from my observations and previous experience, I think this is likely related to a need to practice constants questions more and a lack of checking his work on practice tests.
While his goal is still possible to reach by his currently scheduled SAT on March 14, it will require Joaquin to maintain the highest level of accuracy. This means that he will need to take a few seconds after each problem, particularly in the math sections, to spot check his work and ensure he has answered the correct question. 
Based on Joaquin's goals, I recommend we continue with our one 60 minute class per week until March 14. Joaquin has one more hour to schedule for the week of March 1st or March 8th. It would be preferable to schedule it for the week of March 8th to have one last session closer to his official test date.
As a reminder, our long-term goal is to score above a 1500 on the SAT, and addressing this issue is crucial for Joaquin to reach this goal. To work towards that long term goal, I would like us to prioritize the short-term goal of checking his work. With that in mind, I recommend we do the following: practice using Desmos to quickly check work, underline or highlight the question we need to answer, and pause for a few seconds after each question on a practice test to ensure the work and answer match the problem's ask. We will also continue practicing constants questions since Joaquin still struggles to get started on some types of these questions.
Please let me know if you have any questions or if you have any additional insights that might be helpful for me to consider in my work with Joaquin. Iâ€™m happy to schedule a time to talk by phone as well. I am committed to helping Joaquin work towards their long-term goals.
Best regards,
Cheyanne J.
cheyanne.jones@revolutionprep.com
+17193935674</t>
  </si>
  <si>
    <t>Recommends one 60 minute class per week until March 14.</t>
  </si>
  <si>
    <t>Leo Kraus</t>
  </si>
  <si>
    <t>Dear Ken,
I hope you are having a great start to the year. Itâ€™s been great working with you and Leo over the past couple of weeks. I wanted to touch base to share some of the progress weâ€™ve made so far and share my thoughts on the plan moving forward.
I have seen significant improvements in Leo's retention of geometry concepts, specifically circles and comparing volumes of 3D figures, and application of comma rules. He has shown consistent progress in maintaining his SAT score of 1480, or close to. This has been evident in his recent practice test score.
Based on Leo's goals, I recommend we continue with our one 60 minute class per week until his official SAT in March. Leo currently has an additional 2.5 hours to schedule.
Our current short-term goal for Leo includes reviewing English and math concepts, particularly transitions, cross-text connections, verbs, exponential equations in context, linear equations with constants, right triangle trigonometry, one-variable data, and percentages. The overall goal remains maintaining a SAT score above 1400. 
Please let me know if you have any questions or if there are any adjustments you would like to make to our plan. Iâ€™m happy to schedule a time to talk by phone if that would be helpful. I look forward to supporting Leo in his continued academic journey.
Best regards,
Cheyanne J.
cheyanne.jones@revolutionprep.com
+17193935674</t>
  </si>
  <si>
    <t>Recommends one 60 minute class per week until March SAT.</t>
  </si>
  <si>
    <t>Joshua Olex</t>
  </si>
  <si>
    <t>Dear Diana,
I hope you are having a great start to the new year. Itâ€™s been great working with you and Joshua over the past couple of weeks. I wanted to touch base to share some of the progress weâ€™ve made so far and share my thoughts on the plan moving forward.
I have seen significant improvements in Joshua's perseverance, application of punctuation rules, and use of test-taking strategies, such as Keep it Simple and iCARE. He has shown consistent progress towards increasing his ACT score. This consistent improvement has been evident in homework completion, effort during our sessions, and application of testing strategies.
While it is possible for Joshua to reach his goal score of 25 or higher, he will have a greater chance of reaching this score if he were to schedule an additional ACT in April. Currently, his score ranges from 16-18. Since his official ACT is scheduled for February 14, there is not enough time for Joshua to practice applying the testing strategies we have discussed nor review concepts he may have forgotten from previous years.
Based on Joshua's goals, I recommend we add an additional 60-minute session per week until his February ACT and continue with two 60-minute sessions per week until his April ACT.
If you'd like to continue working together on achieving these goals, you can easily use this link to add the hours to your account today: https://my.revolutionprep.com/s/0aVhH9BjYi.
Please let me know if you have any questions or if there are any adjustments you would like to make to our plan. Iâ€™m happy to schedule a time to talk by phone if that would be helpful. I look forward to supporting Joshua in his continued academic journey.
Cheyanne J.
cheyanne.jones@revolutionprep.com
+17193935674</t>
  </si>
  <si>
    <t>Recommends additional session until Feb ACT</t>
  </si>
  <si>
    <t>Raza Chaudhary</t>
  </si>
  <si>
    <t>Dear Joceliza,
I hope you are having a great winter. Itâ€™s been great working with you and Raza over the past couple of months. I wanted to touch base to share some of the progress weâ€™ve made so far and share my thoughts on the plan moving forward.
I have seen significant improvements in Raza's proportional reasoning and application of the iCARE strategy. They have shown consistent progress in solving math problems involving constants. This consistent improvement has been evident in his increasing practice exam scores.
Based on Raza's goals, I recommend adding an additional 60 minutes per week for a total of two one hour sessions until the March test.
If you'd like to continue working together on achieving these goals, you can easily use this link to add the hours to your account today: https://my.revolutionprep.com/s/voAPxFEkIb.
Please let me know if you have any questions or if there are any adjustments you would like to make to our plan. Iâ€™m happy to schedule a time to talk by phone if that would be helpful. I look forward to supporting Raza in their continued academic journey.
Best regards,
Erica I.
erica.ichikawa@revolutionprep.com
+14089669070</t>
  </si>
  <si>
    <t>Recommends additional 60 mins/week until March test.</t>
  </si>
  <si>
    <t>Jane Shad</t>
  </si>
  <si>
    <t>Dear Lori,
I hope you are having a great winter. Itâ€™s been great working with you and Jane over the past couple of months. I wanted to touch base to share some of the progress weâ€™ve made so far and share my thoughts on the plan moving forward.
I have seen significant improvements in Jane's naming cell structures and understanding of the first two laws of thermodynamics. They have shown consistent progress in differentiating between prokaryotes and eukaryotes and understanding the effects of enzymes on biological reactions. This consistent improvement has been evident in her high test scores.
Since Jane is achieving their goals, I recommend we continue with our one 60 minute class per week through the school year.
If you'd like to continue working together on achieving these goals, you can easily use this link to add the hours to your account today: https://my.revolutionprep.com/s/gLEkWbV0c4.
Please let me know if you have any questions or if there are any adjustments you would like to make to our plan. Iâ€™m happy to schedule a time to talk by phone if that would be helpful. I look forward to supporting [Student's Name] in their continued academic journey.
Best regards,
Erica I.
erica.ichikawa@revolutionprep.com
+14089669070</t>
  </si>
  <si>
    <t>Tejas Annamraju</t>
  </si>
  <si>
    <t>Dear Prakash,
I hope you are doing well! I wanted to share an update on Tejasâ€™s progress as we continue preparing for his upcoming Pre-Algebra placement exam, along with my recommendations moving forward.
Progress &amp;amp; Recent Focus:
Tejas has been doing a great job overall and has shown strong focus and consistency in our sessions. Over the past several weeks, we have primarily been preparing for his Pre-Algebra placement test (scheduled for February 4th), with an emphasis on building confidence across the core concepts most likely to appear on the exam.
Recently, we have worked on:
â€“ Fractions: adding, multiplying, and dividing (including unlike denominators and mixed numbers)
â€“ Negative numbers and zero/negative exponents
â€“ Coordinate plane concepts
â€“ Geometry topics, including area and circumference of circles and area of triangles
â€“ Introductory probability and statistics
â€“ 3D volume problems and general Pre-Algebra readiness skills
Tejas has also been completing longer practice assessments, including a full Pre-Algebra-style test covering 7thâ€“8th grade topics, which is excellent preparation for the real exam.
Positives:
Tejas is a pleasure to work with and is very capable of handling advanced material when given the time and practice. He has demonstrated strong problem-solving skills and continues to improve with repetition. His recent MAP test result (98 out of 99) is a great indicator of his academic strength and ability to handle increasingly challenging questions. When reviewing concepts, he is thoughtful and engaged, and he does especially well once patterns and strategies click.
Areas for Continued Focus:
Our main priority right now is reinforcing mastery of the most common Pre-Algebra concepts, especially fractions, to ensure Tejas feels confident on at least 90â€“95% of the exam material. Some higher-level topics (such as more advanced polynomials) can be challenging, but they are not our primary concern at this stage. If the test timeline allows, we can gradually build into those areas with additional practice.
Recommendation for Velocity:
We have been meeting once per week, which has worked very well for structured and steady preparation. I recommend continuing with this pace while Tejas consistently reviews the new practice packet I provided, as it contains a large number of high-quality problems that closely align with the exam content. If the test is delayed or if you would like additional reinforcement closer to the exam date, we can certainly add sessions as needed.
Academic Focus Moving Forward:
â€“ Continued review of fraction operations and mixed numbers
â€“ Strengthening accuracy and efficiency on Pre-Algebra-style questions
â€“ Reviewing key geometry and exponent concepts
â€“ Building confidence through targeted practice and exam-style problems
Tejas has made excellent progress, and I am confident that with continued review and practice, he will be well prepared for his placement exam. Please feel free to reach out if you have any questions or would like to discuss adjustments to our plan.
Best regards,
Jose F.
jose.falconi@revolutionprep.com
+1 (209) 261-5048</t>
  </si>
  <si>
    <t>Recommends continuing with this pace [once per week].</t>
  </si>
  <si>
    <t>AJ Traster</t>
  </si>
  <si>
    <t>Dear Victoria,
I hope you are having a great winter season! I wanted to share an update on AJâ€™s recent progress and outline our focus as we continue preparing for the upcoming March SAT.
Progress &amp;amp; Recent Focus:
AJ has been making excellent progress, especially in the Reading and Writing section. On his most recent practice exam, he earned a 700 in Reading &amp;amp; Writing, which is a strong result and shows how well he is applying strategies across grammar, structure, and comprehension questions.
Over the past several weeks, we have worked on:
â€“ Sentence boundaries, punctuation, and constants-focused practice
â€“ Text Structure and Purpose questions, including cross-text connections
â€“ Transitions strategies and identifying logical flow in passages
â€“ Reviewing mixed difficulty Reading &amp;amp; Writing sets
â€“ Math topics including piecewise functions, continuity vs. discontinuity, and exponential/logarithmic equations
AJ is very consistent about completing assigned practice and coming to sessions prepared, which has allowed us to make steady progress week to week.
Positives:
AJ is a disciplined and reliable student who does a great job following through on assignments and practice problems. His Reading &amp;amp; Writing performance has become a clear strength, and he continues to improve his accuracy on more challenging question types. Even with a busy schedule (including lacrosse season), he stays engaged and focused during sessions.
Areas for Growth:
The main opportunity for improvement is in Math, where his current score sits lower than his English performance. In particular, we are focusing on:
â€“ Equivalent expressions (Advanced Math)
â€“ Linear equations and algebraic manipulation
â€“ Strengthening performance in the first math module, which is key to unlocking the higher-difficulty module and gaining additional points
With targeted practice in these areas, there is strong potential for AJâ€™s Math score to rise.
Recommendation for Velocity:
We are currently meeting once per week for an hour, which has been a good pace for steady progress and accountability. As we get closer to the March SAT, I recommend increasing to two sessions per week on a temporary basis. This would allow us to:
â€“ Put more focused time into Math skill-building
â€“ Practice first-module strategies more intentionally
â€“ Reinforce timing and accuracy before test day
Academic Focus Moving Forward:
â€“ Continuing to strengthen Reading &amp;amp; Writing consistency, especially transitions and cross-text questions
â€“ Targeted Math practice on equivalent expressions and linear equations
â€“ Emphasizing first-module performance to access higher scoring opportunities
â€“ Preparing strategically for AJâ€™s March SAT attempts
AJ has been doing a great job overall, and his strong English score shows the payoff of consistent effort. With continued focusâ€”especially in Mathâ€”Iâ€™m confident we can continue pushing his score higher into the 1300s. Please feel free to reach out if you have any questions or would like to discuss scheduling as we approach the March test dates.
Best regards,
Jose F.
jose.falconi@revolutionprep.com
+1 (209) 261-5048</t>
  </si>
  <si>
    <t>Recommends increasing to two sessions per week temporarily.</t>
  </si>
  <si>
    <t>David Salpeter</t>
  </si>
  <si>
    <t>Student Progress Update: SAT Prep
Student: David 
Date: February 2, 2026
David continues to be a pleasure to work with. His sharp academic acumen is a significant asset, and it is impressive to see how his natural reasoning skills often compensate for existing language barriers. He remains highly engaged during our sessions, even with a demanding schedule.
Current Strategy &amp;amp; Accommodations
We are entering a pivotal phase of Davidâ€™s preparation as we integrate official testing tools.
Text-to-Speech (TTS): I am particularly interested in observing Davidâ€™s performance on his upcoming Bluebook exam using the text-to-speech accommodation. For students navigating language barriers, this tool can be a game-changer by reducing the "decoding" burdenâ€”the mental energy spent simply processing written Englishâ€”allowing him to focus his cognitive resources on the actual logic and math required by the questions.
Bluebook Integration: Using the built-in TTS tool within the Bluebook app will provide a more accurate simulation of his actual test-day experience, helping us refine his pacing and comfort level with this tool.
Focus Areas
Diagnostic Data: It is vital that we get more practice exams "under our belt." Beyond just building stamina, these tests serve as critical diagnostic indicators. They allow us to pinpoint exactly where language nuances might be obscuring his mathematical or analytical abilities.
Targeted Review: By analyzing his practice test results, we can ensure our sessions are surgically focused on his specific areas of struggle rather than broad content review.
Recommendations
Davidâ€™s schedule is quite full, but the consistency of our sessions is paying off. To ensure he has enough time to both learn new strategies and apply them through rigorous practice, I recommend we continue with two 2-hour sessions per week. This duration allows us to dive deep into complex word problems and reading passages without rushing the explanation phase.
Please reach out with any questions.
Ben C.
ben.chamberlain@revolutionprep.com
+18283484669</t>
  </si>
  <si>
    <t>Recommends continuing with two 2-hour sessions per week.</t>
  </si>
  <si>
    <t>Isabella Gomez-Espinoza</t>
  </si>
  <si>
    <t>Dear Ingrid,
I hope this email finds you well. I wanted to touch base regarding Isabella's recent progress and discuss a plan moving forward.
First, I have seen significant improvements in Isabella's application of grammar rules and use of critical thinking skills to solve new constants problems. They have shown consistent progress in converting between different forms of quadratics, and this progress is commendable.
However, overall, weâ€™re not seeing the score increase I had hoped to see for Isabella by this point. There are many reasons this could be the case, but from my observations and previous experience, I think this is likely related to a need to meet more frequently.
Based on Isabella's goals, I recommend adding an additional 60 minutes per week for a total of two one hour sessions until she achieves her goal score.
If you'd like to continue working together on achieving these goals, you can easily use this link to add the hours to your account today: https://my.revolutionprep.com/s/qB0olMh6OM.
Please let me know if you have any questions or if you have any additional insights that might be helpful for me to consider in my work with Isabella. Iâ€™m happy to schedule a time to talk by phone as well. I am committed to helping Isabella work towards their long-term goals.
Best regards,
Erica I.
erica.ichikawa@revolutionprep.com
+14089669070</t>
  </si>
  <si>
    <t>Recommends adding additional 60 mins/week (total two hours).</t>
  </si>
  <si>
    <t>Ariana Kish</t>
  </si>
  <si>
    <t>Dear Fred,
I hope you are having a great winter. Itâ€™s been great working with you and Ariana over the past couple of months. I wanted to touch base to share some of the progress weâ€™ve made so far and share my thoughts on the plan moving forward.
I have seen significant improvements in Ariana's application of punctuation rules and identification of main ideas. They have shown consistent progress in using the iCARE strategy and eliminating three wrong answers instead of looking for one. This consistent improvement has been evident in increased practice exam scores.
Since Ariana is achieving their goals, I recommend we continue with our two 60 minute classes per week through the school year.
Please let me know if you have any questions or if there are any adjustments you would like to make to our plan. Iâ€™m happy to schedule a time to talk by phone if that would be helpful. I look forward to supporting [Student's Name] in their continued academic journey.
Best regards,
Erica I.
erica.ichikawa@revolutionprep.com
+14089669070</t>
  </si>
  <si>
    <t>Recommends two 60 minute classes per week through school year.</t>
  </si>
  <si>
    <t>Lexi Jacobs</t>
  </si>
  <si>
    <t>Dear Mandy,
I hope this email finds you well. I wanted to touch base regarding Lexi's recent progress and discuss a plan moving forward.
First, I have seen significant improvements in Lexi's proportional reasoning and and understanding of function notation. They have shown consistent progress in using the iCARE strategy for reading questions, and this progress is commendable.
However, Lexi is not consistently reaching her goal score yet. There are many reasons this could be the case, but from my observations and previous experience, I think this is likely related to a lack of retention between sessions and high levels of stress.
I am looking forward to continuing to work with Lexi after the test so that we can work towards further improvements on the ACT. I recommend meeting 2 times a week for 90 minutes each in order to help them achieve their goals. During our upcoming sessions, I plan to continue working on improving her foundational math skills, especially in algebra, while also teaching her higher level ACT math, like trig.
As a reminder, our long-term goal is a score of 31+, and addressing this issue is crucial for Lexi to reach this goal. To work towards that long term goal, I would like us to prioritize the short-term goal of improving her math and english skills. With that in mind, I recommend we do the following: complete daily assignments to aid retention and meet more frequently.
Please let me know if you have any questions or if you have any additional insights that might be helpful for me to consider in my work with Lexi. Iâ€™m happy to schedule a time to talk by phone as well. I am committed to helping Lexi work towards their long-term goals.
Best regards,
Erica I.
erica.ichikawa@revolutionprep.com
+14089669070</t>
  </si>
  <si>
    <t>Recommends meeting 2 times a week for 90 minutes.</t>
  </si>
  <si>
    <t>Paris Coutelin</t>
  </si>
  <si>
    <t>Dear Ken,
I hope you are having a great day! I wanted to touch base regarding Paris's recent attendance and participation in our tutoring sessions.
Firstly, I have seen significant improvements in Paris's factoring skills. They have shown consistent progress in graphing and solving polynomial functions, and this progress is commendable.
However, Iâ€™ve noticed that there have been some inconsistencies in Paris's attendance. They have frequently missed sessions and arrived late, which can make it challenging to achieve the goals weâ€™ve set. As a reminder, our goal is an A in her precalculus, and maintaining a consistent schedule is crucial for Paris to reach this goal. Because of the schedule, we have not been able to work on preparing for the SAT like we planned. 
Based on Paris's goals, I recommend we meet for two 60 minute classes per week through the school year. Moving forward, I suggest we revisit the current schedule to find days and times that might work better for Paris. If adjusting the schedule isn't possible, increasing the time spent studying outside of session can help keep Paris on track.
Please let me know if you have any questions or if there are any adjustments you would like to make to our plan. Iâ€™m happy to schedule a time to talk by phone if that would be helpful. I am here to support Paris and ensure they have the best possible chance to succeed.
Best regards,
Erica I.
erica.ichikawa@revolutionprep.com
+14089669070</t>
  </si>
  <si>
    <t>Georgia Agoritsas</t>
  </si>
  <si>
    <t>Dear Sofia,
I hope you are having a great winter. Itâ€™s been great working with you and Georgia over the past couple of months. I wanted to touch base to share some of the progress weâ€™ve made so far and share my thoughts on the plan moving forward.
I have seen significant improvements in Georgia's understanding of evolution, ecology, and thermodynamics as it relates to biology. They have shown consistent progress in answering FRQs and analyzing experiments. This consistent improvement has been evident in high test scores.
Based on Georgia's goals, I recommend adding an additional 60 minutes per week for a total of two one hour sessions until the AP exam.
Please let me know if you have any questions or if there are any adjustments you would like to make to our plan. Iâ€™m happy to schedule a time to talk by phone if that would be helpful. I look forward to supporting Georgia in their continued academic journey.
Best regards,
Erica I.
erica.ichikawa@revolutionprep.com
+14089669070</t>
  </si>
  <si>
    <t>Recommends adding 60 mins/week until AP exam.</t>
  </si>
  <si>
    <t>Robert Biscardi</t>
  </si>
  <si>
    <t>Dear Team Robbie,
I hope you are having a great start to the year! Itâ€™s been great working with you and Robbie over the past couple of months. I wanted to touch base to share some of the progress weâ€™ve made so far and share my thoughts on the plan moving forward.
Robbie and I have been working on all types of reading, writing, and math strategies during our time together. We have worked on strategies for grammar questions, longer reading passages, all types of math questions, and our strategies ICARE, TRAP, and MAPS. We have talked about specific question types, how to identify them, and attack plans on what to do on those types of problems, and Robbie has done well, increasing his official super score to a 1300, and scoring a 1350 on his most recent practice test!
Robbie and I still need to work on having more consistency on the reading section, as we found that on his last exam his worst section was the grammar, which had not been an issue previously, but he did very well on the reading comprehension questions. Since that test we have gone over the grammar strategies again and he began to remember the rules, showing good progress through our practice questions. Hopefully we can see an increase in our next few practice tests to give us more confidence for the March exam.
Our goal for Robbie remains a high SAT score, above his current 1300 super score. Based on Robbieâ€™s goals, I recommend we continue meeting twice a week for 60 minutes at a time for the few weeks leading up to the March test, so that we may tackle two subject areas a week, as we have been doing, prioritizing Robbieâ€™s weaknesses and building good habits for the SAT.
We currently have 13 hours left in the bank, with 1 hour left unscheduled. I would recommend a third session one of the last two weeks to feel a bit extra prepared going into the March test.
Please let me know if you have any questions or if there are any adjustments you would like to make to our plan. Iâ€™m happy to schedule a time to talk by phone if that would be helpful. I look forward to supporting Robbie in his continued academic journey.
Best,
Eddie R.
eddie.rodriguez@revolutionprep.com
+17275176454</t>
  </si>
  <si>
    <t>Recommends twice a week leading up to March test.</t>
  </si>
  <si>
    <t>Thomas Lavia</t>
  </si>
  <si>
    <t>Dear Team Tommy,
I hope you are having a great start to the year! Itâ€™s been great working with you and Tommy over the past couple of months. I wanted to touch base to share some of the progress weâ€™ve made so far and share my thoughts on the plan moving forward.
Tommy and I have been working on all types of reading, writing, and math strategies during our time together. We have worked on strategies for grammar questions, longer reading passages, all types of math questions, and in our first session back, we reminded Tommy of our strategies ICARE, TRAP, and MAPS. We have talked about specific question types, how to identify them, and attack plans on what to do on those types of problems, and Tommy has done well, going up over 200 points from his first practice test to get a 1090.
It is imperative that Tommy take the practice tests we scheduled, which are as follows: One this weekend(due today), one the weekend of February 21st, and one the weekend of March 7th for a total of three before the March 14th SAT, and lastly, one between the March 14th and March 24th SATs. Practice tests give us the best ideas of how we are scoring, what we need to work on, and what little mistakes Tommy might be making so that we can correct those as well. In my experience, those who do not complete practice tests tend to see minimal gains in scores. 
Our goal for Tommy remains a high SAT score, around or above a 1200. Based on Tommyâ€™s goals, I recommend we continue meeting once a week for 60 minutes at a time for the remainder of February, and then twice a week in March leading up to the SAT.
We currently have 11.5 hours left in the bank, with 7.5 hours left unscheduled. We are booked through February, with one session a week, but we can add another session to the last week of February and can meet twice a week for the first three weeks in March, which would be recommended.
Please let me know if you have any questions or if there are any adjustments you would like to make to our plan. Iâ€™m happy to schedule a time to talk by phone if that would be helpful. I look forward to supporting Tommy in his continued academic journey.
Best,
Eddie R.
eddie.rodriguez@revolutionprep.com
+17275176454</t>
  </si>
  <si>
    <t>Recommends once a week then twice a week in March.</t>
  </si>
  <si>
    <t>Ryan Simmons</t>
  </si>
  <si>
    <t>Dear Team Ryan,
I hope youâ€™ve had a great start to the year. Itâ€™s been great working with you and Ryan over the past couple of weeks. I wanted to touch base to share some of the progress weâ€™ve made so far and share my thoughts on the plan moving forward.
Ryan has been doing well on his exams, quizzes, and homework so far this year, and he has done very well with the concepts we have reviewed so far. Ryan and I spent the first few sessions going over systems of equations and various ways to solve them, and I have not heard the exact score he received but I heard the exam went well, which makes me very proud of Ryan!
Our goals for Ryan are to become a better math student and to make sure he is keeping himself accountable for all assignments. To ensure Ryan is achieving his goals, I recommend we continue meeting once a week for 60 minutes to supplement his learning and make sure that any concepts that are causing Ryan any difficulty we have time to work on, explain, and apply what he learned to practice questions!
Please let me know if you have any questions or if there are any adjustments you would like to make to our plan. Iâ€™m happy to schedule a time to talk by phone if that would be helpful. I look forward to supporting Ryan in his continued academic journey.
Best,
Eddie R.
eddie.rodriguez@revolutionprep.com
+17275176454</t>
  </si>
  <si>
    <t>Recommends continuing meeting once a week for 60 minutes.</t>
  </si>
  <si>
    <t>Audrey Griffin</t>
  </si>
  <si>
    <t>Hello Jessica,
I hope you and your family are having a great winter. I wanted to reach out to update you on Audreyâ€™s progress over the last few months. Additionally, I would like to discuss plans for the upcoming months.
Over the last two months, our sessions have been focused on building Audreyâ€™s foundation in spelling. Audrey has made great progress with commonly misspelled words, spelling rules, and inflectional endings. She has made great progress with applying spelling rules for adding inflectional endings.
A lot of the spelling errors she has made recently have been due to phonics errors. For example, attaching vowel sounds to consonants rather than recognizing them as separate sounds. We have been working on breaking and blending, and this seems to be helping her separate sounds.
During our most recent session, we proofread part of an essay she wrote about WWII. Overall, she does a great job of incorporating interest into her writing. She has room for growth with sentence structure. She may benefit from some writing sessions in addition to spelling. In upcoming sessions, I will incorporate some writing practice with our usual spelling review.
For the upcoming months, the overall goals for Audrey are to improve her spelling and writing abilities. Feel free to send over any materials, test scores, or teacher instructions that may be helpful for planning our sessions. Based on Audreyâ€™s progress, I recommend continuing to meet about 1 day per week for 30 minutes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</si>
  <si>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Recommends continuing to meet about 1 day per week.</t>
  </si>
  <si>
    <t>Sid Vysyaraju</t>
  </si>
  <si>
    <t>Dear Pri, 
I hope you are having a great Winter. Itâ€™s been great working with you and Sid over the past several weeks. I wanted to touch base to share some of the progress weâ€™ve made so far and share my thoughts on the plan moving forward. 
I have seen significant improvements in Sid's understanding of the usage and rules of punctuation in the context of the PSAT. Sid has shown consistent progress in applying the rules for commas, colons, semi-colons, dashes, and apostrophes. This consistent improvement has been evident in Sidâ€™s increasing confidence in SAT Writing and his strong performance on in-class assignments. 
Our current short-term goals for Sid include learning and applying introductory strategies for the PSAT Math section. The overall goal remains supporting Sidâ€™s growth as he works toward his target PSAT score. Based on Sid's progress, I recommend maintaining our current schedule of two to three 60-minute lessons per week. 
Please let me know if you have any questions or if there are any adjustments you would like to make to our plan. Iâ€™m happy to schedule a time to talk by phone if that would be helpful. I look forward to supporting Sid in their continued academic journey. 
Best wishes, 
Kailot Harris 
Kailot H.
kailot.harris@revolutionprep.com
+16674150151</t>
  </si>
  <si>
    <t>Recommends maintaining schedule of 2-3 60-minute lessons/week.</t>
  </si>
  <si>
    <t>Isabelle Carrion</t>
  </si>
  <si>
    <t>Hello Jenny,
I hope you and your family are having a great winter. I wanted to reach out to update you on Isabelleâ€™s progress over the last few months. Additionally, I would like to discuss plans for the upcoming months.
Over the last two months, our sessions have been focused on providing Isabelle with homework support, patterns, fractions, and decimals. She is doing great with her homework. Most of her homework is a mixed review over concepts she has learned throughout the year. Occasionally, she has a question over a topic she isnâ€™t familiar with, but for the most part she understands everything. 
Isabelle has come a long way with fractions and decimals. She is forming a great understanding of place value, fraction operations, proportions, and fraction/decimal models. Overall, she has developed a great foundational understanding of decimals and fractions. Decimal operations (addition, multiplication, etc.) are a little challenging for her, but she making great progress.
For the upcoming months, the overall goals for Isabelle are to improve her math foundational skills, provide homework support, and provide additional math support as needed. Feel free to send over any materials, test scores, or teacher instructions that may be helpful for planning our sessions. Based on Isabelleâ€™s progress, I recommend continuing to meet about 2 days per week for 30 minutes to 1 hour each session depending on Isabelleâ€™s availability.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</si>
  <si>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Recommends meeting 2 days per week for 30-60 mins.</t>
  </si>
  <si>
    <t>Ethan Varghese</t>
  </si>
  <si>
    <t>Dear Anne,
I hope you are having a great week! As we prepare forÂ Ethan's upcoming practice test, I wanted to share some updates and information about what to expect.
EthanÂ seems to have a good grasp of the strategies we covered for the Math portion of the SAT. He has been able to show some use of the MAPS and Backsolving strategies. While he started the program with a good amount of knowledge on how to use Desmos, he has learned some more useful tips for using Desmos.
While we are working towards overall score improvement, we have also set
a goal around successfully utilizing the strategies and skills Ethan has been
working on. It's important to remember that his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forÂ EthanÂ to replicate official test day conditions as closely as possible when taking his practice test. He should find a quiet place and take the test in one sitting.
When we meet tomorrow, I will review the results and discuss the test
experience with EthanÂ to determine our focus moving forward, and Iâ€™ll follow up with you on takeaways, improvements, and next steps in my next parent update.
Â 
Based on our discussions and Ethan's progress, I recommend that we stick to our current velocity of 1-3 hours each week. This plan will best set him up for success for the official test sitting in March.
Please let me know if you have any questions or if there are any adjustments you would like to make to our plan. Iâ€™m happy to schedule a time to talk by phone if that would be helpful. I am excited to continue supporting EthanÂ in reaching his goals.
Best regards,
Ayman S.
ayman.smoot@revolutionprep.com
+17652527661</t>
  </si>
  <si>
    <t>Recommends sticking to velocity of 1-3 hours each week.</t>
  </si>
  <si>
    <t>Elena Hall</t>
  </si>
  <si>
    <t>Dear Kathy,
I hope you are having a great winter. Itâ€™s been great working with you and Elena over the past year. I wanted to touch base to share some of the progress weâ€™ve made so far and share my thoughts on the plan moving forward.
I have seen significant improvements in Elena's graphing of sine and cosine functions and semi log plots. They have also shown consistent progress in solving and graphing exponential and inverse functions. This consistent improvement has been evident in high test scores.
Since Elena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Elena in their continued academic journey.
Best regards,
Erica I.
erica.ichikawa@revolutionprep.com
+14089669070</t>
  </si>
  <si>
    <t>Mirai Iwai-Louie</t>
  </si>
  <si>
    <t>Dear Emiko,
I hope you are having a great new year. Itâ€™s been great working with you and Mirai over the past year. I wanted to touch base to share some of the progress weâ€™ve made so far and share my thoughts on the plan moving forward.
I have seen significant improvements in Mirai's understanding of redox and double replacement reactions. They have shown consistent progress in balancing these equations and finding the precipitate. This consistent improvement has been evident in high scores on her assessments.
Since Mirai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Mirai in their continued academic journey.
Best regards,
Erica I.
erica.ichikawa@revolutionprep.com
+14089669070</t>
  </si>
  <si>
    <t>Gabriel Amador</t>
  </si>
  <si>
    <t>Hi FelÃ­cia,
This is the standard progress update to help keep advisors and parents in the loop.
Gabriel and I talked through his most recent homework this week. His teacher has a review Delta math for his last exam. It doesnâ€™t look like he attempted any of it after our last meeting. The good news is that he does an excellent job when Iâ€™m there to correct some small mistakes and put him on the right path. I think he is not getting enough drill work with the material to be successful in an assessment like environment without me, however. He and I talked about how even 30 minutes of extra review a week could push his math exam grade high enough for him to get an A- class grade and have a larger buffer. That would help him maintain his honors status.
The biggest opportunity for him is for him to get through more of his teacherâ€™s material. At present, we are often helping him get through his homework rather than build on top of it or focus on the specific issues that he has. Hopefully, he will have a little more time after these 5 am lacrosse practices are done. ðŸ˜Š
Let me know if you would ever like to schedule a quick meeting to answer any questions you have. Iâ€™m always happy to talk.
Best, Zach
zach.doenges@revolutionprep.com
+12606020346</t>
  </si>
  <si>
    <t>Homework/study focus; no specific schedule recommendation.</t>
  </si>
  <si>
    <t>Evie Hayman</t>
  </si>
  <si>
    <t>Hi Kristin,
This is the standard progress update to help keep advisors and parents in the loop. Itâ€™s been great helping Evie over these past couple of months! Sheâ€™s wonderful! Just thought I would reach out to wrap up our program for now.
You have 2.5 hours remaining in your account at the time of writing. Hopefully, Evieâ€™s math lab is giving her the help she needs this semester. Let me know if she ever needs any additional help. Iâ€™m always around.
If you would ever like to schedule a quick meeting to answer any questions you have, Iâ€™m happy to talk. Good luck with her field hockey season!
Best, Zach
zach.doenges@revolutionprep.com
+12606020346</t>
  </si>
  <si>
    <t>Wrap up email.</t>
  </si>
  <si>
    <t>Nonso Onyereri</t>
  </si>
  <si>
    <t>Hi Nonso and Nwamaka,
Unfortunately, due to Nonso arriving significantly late to the session, we did not have enough time to work through any academic material during this meeting.
I let him know that for our next session on Wednesday, he should attach any worksheet, assignment, or specific topics he would like to focus on ahead of time so we can use the session efficiently and make the most of our time together.
Ore W.
ore.williams@revolutionprep.com
+12404860132</t>
  </si>
  <si>
    <t>Damon Craig</t>
  </si>
  <si>
    <t>Hi Damon and Steven,
Today, we focused on building a strong understanding of integrals through area and Riemann sums. We reviewed how to find the area under a curve geometrically, set up right Riemann sums using sigma notation, and interpret Riemann sums as definite integrals. 
Damon came very prepared with specific questions and shared a worksheet along with additional resources, which allowed us to work efficiently and target the areas he wanted to strengthen. He was engaged throughout the session and demonstrated growing confidence in connecting limits, sums, and integrals.
Ore W.
ore.williams@revolutionprep.com
+12404860132</t>
  </si>
  <si>
    <t>August Prihoda</t>
  </si>
  <si>
    <t>Hello Megan,
I hope you and your family are having a great winter. I wanted to touch base to update you on Augustâ€™s progress over the last two months. Additionally, I would like to discuss plans for the upcoming months.
August has continued to make great progress in reading, ELA, and math over the last two months. Our reading and ELA sessions have focused on reading comprehension, sentence structure, restating questions, and answering in complete sentences. During reading sessions, he has made amazing progress with written response questions and answering in complete sentences. We are still working on adding more descriptive elements, adverbs, and adjectives to his writing. However, his overall sentence structure is progressing well. Reading comprehension is improving, but he sometimes needs help with inference questions. We will work on inferences in our upcoming sessions.
During math, we have focused on multiples, factors, fractions, division, and decimals. August has made amazing progress. He has a good understanding of fraction and decimal comparisons, models, and place value. We are still working on factors and multiples, but so far, he is doing great! In our upcoming sessions we will continue to review multiples and factors. 
The overall goals for August in the next two months are to advance his writing, reading, and math abilities by building on what he knows and gradually introducing new topics. Feel free to send over any materials, test scores, or teacher instructions that may be helpful for planning our sessions. Based on Augustâ€™s progress, I recommend continuing to meet about 2 days per week for 30 minutes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</si>
  <si>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Recommends continuing to meet about 2 days per week.</t>
  </si>
  <si>
    <t>Serena Fernandez</t>
  </si>
  <si>
    <t>Hi Marcela, 
I wanted to let you know that Serena didnâ€™t complete the assigned SAT practice test these past few sessions. These practice tests are an essential part of the prep process. They help us measure progress, identify which skills need more attention, and build the stamina needed for test day. 
Please encourage Serena to complete the test before our next session, Wednesday, if possible, so we can make the most of our time together and keep their prep plan on track. 
Thank you for your support! 
 Best, 
Hannah L.
hannah.lodge@revolutionprep.com
+16515044849</t>
  </si>
  <si>
    <t>Homework follow-up.</t>
  </si>
  <si>
    <t>Hi Damon and Steven,
Damon was unable to attend todayâ€™s scheduled session. I remained available for the duration of the appointment but was not able to connect with him. No academic content was covered during this session. I look forward to working with Damon in a future session when he is able to attend.
Ore W.
ore.williams@revolutionprep.com
+12404860132</t>
  </si>
  <si>
    <t>William Porter</t>
  </si>
  <si>
    <t>Hi Caroline, 
I wanted to share an update on Williamâ€™s SAT progress and the work weâ€™ve been doing together over the past several weeks.
Williamâ€™s math performance continues to be a major strength, consistently scoring in the high 700s and demonstrating near-perfect mastery. Our work has therefore focused almost entirely on the English section, where we identified early on that his primary challenges were in Readingâ€”particularly â€œInformation and Ideas,â€ â€œLogically Completes the Text,â€ and vocabulary-in-context questionsâ€”and, more recently, specific grammar and punctuation rules within Standard English Conventions.
Across our sessions, William has made clear, measurable progress in strategy and accuracy. He has successfully adopted a structured approach to the English section that prioritizes efficiency and accuracy: reordering questions to build momentum, summarizing passages in his own words before reviewing answer choices, anticipating correct answers to avoid distractors, and using a consistent elimination process. His vocabulary-in-context accuracy has improved significantly through the â€œguess-the-wordâ€ method, and his reading comprehension has strengthened as heâ€™s learned to anchor every answer directly to textual evidence rather than intuition.
More recently, our diagnostic work revealed that punctuation and clause structure are now the most significant obstacles preventing his English score from rising into the mid- to high-700s. William has responded very well to a clause-based grammar method that allows him to identify the exact rule being tested and solve these questions quickly and reliably. In targeted practice sets, his accuracy has increased substantially, and the remaining errors are narrow and fixable with continued repetition and full-length practice tests.
At this stage, the biggest factor limiting score improvement is not ability, but consistencyâ€”regular reinforcement of these strategies through weekly sessions and timed practice. For students targeting a 1550+ score, ongoing weekly instruction is strongly recommended to prevent backsliding and to ensure strategies are applied correctly under test conditions.
That said, we are currently facing a scheduling challenge due to time zone differences, and despite multiple attempts, we have not been able to find a sustainable weekly meeting time that works for both schedules. I want to be transparent that without consistent session time, it will be difficult to maintain the instructional momentum needed for William to reach his target score.
Iâ€™m very happy to continue working with William if a workable weekly time can be found, and Iâ€™m also glad to help think through alternative scheduling solutions if needed. Please feel free to reach out so we can discuss next steps.
William has been thoughtful, engaged, and highly capable throughout our work together, and with consistent support, his goal score is absolutely within reach.
Best regards,
Alexis B.
alexis.boucher@revolutionprep.com
+17544224388</t>
  </si>
  <si>
    <t>Discusses scheduling challenge; no specific recommendation.</t>
  </si>
  <si>
    <t>Keira Saqui</t>
  </si>
  <si>
    <t>Hi Gloria, 
I wanted to share an updated snapshot of Keiraâ€™s SAT progress and the plan I recommend moving forward as we work toward her 1450+ target.
When we began, Keiraâ€™s PSAT score of 1170 suggested an estimated SAT around the mid1200s, with a noticeable split between Math (stronger) and Reading &amp;amp; Writing (weaker). From the start, our goal has been to close that gap by strengthening SAT-specific reading skills (especially Craft &amp;amp; Structure vocabulary and question stamina) while simultaneously building efficiency and confidence in the more advanced math topics that tend to cap scores in the 1300s.
Keira has shown steady growth in both skill and strategy. On Reading &amp;amp; Writing, she has learned and successfully applied high-impact methods for the most common â€œCraft and Structureâ€ question types: guessing a word before viewing answer choices on fill-in-the-blank vocabulary questions, inferring meaning from context on words-in-context questions, and using a summary-first approach for â€œfunction/main purposeâ€ questions so she isnâ€™t pulled toward tempting but incorrect answers. She has also improved her accuracy on dual-passage questions by summarizing Text 1 and Text 2 separately before evaluating answer choices, which prevents mixing details between passages. More recently, weâ€™ve refined her overall section approach to protect time and mental energy: secure faster questions first (vocabulary, standard conventions, expression of ideas), then return to the harder â€œmiddle chunkâ€ questions that require more sustained focus. This has been especially important for her because endurance and pacingâ€”not just contentâ€”are a major factor in her score ceiling.
In Math, Keira has made meaningful gains in Geometry and Advanced Math, and those improvements are showing up in her practice results. Weâ€™ve focused heavily on correctly translating word problems into equations (especially systems of equations) and using Desmos as a true problem-solving tool rather than just a calculator. She is becoming more consistent with the strategies that unlock hard questions efficientlyâ€”tables for generating equations from points, sliders for solving for unknown parameters, and graphing to verify solutions. Many of the remaining misses in advanced math appear to come from small execution errors (fraction arithmetic, exponent rules, rounding/data entry) rather than conceptual gaps, which is good news because these are fixable with targeted repetition and process discipline.
Keiraâ€™s practice testing also gives us a clear roadmap for what will move her score fastest. Her Bluebook work shows measurable improvement from her PSAT baseline, and her Practice Test 4 score increased again to 1250. The score report also revealed an important pattern: the areas weâ€™ve emphasized (Geometry, Advanced Math, and key Reading domains) improved, while a few categories dipped (Standard Conventions and Expression of Ideas), which suggests that the main challenge right now is not learning strategies, but applying them consistently under timed pressureâ€”especially in the second, harder module.
For that reason, I strongly recommend continuing with weekly 90-minute tutoring sessions. At this stage, Keira is balancing several moving parts at onceâ€”timing, endurance, question-type recognition, and advanced contentâ€”and the 90-minute format gives us enough time each week to both (1) teach and drill the specific skills that are currently limiting her score and (2) review practice-test errors deeply enough that the same mistakes donâ€™t repeat. With her March test approaching, consistency is the single biggest factor that will determine how quickly her score rises.
Between sessions, the most productive work is a combination of targeted practice (especially Standard Conventions, transitions/Expression of Ideas, and Level 3 math) and full-length practice tests taken in one sitting. Taking a test over multiple days removes fatigue from the equation and can make the score look better than what will happen on test day; building true endurance is part of the skill set weâ€™re training. I recommend one full-length Bluebook test roughly every 3â€“4 weeks, followed by careful review of every missed question using the strategies weâ€™ve practiced.
Keira has been engaged, thoughtful, and willing to wrestle with difficult material, which is exactly what leads to meaningful score jumps. With consistent weekly 90-minute sessions and a steady practice-test rhythm, she is on a strong path toward her 1450+ goal.
Best regards,
Alexis B.
alexis.boucher@revolutionprep.com
+17544224388</t>
  </si>
  <si>
    <t>Recommends continuing with weekly 90-minute tutoring sessions.</t>
  </si>
  <si>
    <t>Finn Edwards</t>
  </si>
  <si>
    <t>Hi Erin, 
I wanted to share an update on Finnâ€™s progress in AP World History and outline my recommendation as we move toward the AP exam in May.
Finn is doing very well overall. His grades across classes are strong, and he demonstrates a solid grasp of recent AP World material, particularly Units 4 and 5. Our work together has focused on strengthening earlier content and refining AP-specific skills that matter most for exam performanceâ€”especially DBQs, SAQs, and cumulative retention.
Through targeted review, we identified and addressed gaps in foundational topics such as the Abbasid Caliphateâ€™s gradual decline, the Sunniâ€“Shia split, the spread of Islam via Sufi missionaries, and distinctions among Buddhist sects. Finn has responded well to this clarification-based approach and has become more confident when explaining causation and continuity rather than memorizing isolated facts. Weâ€™ve also spent significant time on DBQ strategy, including slowing down document analysis, focusing on author perspective, and building theses that address both economic and political causation. His recent Mexican Revolution DBQ preparation showed clear improvement in organization, evidence use, and historical reasoning.
I recommend continuing with weekly 60-minute tutoring sessions to maintain momentum, reinforce earlier units, and continue building DBQ and SAQ confidence. As we get closer to the AP exam in May, it may be helpful to add additional sessions during certain weeks to allow for timed writing practice and full exam-style review.
Finn is thoughtful, capable, and very receptive to feedback. With steady weekly support and targeted practice as the exam approaches, he is well positioned to perform strongly in May.
Best regards,
Alexis B.
alexis.boucher@revolutionprep.com
+17544224388</t>
  </si>
  <si>
    <t>Recommends weekly 60-minute sessions until May exam.</t>
  </si>
  <si>
    <t>Tarik Khosla</t>
  </si>
  <si>
    <t>Hi Blair, 
I wanted to share an update on Tarikâ€™s progress and the plan I recommend as we move toward the March SAT and then shift into APUSH support leading up to the May exam.
Tarik has made meaningful gains in SAT Math, reaching a personal high of 610 on a recent practice testâ€”an increase of 140 points since July. Much of this improvement has come from strengthening core geometry and advanced math skills, including similar triangles, special right triangles, trigonometry shortcuts, proportional reasoning, and using the SAT reference sheet efficiently. Weâ€™ve also been building strong Desmos habits to verify factoring, solve systems, check inequalities, and streamline complex problems.
On the Reading &amp;amp; Writing side, Tarikâ€™s performance has been less consistent, largely due to test-day factors (including illness during a recent practice test). When healthy, his score history suggests stronger potential than the most recent result indicates. Our current focus is tightening â€œStandard Conventionsâ€ and â€œInformation and Ideasâ€ accuracy through repeatable methods: saving the most mentally taxing reading questions for last, and using clear rules for punctuation, transitions, misplaced modifiers, and subjectâ€“verb agreement. These are the kinds of errors that can be eliminated quickly with consistent practice and feedback.
I recommend we continue with 90-minute sessions, and I also recommend adding approximately 15 additional hours of tutoring between now and the March SAT to maximize growth and build consistency. Tarik is also now taking full-length practice tests on a regular cadence (every two weeks) to reduce score fluctuation and strengthen endurance.
After the March SAT, the plan is to pivot time and attention to APUSH. I recommend weekly review sessions leading up to the May AP exam, with an emphasis on writing skills (SAQs/DBQs/LEQs), evidence usage, and period-by-period content retention.
Tarik is capable, motivated, and improving steadily. With this structured plan, he is in a strong position for meaningful gains by March and a confident APUSH finish in May.
Best regards,
Alexis B.
alexis.boucher@revolutionprep.com
+17544224388</t>
  </si>
  <si>
    <t>Recommends continuing 90-minute sessions + adding hours.</t>
  </si>
  <si>
    <t>Isabella Soliman</t>
  </si>
  <si>
    <t>Dear Love, 
I hope you are having a great Winter! Itâ€™s been great working with you and Isabella over the past couple of months. I wanted to touch base to share some of the progress weâ€™ve made so far and share my thoughts on the plan moving forward. 
I have seen significant improvements in Isabella's command of naming chemical compounds and balancing chemical equations. Isabella has shown consistent progress in naming ionic, covalent, and acidic species, and has demonstrated a strong understanding of how to balance reactions with those compounds. This consistent improvement has been evident in Isabellaâ€™s strong performance on in-class assignments and her increasingly high confidence in Chemistry. 
Our current short-term goals for Isabella include predicting the products of chemical reactions. The overall goal remains supporiting Isabellaâ€™s growth as a Chemistry student while she works toward her target grade in the course. Based on Isabella's progress, I recommend maintaining our meeting frequency of one 60-minute lesson per week. 
Please let me know if you have any questions or if there are any adjustments you would like to make to our plan. Iâ€™m happy to schedule a time to talk by phone if that would be helpful. I look forward to supporting Isabella in their continued academic journey. 
Best wishes, 
Kailot Harris 
Kailot H.
kailot.harris@revolutionprep.com
+16674150151</t>
  </si>
  <si>
    <t>Recommends maintaining frequency of one 60-minute lesson/week.</t>
  </si>
  <si>
    <t>Kahlil Marke</t>
  </si>
  <si>
    <t>Dear Ramad, 
I hope you are having a great Winter! Itâ€™s been great working with you and Kahlil over the past several weeks. I wanted to touch base to share some of the progress weâ€™ve made so far and share my thoughts on the plan moving forward. 
I have seen significant improvements in Kahlil's command of polynomials and how to transform, manipulate, evaluate, and graph them. Kahlil has shown consistent progress in simplifying polynomials to various forms, identifying important features on graphs, and solving for the roots or zeroes of the polynomial. This consistent improvement has been evident in Kahlilâ€™s increasing confidence in Algebra and strong performance on in-class assignments. 
Our current short-term goals for Kahlil include developing a strong foundation in functions and their transformations. The overall goal remains supporting Kahlil's growth as an Algebra student while he works toward his target grade. Based on Kahlil's progress, I recommend maintaining our weekly meeting frequency of two 60-minute lessons per week. 
Please let me know if you have any questions or if there are any adjustments you would like to make to our plan. Iâ€™m happy to schedule a time to talk by phone if that would be helpful. I look forward to supporting Kahlil in their continued academic journey. 
Best wishes, 
Kailot Harris 
Kailot H.
kailot.harris@revolutionprep.com
+16674150151</t>
  </si>
  <si>
    <t>Recommends maintaining weekly frequency of two 60-minute lessons.</t>
  </si>
  <si>
    <t>Mackenzie Moran</t>
  </si>
  <si>
    <t>Hi Jennifer, 
I wanted to share an update on Mackenzieâ€™s SAT progress and outline my recommendation as we move toward the March exam.
Mackenzie has made exceptional progress over the past two months. Her December SAT score of 1440 represented a 90-point gain from November and showed balanced strength across Math and Reading &amp;amp; Writing. Since then, her practice work has translated into top-tier performance. Most notably, she earned a 1560 on Practice Test 9 (770 Math, 790 R&amp;amp;W), missing only three questions total. This score is strong enoughâ€”and recent enoughâ€”that it cannot be explained by familiarity with test material; it reflects real mastery of both content and strategy.
The remaining errors are narrow and fixable. In Math, mistakes have come from occasional rushing or small calculation slips rather than conceptual gaps. In Reading &amp;amp; Writing, errors are now concentrated in the hardest â€œInformation and Ideasâ€ and precision-based grammar questions, where the margin between correct and incorrect answers is extremely small. Weâ€™ve refined pacing strategies for Module 2, strengthened geometry and unit-circle fluency, and reinforced evidence-based reading to prevent outside-information traps.
To see Mackenzieâ€™s scores stabilize consistently at 1500+ on official tests, I recommend we continue working two hours per week and maintain weekly full-length practice tests through March. Weekly testing is critical at this levelâ€”not to learn new content, but to reinforce pacing, stamina, and error-free execution under realistic conditions. This combination gives us the best data on readiness and ensures that high scores are repeatable, not one-offs.
Mackenzie is in an excellent position for the March SAT, and with continued consistency, her current performance should carry over confidently to test day.
Best regards,
Alexis B.
alexis.boucher@revolutionprep.com
+17544224388</t>
  </si>
  <si>
    <t>Recommends continuing working two hours per week through March.</t>
  </si>
  <si>
    <t>Katie Savitsky</t>
  </si>
  <si>
    <t>Dear Jane,
I hope you are having a great week! As we prepare for Katie's upcoming practice test, I wanted to share some updates and information about what to expect.
I have seen improvements in Katie's identification of two independent clauses for punctuation problems, use of the Desmos calculator to efficiently solve problems she might not know how to solve on paper, and identification of the subject for pronouns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Katie to replicate official test day conditions as closely as possible when taking their practice test. They should find a quiet place and take the test in one sitting.
After the practice test, I will review the results and discuss the test experience with Katie to determine our focus moving forward, and Iâ€™ll follow up with you on takeaways, improvements, and next steps in my next parent update.
Based on Katie's current progress, I recommend we continue with our one 60 minute class per week through June as currently scheduled. This plan will allow us to continue to hone Katieâ€™s strategy for Standard English Convention questions, use of the Desmos calculator, and overall timing efficiency.
Please let me know if you have any questions or if there are any adjustments you would like to make to our plan. Iâ€™m happy to schedule a time to talk by phone if that would be helpful. I am excited to continue supporting Katie in reaching their goals.
Best regards,
Zack R.
zack.robertson@revolutionprep.com
+15098598579</t>
  </si>
  <si>
    <t>Recommends one 60 minute class per week through June.</t>
  </si>
  <si>
    <t>Emma Bruzon</t>
  </si>
  <si>
    <t>Dear Eleane,
I hope you are having a great start to the year. Itâ€™s been great working with you and Emma into the new year! I wanted to give you an update on progress and the plan moving forward.
Emma has improved 160 points so far! We started with a score of 1140 and have made it to a 1300! She has done great with Algebra and Advanced math questions, obtaining confidence through the hard questions. Our focus in our recent sessions has been to make it through hard questions in all four math categories and be able to explain the concepts back. Next, we will focus on Reading and Writing questions.
Our overall goal is to reach a 1350 on the SAT. Moving forward, we will specifically focus on error analysis if questions are incorrect and being able to avoid similar errors on similar questions. Explaining question types to someone else can be a very helpful study tool! We want to keep study sessions to 30-45 minutes 5 days a week at the most. It is possible to overstudy and get burned out.
Please let me know if you have any questions or if there are any adjustments you would like to make to our plan. Iâ€™m happy to schedule a time to talk by phone if that would be helpful. I look forward to supporting Emma in her continued academic journey.
Best regards,
Machaela
Machaela V.
machaela.verhage@revolutionprep.com
+14785500446</t>
  </si>
  <si>
    <t>Malaya Jemmott</t>
  </si>
  <si>
    <t>Dear Yenejah,
I hope you are having a great winter season. It has been wonderful working with Malaya over the past couple of months, and I wanted to take a moment to share her progress and outline our plan moving forward.
I have seen strong growth in Malayaâ€™s analytical writing skills, particularly in her ability to analyze nonfiction texts, select meaningful quotes, and explain why those quotes matter in relation to an authorâ€™s main claim. She has shown consistent improvement in revising her writing for clarity, identifying repetition, and strengthening explanations to better align with AP-level expectations. This progress has been evident in the quality of her paragraph revisions and her increased confidence when discussing and defending her ideas.
Our current short-term goals include continuing to refine Malayaâ€™s explanations by making her language more precise, tightening connections between evidence and claims, and strengthening organization and planning before writing. The overall goal remains to build confident, independent AP-level writing and analysis skills that she can apply consistently across assignments.
Velocity Recommendation:
To maintain Malayaâ€™s progress and reinforce these skills, I recommend continuing with one 60-minute session per week through the remainder of the school year.
Consistency will be especially important as we continue practicing revision strategies and executive-functioning skills, such as planning ideas before writing and managing time during longer assignments.
If you would like to continue working together, you can redeem additional credits through your Bright Horizons portal. Once the credits are redeemed, Revolution Prep will add the hours to your account.
Please feel free to reach out if you have any questions or would like to discuss Malayaâ€™s progress further. Iâ€™m always happy to connect by phone if that would be helpful.
Best regards,
Judi Abo Hana</t>
  </si>
  <si>
    <t>Anne Chen</t>
  </si>
  <si>
    <t>Hi Hannah, 
I wanted to share an update on Annieâ€™s SAT progress and the plan I recommend as we approach the March exam.
Annieâ€™s most recent official SAT score was a 1340 (710 Math, 610 Reading/Writing), and our goal remains 1500+ to strengthen her profile for selective East Coast schools. Since beginning tutoring, weâ€™ve targeted two main areas: (1) Reading/Writing accuracyâ€”especially Standard English Conventions and Expression of Ideasâ€”and (2) strengthening Algebra 1/Geometry fundamentals to improve speed and confidence in Math module 2.
Annie has made clear gains in Math, including a recent practice score of 730, driven by improved advanced math and algebra performance and stronger use of Desmos for efficiency. In Reading/Writing, she has also improved in Craft &amp;amp; Structure through a more reliable vocabulary-in-context process (predict meaning first, use connotation and elimination, and avoid eliminating unfamiliar words too early). Recent score fluctuations in Reading/Writing have been driven less by comprehension and more by strategy consistencyâ€”especially transition-word logic (e.g., distinguishing contrast vs. cause/effect) and applying punctuation/subjectâ€“verb agreement rules under time pressure.
To convert these skills into repeatable 1500+ scores, I recommend we continue meeting twice per week and that Annie completes a full-length practice test every weekend leading up to March. Weekly tests are essential right now to build stamina, reduce rushing in the harder second module, and help us identify exactly which question types still cause preventable errors.
Annie is working hard, and with consistent practice and this cadence, she is positioned to make a meaningful jump by March.
Please let me know if you have any questions or would like to discuss her progress further. 
Best regards,
Alexis B.
alexis.boucher@revolutionprep.com
+17544224388</t>
  </si>
  <si>
    <t>Recommends meeting twice per week leading up to March.</t>
  </si>
  <si>
    <t>Vishruth Kasi</t>
  </si>
  <si>
    <t>Dear Sumahitha,
I hope youâ€™re doing well. I wanted to share a quick update on Vishruthâ€™s recent progress, as heâ€™s done a great job on his most recent geometry assessments.
Over our recent sessions, Vishruth has been working through geometry topics including parallelogram properties, angle relationships formed by parallel lines and transversals, coordinate geometry, and polygon and triangle theorems. He recently earned a 94% on his parallelograms test, which was a strong result and higher than expected.
This improvement reflects Vishruthâ€™s stronger understanding of how to apply geometric properties and theorems, as well as better accuracy on test problems. We spent time reviewing test corrections, identifying small setup or reading errors, and practicing strategies to slow down and double-check workâ€”especially on coordinate geometry and proof-based questions. These adjustments have made a noticeable difference in his confidence and performance.
As we move forward, upcoming units will include triangle similarity, the Pythagorean Theorem, and area, surface area, and volume. Our short-term goal is to carry this momentum into these new topics and ensure Vishruth continues to approach tests with confidence and consistency.
Based on his progress, I recommend continuing with at least one 30-minute tutoring session per week, with the option to add additional sessions as needed before tests, quizzes, or homework deadlines. This schedule will help reinforce new material and provide extra support during heavier assessment periods.
If youâ€™d like to continue working together, you can redeem additional Back-Up Care credits through your Bright Horizons portal. After redeeming credits, youâ€™ll receive an email from Revolution Prep to add the hours to Vishruthâ€™s account.
Please feel free to reach out if you have any questions or would like to discuss Vishruthâ€™s progress in more detail. Iâ€™m happy to schedule a phone call if that would be helpful. Iâ€™m excited to see him continue building on this success.
Best regards,
Cristina A.
cristina.ascenzipettenuzzo@revolutionprep.com
+17863092063</t>
  </si>
  <si>
    <t>Recommends at least one 30-minute session per week.</t>
  </si>
  <si>
    <t>Christopher Thompson</t>
  </si>
  <si>
    <t>Dear Chantal,
I hope youâ€™re having a great week. Itâ€™s been great working with Christopher over the past couple of months, and I wanted to share a progress update and outline my recommendation moving forward.
Over our recent sessions, Christopher has been working through a range of algebra topics, with a strong focus on polynomials and exponent concepts. Weâ€™ve covered polynomial operations, factoring, long and synthetic division, identifying roots using the Rational Root Theorem, and graphing polynomials by analyzing intercepts and end behavior. More recently, weâ€™ve shifted into working with radical and rational exponents, including simplifying expressions, rationalizing denominators, and solving radical equations carefully to avoid extraneous solutions.
While some assessmentsâ€”particularly quizzesâ€”have been challenging, weâ€™ve used those results productively to identify where errors are coming from. In many cases, mistakes stemmed from setup issues, missing steps, or rushing rather than a lack of understanding. Christopher has been improving in slowing down, using placeholder terms when needed, and checking work more deliberately, especially on multi-step problems.
Christopherâ€™s goal this year is to earn a B in the course, after finishing last semester with a 78.32%, and our work has been focused on building the consistency needed to reach that goal. Our short-term focus is reinforcing core algebra skills and improving test accuracy, particularly as new units build on earlier material. The overall goal is steady grade improvement through stronger fundamentals and better test-day execution.
Based on Christopherâ€™s progress and the pace of the course, I recommend continuing with one 60-minute tutoring session per week, and add additional sessions as needed for more challenging topics or ahead of tests and quizzes. This structure will allow us to reinforce skills consistently while increasing support during heavier assessment periods.
Please feel free to reach out if you have any questions or would like to discuss Christopherâ€™s progress or goals in more detail. Iâ€™m happy to schedule a phone call if that would be helpful. I look forward to continuing to support Christopher as he works toward his goal this year.
Best regards,
Cristina A.
cristina.ascenzipettenuzzo@revolutionprep.com
+17863092063</t>
  </si>
  <si>
    <t>Recommends one 60-minute tutoring session per week.</t>
  </si>
  <si>
    <t>Caroline Mosie Pennington</t>
  </si>
  <si>
    <t>Dear Laura,
I hope you are having a great start to the new year. Itâ€™s been great working with you and Mosie over the past couple of months. I wanted to touch base to share some of the progress weâ€™ve made so far and share my thoughts on the plan moving forward.
I have seen significant improvements in Mosie's confidence with math questions, particularly Algebra 1 concepts; application of the Eliminate 3 strategy; and identification of the correct verb based on tense and subject. She has shown consistent progress in improving her SAT score. This consistent improvement has been evident in the accuracy of her homework problems and the problems we complete during our sessions.
Our current short-term goals for Mosie include recovering from her concussion and continuing to review math concepts from previous math classes, such as exponential and quadratic functions. The overall goal remains scoring a 1500 on the SAT in March. Based on Mosie's progress and recovery status, I recommend scheduling another SAT for May 2. At this time, Mosie is struggling to process information at her usual speed and is not able to sit at a computer for long enough to take a full-length practice test, per her doctor, due to her concussion. This means it will take us a little bit longer to get through materials and Mosie will have to space out her practice tests. For our sessions, I recommend continuing with our two 60-minute sessions a week until the SAT in May rather than the one in March.
If you'd like to continue working together on achieving these goals, you can easily use this link to add the hours to your account today: https://my.revolutionprep.com/s/rwymuQl2FI.
Please let me know if you have any questions or if there are any adjustments you would like to make to our plan. Iâ€™m happy to schedule a time to talk by phone if that would be helpful. I look forward to supporting Mosie in her continued academic journey.
Best regards,
Cheyanne J.
cheyanne.jones@revolutionprep.com
+17193935674</t>
  </si>
  <si>
    <t>Recommends two 60-minute sessions a week until May SAT.</t>
  </si>
  <si>
    <t>Anya Donohue</t>
  </si>
  <si>
    <t>Dear Vibha,
I hope you are having a great week so far! I wanted to provide a comprehensive update on Anya's progress in AP Physics 1 since we began working together in early December. 
Our first session focused on addressing a misconception in projectile motion. We worked through the concept that projectile motion is solved by treating horizontal and vertical directions as completely independent, with time being the only variable linking the two dimensions. This foundation has proven essential as we've progressed to more complex topics.
We covered force problems and established a systematic 4-step framework that has become the backbone of Anya's problem-solving approach: drawing accurate Free Body Diagrams with coordinate systems aligned to acceleration, decomposing angled forces using trigonometry, writing Newton's Second Law equations for each direction separately, and solving algebraically before plugging in numbers. This symbolic-first approach is crucial, since it reveals general formulas that work for any input rather than just producing a single numerical answer, and it prevents the compounding calculation fatigue that comes from plugging in numbers too early.
As we've progressed, we've systematically built complexity. We started with single objects experiencing simple forces, then moved to problems involving friction, then to coupled mass systems with pulleys, and most recently to inclined planes (which incorporate all of these aspects). For inclined planes, Anya has learned to decompose the gravitational force into components parallel and perpendicular to the surface, recognizing that the normal force balances only the perpendicular component of gravitation.
Anya is progressing exceptionally well with systematic problem-solving in AP Physics! She has an exam coming up that is covering force equations, friction, and inclined planes, and our recent sessions have focused on comprehensive review. She's demonstrated strong command of the framework when working through problems, and the symbolic approach has revealed important physical insightsâ€”for example, that the acceleration of fuzzy dice hanging in a car is independent of the dice's mass, a relationship that would have been completely obscured by premature number-crunching.
I recommend we continue meeting twice per week for 60-minute sessions. This frequency allows us to maintain momentum through AP Physics topics while giving Anya time between sessions to practice problems and solidify concepts, as well as give us more time to further develop Anyaâ€™s ability to navigate increasingly rigorous physics problems. Additionally, it provides enough contact to address difficulties before they compound while respecting her demanding schedule with rowing and other coursework.
Anya is a pleasure to work with, and I'm genuinely proud of the progress she's made. Her dedication, positive attitude, and strong work ethic have been key factors in her success. Please don't hesitate to reach out if you'd like to discuss her progress in more detail, explore options for continuing sessions, or if you have any questions about how best to support her moving forward. I'm also available by phone if you'd prefer to have a conversation directly.
Feel free to reach out if you'd like to discuss her progress in more detail or if you have any questions about how best to support her moving forward.
Warmly, 
Brandon
Brandon E.
brandon.engle@revolutionprep.com
+19708890867</t>
  </si>
  <si>
    <t>Recommends meeting twice per week for 60-minute sessions.</t>
  </si>
  <si>
    <t>Dominic Puccinelli</t>
  </si>
  <si>
    <t>Dear Elizabeth,
I hope youâ€™re having a great week. Itâ€™s been great working with Dominic over the past couple of months, and I wanted to take a moment to share an update on his progress and outline my recommendation moving forward.
Over our recent sessions, Dominic has been making steady progress in calculus, particularly as the course has shifted from differentiation into more advanced integration topics. At the end of 2025, we focused on differentiation skills such as the chain rule, implicit differentiation, and derivatives of inverse functions. Dominic earned an 84% on his Unit 4 test, which reflected the effort he's put in and showed stronger conceptual understanding. We also discussed test-taking strategies, as many of his missed points were due to rushing rather than gaps in knowledge.
Since then, Dominic has continued to build on this foundation and did well on his midyear exam. More recently, weâ€™ve been working on integrals, including antiderivatives, u-substitution for both definite and indefinite integrals, and changing bounds of integration. Weâ€™ve also spent time converting between summation notation and definite integrals, evaluating integrals by completing the square, and applying calculus concepts to Riemann sums. Dominic has shown improvement in setting up problems carefully and following multi-step processes more confidently.
Our short-term goal is to continue reinforcing integration techniques and ensure Dominic feels confident applying them. The overall goal is to maintain consistent performance as the material becomes more cumulative and conceptually demanding.
Based on Dominicâ€™s progress and the pace of the course, I recommend continuing with one 60-minute tutoring session per week. This schedule will allow us to reinforce current material, review assessments effectively, and provide additional support as new topics are introduced.
Please feel free to reach out if you have any questions or would like to discuss Dominicâ€™s progress in more detail. Iâ€™m happy to schedule a phone call if that would be helpful. I look forward to continuing to support Dominic in his calculus course.
Best regards,
Cristina A.
cristina.ascenzipettenuzzo@revolutionprep.com
+17863092063</t>
  </si>
  <si>
    <t>Anthony Kanis</t>
  </si>
  <si>
    <t>Dear Desiree Andrilli,
I hope you are having a great start to 2026. Itâ€™s been great working with you and Anthony over the past couple of months. I wanted to touch base to share some of the progress weâ€™ve made so far and share my thoughts on the plan moving forward.
I have seen improvements in Anthony's understanding of punctuation rules. Anthony and I have not met since his last session in December (before the December 6 official test date). I look forward to reviewing Anthonyâ€™s test score with him at our next meeting. By analyzing his scores, we can better address the areas that need review.  I would like to emphasize that consistent attendance and completing homework and practice exams are proven keys to better scores. 
Our current short-term goals for Anthony include assessing areas that can be applied in a timely fashion to increase Anthonyâ€™s score. The overall goal remains increasing his last test score to a score closer to his goal of 1500. Based on Anthony's progress, I recommend that he meets consistently twice per week for one-hour sessions until the March test date. At present, Anthony has twelve hours remaining with 6 hours scheduled for Sundays @ 10:00 am (one-hour sessions). He has 6 unscheduled hours that can be used for the additional weekly sessions. His last scheduled date is March 15, the day after the March 14 official SAT exam date.
Please let me know if you have any questions or if there are any adjustments you would like to make to our plan. Iâ€™m happy to schedule a time to talk by phone if that would be helpful. I look forward to supporting Anthony in his continued academic journey.
Best regards,
Linda H.
linda.hindi@revolutionprep.com
+19188412706</t>
  </si>
  <si>
    <t>Recommends twice per week for one-hour sessions until March.</t>
  </si>
  <si>
    <t>Nicolas Yepez-Gainza</t>
  </si>
  <si>
    <t>Dear Jorge Gainza,
I hope your start to 2026 has been awesome so far. Itâ€™s been great working with Nicolas since his last progress report in December. I wanted to touch base to share some of the progress weâ€™ve made so far and share my thoughts on the plan moving forward.
I have seen improvements in Nicolas's approach to completing the complex geometry problems using the MAPS strategy, memorizing side ratios, and drawing diagrams.  Although the SAT has fewer geometry problems, it is important that Anthony knows the skills for solving multi-step problems.  This consistent improvement has been evident in his tutoring sessions that cover the math section of the SAT. Consistent attendance, completion of homework, and practice exams are key elements to improving SAT scores. Nicolas should complete an SAT exam (BluleBook exam) before his next Sunday session. 
Our current short-term goals for Nicolas include continuing to review in the reading-writing area with an emphasis on comprehension skills. The overall goal remains to show an improvement in his base scores. Based on Nicolas's progress, I recommend continuing with his current velocity of one-hour sessions two times per week. Nicolas currently has 9 session hours, with 4 hours that have not been scheduled. His last scheduled session is March 8, 2026. Nicolas should consider taking an additional SAT exam, either in May or June. 
Please let me know if you have any questions or if there are any adjustments you would like to make to our plan. Iâ€™m happy to schedule a time to talk by phone if that would be helpful. I look forward to supporting Nicolas in his continued academic journey.
Best regards,
Linda H.
linda.hindi@revolutionprep.com
+19188412706</t>
  </si>
  <si>
    <t>Recommends current velocity of one-hour sessions 2x/week.</t>
  </si>
  <si>
    <t>Robert Dorsey</t>
  </si>
  <si>
    <t>Dear Mary, 
I hope you are having a great Winter! Itâ€™s been great working with you and Robert over the past several months. I wanted to touch base to share some of the progress weâ€™ve made so far and share my thoughts on the plan moving forward. 
I have seen significant improvements in Robert's command of the rules of punctuation and grammar, and his application of those rules to solve Standard English Conventions questions. Robert has shown consistent progress in identifying the question type and determining the appropriate punctuation or grammar principle to apply. This consistent improvement has been evident in Robert's strong performance on the most difficult Standard English Conventions questions from the College Board question bank, and his increasingly high confidence in SAT Reading and Writing. These skills can also be applied to the English section of the ACT, so Robert has been working hard in an important domain for both exams. 
Our current short-term goals for Robert include completing a full-length SAT practice test so that we can determine new areas of growth. The overall goal remains supporting Robertâ€™s growth while he works toward his target SAT score. Based on Robert's progress, I recommend maintaining our current frequency of one 60-minute lesson per week. 
Please let me know if you have any questions or if there are any adjustments you would like to make to our plan. Iâ€™m happy to schedule a time to talk by phone if that would be helpful. I look forward to supporting Robert in their continued academic journey. 
Best wishes, 
Kailot Harris 
Kailot H.
kailot.harris@revolutionprep.com
+16674150151</t>
  </si>
  <si>
    <t>Recommends maintaining current frequency of one 60-minute lesson.</t>
  </si>
  <si>
    <t>Caroline Ault</t>
  </si>
  <si>
    <t>Hi team Caroline,Â 
I wanted to reach out to discuss how Caroline's most recent practice test went. In our meetings, she is progressing. She is getting better at avoiding trap answers, interpreting tricky reading paragraphs, and she is demonstrating an understanding of math and grammar tricks that we have worked on.Â 
Her practice test this weekend did not reflect this though. Â She mentioned that this test felt quite a bit more difficult than previous ones, especially in the math section. She also had quite a few timing issues, where she spent too long on some questions and then had to rush too much on questions that she can answer correctly.Â  In the end, her score landed at a 540 on the reading and writing side and 640 on the math side. This 1180 is an 80-point slip from the previous test score of 1260. This was one of our practice tests (not an official College Board practice test) that we had recently revamped to make it more difficult; it has consistently given students trouble.Â 
I had her work back through questions missed, and she mentioned that most of the questions missed were due to mistakes that she was able to quickly correct working back through afterwards. While this can be pretty frustrating to see what went wrong, this is a good transition! In the December practice test, there were far more questions that she wasn't able to answer and that she wanted to clarify rules/strategies for. These questions are within her abilities, it's just a matter of getting them done first try, in the test constraints.Â 
I know we have discussed the fact that progress is rarely linear on a test like this but I wanted to point out a few different aspects of the SAT test that make it especially tricky. Point 1 is a major difference in the reading and writing section of this test vs her previous ones.
1) The adaptive nature of the test really penalizes mistakes in the first section harshly, compared to the rest of the test. Students have to get a particular number of what the college board considers easy and medium level questions correct in the first section, in order to progress into the higher difficulty (and higher scoring second section). There is also some variation in this cutoff point from test to test and Caroline managed to find it on this test. She was 2 questions off in the first section, from getting into the higher scoring section, and this is the first time this has happened on any of the practice tests. Because of this, I do not think this is a fair indicator of where she is really at. She actually answered more questions correctly in the reading and writing section of this test, than the previous two tests, but this quasi-adaptive nature penalizes mistakes in the first section more. For example,Â  compared to her first practice test (with a Reading and writing score of 640), she answered one more question correctly on this exam, but it wasn't in the first section which resulted in her score being a full 100 points lower! It is a crazy system, and I do not think I explained this aspect to Caroline. I'll speak with her about it on Thursday too.
2) There are a limited number of questions on the exam, meaning that variations in question types from test to test can actually make a pretty big impact. For example, there are about 20 total reading questions on the test, 10 in each section. If there are a couple of tricky ones in the first section, this can really throw off a student's timing. Similarly on the math side, pulling 44 questions in total to test on all math knowledge through Algebra II into pre-calc can cause quite a bit of variation from test to test.Â 
3)  How the student is feeling the day of the test. This is not a normal test designed to measure how well a student knows material. While there is a bunch of content knowledge required, this test is intentionally trying to trick students as much as possible. They need to play these games to spread out scores as much as possible, so the number they give students means something to colleges. This problem got a lot worse in the past 4 years or so, when they basically cut the number of questions down by 1/3. Personally, I've seen test scores swing 200 points solely because of a student being a bit off the day they took the test. A rough night of sleep orÂ being a bit distracted can really cause mistakes to snowball, especially with a time crunch.Â 
To address the score variation problems listed above I propose the following actions:
*Â A timed warm up before the test, so that Caroline already in the right head space when the test starts and doesn't have to use the first section of the test warming up.Â 
*Taking multiple official tests increases odds of getting a good test day. Students, on average, are taking 2-3 official tests these days and that is the minimum that I would recommend a student plan on.Â 
*More practice with difficult test questions, but under a timed setting. Exposure to more questions will make them easier to deal with in the future. We have been working on that quite a bit, but in our practice, we are going quite a bit slower than test pace and we have focused on nailing down the details to know why answer choices work or don't. In my experience, this is how it has to go at first. Students need to learn to approach the questions correctly, before speeding upÂ  (much like learning a new song, or any new skill). Typically, the first part takes quite a bit longer than the 2ndÂ phase.Â 
*I'll have her start rushing more with homework assignments to get a better feel for how fast she can go while still avoiding mistakes. Practice tests don't have to be the only time she is working on her pacing. It's pretty easy to incorporate a timer and we'll slowly decrease the amount of time available for each question, so it feels manageable.Â 
*The warm up goes a longways, but in addition to this, she needs to do more timed test sections to work on pacing tricks. For example, we have discussed the idea of sacrificing (full guessing after first glance) a couple of the trickier reading questions so that she doesn't have to rush and miss the easier questions. I will make the homework in batches of questions so she can practice this with the timing drills. It is very counter intuitive at first, that skipping hard questions can lead to a higher score, but I think she'll get the hang of it with more practice.
*We are aiming for two more full practice tests before her first official attempt in March. I'll assign the next one for the weekend of the 13th (official practice tests from here forward), so she can get some redemption and extra practice with timing strategies.Â 
Please let me know a good time to set up a call and further discuss any of this.Â 
Best,Â 
Christian C.
christian.collins@revolutionprep.com
+13035190358</t>
  </si>
  <si>
    <t>Test analysis; implies continuing but no specific schedule.</t>
  </si>
  <si>
    <t>Ava Reggi</t>
  </si>
  <si>
    <t>Dear Amy,
I hope you are having a great start to the new year! Itâ€™s been great working with you and Ava over the past couple of months. I wanted to touch base to share some of the progress weâ€™ve made so far and share my thoughts on the plan moving forward.
I have seen significant improvements in Ava's use of punctuation and solving math problems that involve proportions. She has great familiarity with the punctuation rules now, and can quickly identify and solve the various types of proportion problems, which include probability, proportions, ratios and unit conversion. She has shown consistent progress in solving math problems efficiently and carefully eliminating answer choices so she can be confident in her choices. This consistent improvement has been evident in her accuracy when completing homework assignments, and her most recent practice exam.
Since Ava is on track to achieving her goals, I recommend we continue with our two 60 minute classes per week until the official exam. 
To ensure Ava remains on track, some goals for our upcoming sessions include (1) practicing test-taking strategies such as TRAP and MAPS so that they are second nature by test day, (2) spreading out homework through the week so that she can get continual practice on topics that are easy to mix up like punctuation and ratios, and (3) trying additional versions of the practice exam. 
Please let me know if you have any questions or if there are any adjustments you would like to make to our plan. Iâ€™m happy to schedule a time to talk by phone if that would be helpful. I look forward to supporting Ava in her continued academic journey.
Best regards,
Christelle
christelle.rocha@revolutionprep.com</t>
  </si>
  <si>
    <t>Recommends two 60 minute classes per week until exam.</t>
  </si>
  <si>
    <t>Makena Mudd</t>
  </si>
  <si>
    <t>Hi Makena and Jenny,
Just writing to let you know that you have 6.5 hours remaining to use whenever you like. Let me know when you'd like to schedule more sessions!
Best,
Ben T.
ben.taylor@revolutionprep.com
+14052656211</t>
  </si>
  <si>
    <t>Hours balance note.</t>
  </si>
  <si>
    <t>Fortunato Cacace</t>
  </si>
  <si>
    <t>Hi Fortunato and Maria,
This is the standard progress update to help keep advisors and parents in the loop.
Freddy and I reviewed transitions this week. Heâ€™s done an excellent job the last couple months remembering his meeting times, coming to session on time, and completing his homework. Many students find it difficult to commit themselves to meeting every two weeks. He deserves a lot of credit for that.
Iâ€™m going to be assigning him Bluebook Practice Test 1 for homework. It is a bit easier than some other practice tests. However, it will be a great test to help him knock some rust off and prepare to take Practice Test 10 (a much harder version) down the line.
Our big focus is going to be to help him start building momentum and pace again. Since the SAT is timed pacing and mental endurance are key to peak performance. Let me know if you would ever like to schedule a quick meeting to answer any questions you have. Iâ€™m always happy to talk.
Best, Zach
zach.doenges@revolutionprep.com
+12606020346</t>
  </si>
  <si>
    <t>Riley Rhodes</t>
  </si>
  <si>
    <t>Dear Melissa,
I hope you are having a great start to your new year. It's great working with Riley again. I wanted to touch base to share some of what we have been working on.
It was wonderful working with Riley on her college essays at the end of last year. Now, we are working on a letter of continued interest for the University of Michigan. In our first session, we were able to draft the letter and began revising it. During tonight's session, we will finalize the letter of continued interest and discuss any other writing Riley would like assistance with.
Currently, the letter of continued interest is the only piece of writing that I know Riley needs help with, but I do recommend that we discuss any other needs Riley has going forward. She expressed some challenges with AP Physics. That is not a subject I can assist with, but your advisor can certainly suggest someone if that is a need. Feel free to reach out to discuss any areas she might want help with.
Please let me know if you have any questions or if there are any adjustments you would like to make to our plan. Iâ€™m happy to schedule a time to talk by phone if that would be helpful. I look forward to supporting Riley's continued academic journey.
Best regards,
Edwin W.
edwin.west@revolutionprep.com
+18134213087</t>
  </si>
  <si>
    <t>Recommends meeting about once per week.</t>
  </si>
  <si>
    <t>Erez Cohen</t>
  </si>
  <si>
    <t>Hi Erez and Nava,
This is the standard progress update to help keep advisors and parents in the loop. Hope you are all having a great vacation!
Erez has learned a lot of great strategies and content. His next step needs to be to take a series of practice tests followed by tests corrections. In the process, weâ€™ll need to work on his ability to look for traps, double check his work, and increase his precision in general.
When we reviewed his last practice test, there were several problems that were well within his reach but were missed due to mistakes like answering with x instead of y, with length instead of width, etc. Mostly, this comes down to building up good test taking habits and awareness. Thatâ€™ll be our goal in the first few weeks of getting back to work.
Let me know if you would ever like to schedule a quick meeting to answer any questions you have. Iâ€™m always happy to talk.
Best, Zach
zach.doenges@revolutionprep.com
+12606020346</t>
  </si>
  <si>
    <t>Zoe Pratt</t>
  </si>
  <si>
    <t>Hello all!
I wanted to take this opportunity to touch base about Zoe's progress and programming. She has been working really hard on her reading over the last few months. We finished an entire chapter book full of advanced vocabularly and have tackled a bunch of units on MindPlay. She doesn't really need my help with MindPlay as it is largely self-directed, so it's all her effort and practice! 
We will continue working on reading confidence with a focus on comprehension as we start our new chapter book, which we will balance with working on MindPlay to help keep her engaged and interested. I would recommend we continue with 2-3x30 min sessions weekly as her schedule allows; that seems to be a good frequency for her. 
Please let me know if you have any questions or concerns, or if you would like to schedule a phone call to discuss this. 
Thank you! 
Miki C.
miki.cornwell@revolutionprep.com
+19312619816</t>
  </si>
  <si>
    <t>Recommends continuing with 2-3x30 min sessions weekly.</t>
  </si>
  <si>
    <t>Alejandro Manso</t>
  </si>
  <si>
    <t>Dear Team Alejandro,
Itâ€™s been a pleasure working with Alejandro over the past few months and seeing how confidently heâ€™s been tackling SAT material. Heâ€™s been thoughtful, focused, and quick to grasp new strategies, and his ability to apply those skills in practice has been consistently improving.
Our recent sessions have focused heavily on English and Reading, where Alejandro has made strong progress. Weâ€™ve reviewed sentence boundaries, commas, colons, and dashes, as well as inference and evidence-based reading questionsâ€”all of which are among the most frequently tested skills on the SAT. Alejandroâ€™s accuracy has increased noticeably, especially on punctuation and sentence structure questions, and heâ€™s learning to read for context rather than just for detailsâ€”a critical shift for higher scores.
In Math, weâ€™ve reinforced core algebraic and quadratic concepts, building stronger fluency with equations and factoring while also focusing on recognizing patterns across question types. These improvements are already helping him move more quickly and confidently through multi-step problems.
To maintain this momentum, I recommend that Alejandro and I continue meeting for two hours per week through the spring testing period. This schedule provides the right balance of review and new instruction, while leaving enough time to analyze practice tests and reinforce retention between sessions. He should also aim to complete a full-length SAT practice test every 2â€“3 weeks. These timed tests are essential for building endurance, identifying trends, and simulating real testing conditions.
I also encourage Alejandro to use Khan Academy regularly for reviewâ€”ideally 10â€“15 minutes per night. Itâ€™s a free and highly effective resource that aligns closely with SAT and ACT content, allowing him to reinforce the exact grammar, reading, and math concepts weâ€™ve covered together.
Recommendations and Next Steps:
Continue two hours per week of tutoring through spring
Take a full-length SAT practice test every 2â€“3 weeks
Complete 10â€“15 minutes of nightly review on Khan Academy for targeted reinforcement
Maintain focus on inference questions, punctuation precision, and algebraic problem-solving
Alejandroâ€™s work ethic and steady improvement have been excellent. Heâ€™s approaching the SAT with maturity and determination, and if he keeps up this consistency, Iâ€™m confident heâ€™ll see a significant score increase on his next practice test.
Warm regards,
Sean U.
sean.ulfik@revolutionprep.com
+18455412219</t>
  </si>
  <si>
    <t>Recommends two hours per week through spring testing period.</t>
  </si>
  <si>
    <t>Liza Blinn</t>
  </si>
  <si>
    <t>Dear Team Liza,
I wanted to share a progress update on Lizaâ€™s recent tutoring sessions and provide insight into her current performance trends as we continue working toward her testing goals. This weekâ€™s session focused on reviewing a recent practice test, identifying patterns in errors, and reinforcing strategies that are leading to measurable improvement, particularly in Reading.
â­ Strengths and Recent Progress
Liza recently completed a full length practice test and earned an overall score of 1200, with a 680 in Reading and a 520 in Math. This score reflects significant progress in Reading and provides clear direction for our continued work in Math.
Her Reading performance showed notable growth. She scored 100% in module 1. The majority of missed questions were advanced level items, and after review, Liza demonstrated strong understanding of the tested concepts. In session, we focused on reinforcing consistent strategy application, including identifying the question type, annotating with purpose, and anticipating an answer before reviewing choices. As Liza has increased her annotation and actively engaged with the text, her accuracy has improved, even on higher difficulty questions. She is also using the process of elimination more effectively, which aligns well with how these questions are designed.
In Math, Liza continues to demonstrate strong conceptual knowledge. She shows advanced recall of algebraic concepts, including the discriminant and its structure, as well as comfort working with systems of equations, slope intercept form, and point slope form. She is also becoming more efficient with calculator tools, using DESMOS to visualize graphs, confirm solutions, and convert between decimals and fractions.
ðŸ“Œ Areas for Focus
The primary area of focus moving forward is Math accuracy and consistency. During the practice test review, we identified that many missed questions resulted from not writing work down and relying too heavily on mental math or calculator outputs alone. Liza is a highly visual learner, and when she does not externalize her thinking on paper, it becomes difficult for her to identify and correct small errors.
We also observed that her stamina declined during the second math module, which is common given the length of the exam-but she will see herself do better with it each time. In addition, there are some content areas that will require continued reinforcement, including rewriting equations, exponent rules, constants, and exponential growth and decay. We began targeted instruction on constants, and Liza is gaining a clearer understanding of how these problems require careful setup, writing, and pattern recognition.
ðŸŽ¯ Next Steps
In upcoming sessions, our focus will be on
â€¢ Writing out all math work consistently to reduce avoidable errors
â€¢ Strengthening accuracy through checking strategies and visual verification
â€¢ Building endurance and pacing for longer test sections
â€¢ Continuing focused instruction on constants and exponential growth and decay
â€¢ PRACTICE TEST Reviews
Liza is planning to complete another full practice test this week. We discussed the importance of keeping all scratch work so we can analyze her process together and continue refining her strategies.
ðŸ“… Scheduling and Weekly Assignments
We have 2 sessions scheduled on Sundays before her March exam.
ðŸŒŸ Final Thoughts
Liza remains focused, motivated, and receptive to feedback. She is developing a stronger awareness of her testing habits and how small adjustments, particularly writing out her work and managing stamina, can significantly impact her performance. Her progress in Reading has been especially encouraging, and with continued structure and consistency in Math, I am confident we will see continued gains.
Please feel free to reach out anytime with questions or if you would like to discuss Lizaâ€™s progress in more detail. I am always happy to connect.
Jessica M.
jessica.menkhus@revolutionprep.com
+13145967704</t>
  </si>
  <si>
    <t>Confirms schedule through June; no specific recommendation.</t>
  </si>
  <si>
    <t>Brady Ellis</t>
  </si>
  <si>
    <t>Dear Brad,
Itâ€™s been great working with Brady over the past few months. I wanted to take a moment to share a progress update and outline recommendations moving forward.
Iâ€™ve seen steady improvement in Bradyâ€™s understanding of quadratics, polynomials, command of textual evidence, and factoring. In particular, his ability to break down algebraic expressions and approach reading questions with clearer justification has improved. This progress has been supported by consistent in-session work, increased confidence, and performance on his practice test.
Our primary goals are to continue supporting Bradyâ€™s algebra work as needed and to work toward a score of 1330 on the SAT. While I canâ€™t guarantee a specific score, weâ€™ve been building toward this goal through targeted practice, strategy application, and reinforcing foundational skills that directly support test performance.
Looking ahead, I recommend continuing with two 60-minute sessions per week. This structure will allow us to maintain momentum, reinforce algebra concepts as they arise, and continue structured SAT preparation. At this time, Brady has 7 hours remaining in his account, and there are no sessions currently scheduled. I recommend scheduling out his remaining sessions now; as we approach the end of the school year, my schedule tends to fill up and I want to make sure I can still support Brady as needed. 
Please let me know if you have any questions about next steps. Iâ€™m also happy to schedule a time to talk by phone if that would be helpful.
Thank you and stay safe,
Myles O.
myles.oldroyd@revolutionprep.com
+15304434701</t>
  </si>
  <si>
    <t>Recommends continuing with two 60-minute sessions per week.</t>
  </si>
  <si>
    <t>Abhaya Alurkar</t>
  </si>
  <si>
    <t>Dear Saurabh Alurkar,
I know this time of year is busy, and I appreciate you taking the time to review this email. I had my first session with Abhaya this last week, and I was impressed with her focus and dedication. As we begin a new academic semester, I wanted to take a moment to share some updates about Abhaya's progress and outline our plans moving forward.
Over the past month, I have seen significant improvements in Abhaya's work with graphing functions. In particular, they have shown consistent progress in working with absolute value. This has been reflected in their increased consistency when answering such questions in session on our practice.
Our current short-term goals for Abhaya include reinforcing an understanding of all sorts of functions and how to graph them. The overall goal remains attaining a high grade in Algebra. If there have been any changes or new goals for this semester, please let me know so we can adjust our plan accordingly.
For this semester, our plan includes continuing to work alongside school topics to reinforce understanding. I would also like to check on Abhaya's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Abhaya is achieving their goals, I recommend we continue with our schedule of roughly one 60 minute class per week through the school year.
Please let me know if you have any questions or if there are any adjustments you would like to make to our plan. Iâ€™m happy to schedule a time to talk by phone if that would be helpful. I am looking forward to continuing my work with Abhaya and in these next steps of their academic journey.
Best regards,
Brock Dilley
brock.dilley@revolutionprep.com
+19724006172</t>
  </si>
  <si>
    <t>Recommends roughly one 60 minute class per week through school year.</t>
  </si>
  <si>
    <t>Madison Crean</t>
  </si>
  <si>
    <t>Dear Andrew Crean,
I hope you are having a great week! Madison had been doing well in our sessions, and I'd like to ask her to take an SAT practice test over this next weekend if she had time for it. As we prepare for Madison's upcoming practice test, I wanted to share some updates and information about what to expect.
I have seen significant improvements in Madison's ability to tackle difficult SAT English section questions. They have shown consistent progress in interpreting passages to identify textual evidence, central ideas, and so forth. This includes growth in areas we previously discussed as struggles, such as identifying the main idea out of a passage and denoting the sentences that explain it.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Madison to replicate official test day conditions as closely as possible when taking their practice test. They should find a quiet place and take the test in one sitting.
After the practice test, I will review the results and discuss the test experience with Madison to determine our focus moving forward, and Iâ€™ll follow up with you on takeaways, improvements, and next steps in my next parent update.
Based on our discussions and Madison's progress, I recommend continuing on our current schedule.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Madison in reaching their goals.
Best regards,
Brock Dilley
brock.dilley@revolutionprep.com
+19724006172</t>
  </si>
  <si>
    <t>Recommends continuing on current schedule.</t>
  </si>
  <si>
    <t>Wolf-Heinrich Augustin</t>
  </si>
  <si>
    <t>Hi Wirtuer and Wolf,
Iâ€™m writing because this is the second weekend in a row that Wolf was supposed to take a full Bluebook SAT practice test on Saturday morning in â€œdress rehearsalâ€ conditions and it didnâ€™t happen. This tells me he needs more support, structure, and accountability around follow-through.
Taking full, realistic practice tests is essential for score improvement. That means waking up early, starting at a set time, and following the same routine and conditions as the real SAT. This is not optional if we want to see meaningful progress.
Iâ€™d like Wolf to take Bluebook SAT 6 this weekend, February 7th, with the following plan:
Wake up no later than 7:00 AM
Begin the test no later than 9:00 AM
Take it in full dress rehearsal conditions (no interruptions, timed, one sitting)
Also, our last session on the current package is scheduled for Wednesday, February 4th, and we will need more hours to continue working together and stay on track with his prep.
I recommend adding the following to your account:
â€¢ 24 Hours of Distinguished Tutoring for Wolf-Heinrich Augustin with Faith Rogers
If youâ€™d like to continue working together toward these goals, you can use this link to add the hours:
https://my.revolutionprep.com/s/R4nZlpmUN3 
Please let me know once the test is scheduled and when the additional hours are added so we can plan our next steps.
Best,
Faith R.
faith.rogers@revolutionprep.com
+13364207826</t>
  </si>
  <si>
    <t>Recommends adding 24 hours of Distinguished Tutoring.</t>
  </si>
  <si>
    <t>Lucia Vonella</t>
  </si>
  <si>
    <t>Hi Julia,
I wanted to share an updated progress note since our last check-in. Lucia and I have been making steady, focused progress in math by strengthening core concepts, including planar geometry, exponents and radicals, quadratics, and translating word problems into clear mathematical expressions. In Reading/Writing, weâ€™ve continued to build on Luciaâ€™s strong instincts, reinforcing them with consistent, repeatable strategies grounded in objective rulesâ€”particularly in Words in Context and Standards of English Conventions.
Congratulations to Lucia on her most recent practice test, which reflected meaningful growth across both sections. Her overall score increased from 1010 to 1080, with Reading/Writing showing a particularly impressive jump from 560 to 640! This is a strong indicator that her strategic approach is solidifying and transferring effectively under test conditions. As math remains the greatest area of opportunity, weâ€™ll continue to prioritize growth there in the weeks ahead.
Our last currently scheduled session is February 22. Looking forward, Lucia could benefit from increasing to twice-weekly sessions over the summer, when sheâ€™s free from the demands of schoolwork and we can build momentum more efficientlyâ€”especially in math. For now, I'd recommend we continue with 60-minute weekly sessions as we work toward the 5/2 SAT (or the projected 8/15 SAT). If Sunday remains Lucia's preferred day, I'll do my best to keep her on those mornings. ðŸ™‚
Itâ€™s truly a pleasure working with Lucia; I hope she's feeling encouraged by her progress. Please donâ€™t hesitate to reach out with any questions or thoughts as we continue planning ahead.
Warmly,
Shawn K.</t>
  </si>
  <si>
    <t>Recommends 60-minute weekly sessions toward 5/2 SAT.</t>
  </si>
  <si>
    <t>Coral Grimmett</t>
  </si>
  <si>
    <t>Dear Danel,
I wanted to provide a comprehensive update on Coral's progress in AP Physics since we began working together in early December. Coral came to tutoring with an 87% in the course and a goal to achieve an A while thoroughly understanding the material for next semester. She balances a demanding schedule including cross country (state champion!), Model UN, and other activities, which has required strategic planning around her tutoring sessions. She successfully represented Brazil at Model UN where her delegation's climate change paper passed, demonstrating her ability to manage multiple high-level commitments simultaneously. It sounds like it was an excellent experience, and sheâ€™s proud of her and her teamâ€™s accomplishments!
Our first sessions focused on momentum and impulse concepts in preparation for a December test. Coral understood individual concepts well but struggled to combine them for complex, multi-step problems. We introduced a systematic 3-step problem-solving process: using energy conservation to find initial conditions, applying momentum conservation for collisions, and analyzing results to determine relationships. This framework helped Coral's confidence rise from targeting a "solid B" to a "high A" on the test. A key insight was recognizing that momentum is a vector quantity where direction is critical.
In January, I began pre-teaching Unit 5 (Torque and Rotational Dynamics) to stay ahead of the curriculum. This proactive approach has been essential given Coral's Model UN commitment at Harvard, which created an urgent need to front-load content since her physics test was just two days after returning. We started with rotational kinematics, emphasizing that it's a direct analog to linear motionâ€”the equations are essentially identical. We then progressed to connecting linear and rotational motion through key equations.
We've also covered torque fundamentals, defining it as the rotational equivalent of force. A critical insight is that only the force component perpendicular to the radial arm creates torqueâ€”a force parallel to the arm produces zero torque (like pushing a door on its edge towards the hinge rather than perpendicular to the surface of the door). We practiced using the Right-Hand Rule to determine torque direction, which helps get a sense of which direction the torque acts. Coral has learned to calculate net torque as the vector sum of individual torques.
Coral is progressing exceptionally well with building systematic problem-solving approaches across all physics topics! Her ability to work through multi-step problems has improved significantly, and she's developing the conceptual understanding needed not just for current tests but for long-term retention.
I recommend we continue meeting once per week for 60-minute sessions to maintain momentum and prepare for the upcoming test. Coral should schedule her remaining sessions as far in advance as possible to secure preferred times.
Coral is a pleasure to work with, and I'm genuinely proud of the progress she's made. Her dedication, positive attitude, and strong work ethic have been key factors in her success. Please don't hesitate to reach out if you'd like to discuss her progress in more detail, explore options for continuing sessions, or if you have any questions about how best to support her moving forward. I'm also available by phone if you'd prefer to have a conversation directly.
Feel free to reach out if you'd like to discuss her progress in more detail or if you have any questions about how best to support Coral moving forward.
Warmly, 
Brandon
Brandon E.
brandon.engle@revolutionprep.com
+19708890867</t>
  </si>
  <si>
    <t>Recommends meeting once per week for 60-minute sessions.</t>
  </si>
  <si>
    <t>Avery Monica</t>
  </si>
  <si>
    <t>Hi, team Avery!
I just wanted to check in and share a brief update on Averyâ€™s progress as we continue preparing for the ACT.
Avery and I have been steadily working through a variety of ACT strategies across the different sections of the test. She has been doing a wonderful job absorbing these strategies and applying them effectively both during our sessions and on her homework. While we still have several strategies left to cover, we are approaching the point where we will shift our focus toward refreshing any specific content areas that may need extra attention.
Now that we have worked through most of the core strategies, I will begin encouraging Avery to take full-length, timed practice tests. This will give her the opportunity to apply what she has learned under realistic testing conditions and help turn these strategies into reliable habits she can use on test day.
Regarding scheduling, I appreciate how responsible Avery has been in booking sessions that fit her academic commitments. With AP exams approaching, however, my schedule will become significantly more full, so I would encourage Avery to book sessions as far in advance as possible to reserve her time on my calendar. I recommend continuing with our weekly 90-minute sessions, as they allow us to cover a variety of strategies and concepts while still leaving ample time between sessions for Avery to practice independently.
Please feel free to reach out if you have any questions, and thank you for your continued support.
Best regards,
Val
Valdenis I.
valdenis.iancu@revolutionprep.com
+19519225319</t>
  </si>
  <si>
    <t>Recommends continuing with weekly 90-minute sessions.</t>
  </si>
  <si>
    <t>Sabrina Kaloudis</t>
  </si>
  <si>
    <t>Dear Mr. and Mrs. Kaloudis,
I hope you are having a great week. It's been great working with you and Sabrina over the past couple of months. I wanted to touch base to share some of the progress we've made so far and share my thoughts on the plan moving forward.
We've worked on Algebra 1 so far. However, recently we worked on Grammar rules and transitions for English. We also began working on ACT style questions involving grammar rules. These involve long passages and answering questions about underlined parts of the passage. Sabrina has no trouble keeping up with the grammar/english topics. In the future, I want to work on both math and English, so we will do half of each topic during upcoming lessons.
Sabrina and I also discussed reviewing Precalculus and AB Calculus over the summer. I recommend adding 24 - 48 hours of tutoring for the summer months to ensure she can schedule 2 - 3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Sabrina in her continued academic journey.
Best regards,
Jon C.
jon.cathapermal@revolutionprep.com
+17049758359</t>
  </si>
  <si>
    <t>Recommends adding 24-48 hours for summer tutoring.</t>
  </si>
  <si>
    <t>Lucas Griffith</t>
  </si>
  <si>
    <t>Hi, team Luke!
I just wanted to check in and provide an update on Lukeâ€™s progress as we continue his preparation for the SAT.
Luke and I have been working diligently on learning and practicing test-taking strategies across the different sections of the SAT. Applying these strategies efficiently can be challenging at first, but with persistence and repeated practice, they will become reliable habits that Luke can depend on on test day.
Luke recently completed his first full practice test since beginning tutoring. While the score may not yet reflect noticeable improvement, itâ€™s important to understand that progress with strategy-based testing is rarely linear. Success tends to follow an exponential curve, especially when students are learning to apply new approaches under the pressure of a timed exam. This test served as an important first step, giving Luke the opportunity to experience using these strategies in a realistic testing environment.
After reviewing the test together, we identified a few key areas to focus on moving forward. In particular, Luke would benefit from improving his ability to quickly identify question types and plan an approach before beginning the work. Additionally, building stronger accuracy earlier in each moduleâ€”rather than rushing to reach the endâ€”will help reduce careless mistakes and set him up for greater success overall.
Regarding scheduling, I noticed that our usual frequency of two sessions per week is reduced to one session per week beginning around March 15th. Consistency is one of the most important factors in reaching a goal SAT score, so I would recommend reviewing the schedule to see if we can maintain two sessions per week, even after the March SAT. The forgetting curve can significantly impact students, especially as academic demands increase toward the end of the school year. Having a consistent tutoring commitment often makes it much easier for students to stay on track with SAT preparation than trying to fit independent study into an already busy schedule.
Please feel free to reach out if you have any questions or would like to discuss Lukeâ€™s progress further. Thank you for your continued support.
Best regards,
Val
Valdenis I.
valdenis.iancu@revolutionprep.com
+19519225319</t>
  </si>
  <si>
    <t>Hi Joel,
I wanted to follow up on our phone call and summarize the plan for Aidan moving forward, and Iâ€™ve ccâ€™d the advisor here so we are all aligned.
As we discussed, Aidanâ€™s SAT is actually scheduled for April 20th, which gives us about one additional month beyond the March test date we originally had in mind. With that adjustment, the plan would be to extend our sessions through mid April. You also mentioned that Aidan will be away on vacation from March 28th through April 10th, so we would not plan to meet during that window. Taking that into account, we would be looking at roughly three to three and a half additional weeks of sessions outside of what is already scheduled.
At our current pace of meeting twice per week for one hour, that would amount to approximately six hours total, or seven hours if we decide to meet on Sunday, April 19th, the day before his Monday test. Right now, Aidan has 4.5 unused hours on his account, and with one additional hour expected to be refunded due to his concussion, that should bring him to about 5.5 available hours. To cover the remaining sessions we need, I would recommend adding at least one additional hour. This would give us enough flexibility to schedule consistently twice per week leading up to the SAT. Although, if more hours are added, we can always use for academic help or future test attempts if needed.
We also talked about the importance of maintaining momentum during his break. Even without sessions while he is traveling, I would strongly recommend that he completes some light SAT practice a few times during that period so that we are not forced to play catch up when he returns close to the test date. With hockey wrapping up in about a month, this should also free up more time and energy for him to devote to SAT prep, and hopefully make evening work a bit easier as well.
Itâ€™s been a pleasure continuing to work with Aidan, and I hope heâ€™s feeling better soon. Please let me know if you have any questions.
Tim Schlotzhauer</t>
  </si>
  <si>
    <t>Recommends adding at least one additional hour.</t>
  </si>
  <si>
    <t>Mark Mykytsey</t>
  </si>
  <si>
    <t>Dear Natalie,
I hope you are having a great winter. Itâ€™s been great working with you and Mark over the past couple of months. I wanted to touch base to share some of the progress weâ€™ve made so far and share my thoughts on the plan moving forward.
Mark is starting to understand the processes we follow for the different sections. Namely in the Reading and Writing section, we are trying to tie in direct evidence from the passage, and in the Math section, we want to solve the problems like we don't have the answers in front of us. In our last session, admittedly Mark seemed a bit dejected, but it could've been the Geometry material we discussed. He mentioned he wasn't overly familiar with it. He recently took a practice exam, so we'll be able to use the diagnostic report to isolate areas that would be most effective to imrove his score.
I enjoy getting to talk with Mark about piano here and there to see what he's working on as I also play.
I see that Mark has 26 hours unscheduled and our last session is scheduled for March 28th. Generally, my schedule fills up about a month in advance, so it may be good to figure out a schedule moving forward somewhat soon. I would say we should continue meeting once a week on Sundays at least through Mark's next schedule exam after the March 14th date (if he is planning on taking another exam).
Please let me know if you have any questions or if there are any adjustments you would like to make to our plan. Iâ€™m happy to schedule a time to talk by phone if that would be helpful. I look forward to supporting Mark in his continued academic journey.
Best regards,
Jacob</t>
  </si>
  <si>
    <t>Recommends meeting once a week through next exam.</t>
  </si>
  <si>
    <t>Aaradhya Pathak</t>
  </si>
  <si>
    <t>Dear Ritika,
I hope you are having a great winter. Itâ€™s been great working with you and Aarradhya over the past couple of months. I wanted to touch base to share some of the progress weâ€™ve made so far and share my thoughts on the plan moving forward.
I thoroughly enjoy each of my sessions with Aaradhya and the time always flies by. It is clear that she is a great student as she comes to each session prepared and ready to learn. We are mainly covering anything that Aaradhya is confused on in her Algebra class. Especially now that her science competition is done, I'm hoping that we can even get ahead of some of her course material. 
I would recommend that we meet at least once a week for the rest of Aaradhya's semester. If she wanted to stay ahead of her course work, it would be beneficial for us to meet twice a week. Also, I'm sure Aaradhya will be continuing onto Precalculus/Trigonometry after he current Algebra 1 course. It's not too early to think about summer sessions to make sure she doesn't regress.
Please let me know if you have any questions or if there are any adjustments you would like to make to our plan. Iâ€™m happy to schedule a time to talk by phone if that would be helpful. I look forward to supporting Aaradhya in her continued academic journey.
Best regards,
Jacob</t>
  </si>
  <si>
    <t>Recommends meeting at least once a week for semester.</t>
  </si>
  <si>
    <t>Dear Subrat,
I hope you are having a great winter. Itâ€™s been great working with you and Ria over the past couple of months. I wanted to touch base to share some of the progress weâ€™ve made so far and share my thoughts on the plan moving forward.
Ria and I have been able to stay on top of her material in AP Precalculus. For our last few sessions, we've been refining her knowledge of solving Trigonometric functions which is particularly tricky and she has been able to keep up with it just fine. Likely, we'll continue staying with the pace of her class or, we'll stay just ahead of it up until April where we should begin to prepare for the AP exam.
I see that Ria is scheduled with me through March 14th and currently she doesn't have any unscheduled sessions. I would suggest in the upcoming couple of weeks planning sessions for April and May to guarantee that she and I have sessions before the AP exam. As of now, meeting once a week seems to be a good plan moving forward considering the material we are covering.
Please let me know if you have any questions or if there are any adjustments you would like to make to our plan. Iâ€™m happy to schedule a time to talk by phone if that would be helpful. I look forward to supporting Ria in her continued academic journey.
Best regards,
Jacob</t>
  </si>
  <si>
    <t>States meeting once a week seems to be a good plan.</t>
  </si>
  <si>
    <t>Trisha Kalavai</t>
  </si>
  <si>
    <t>Dear Gargi,
I hope you are having a great winter. Itâ€™s been great working with you and Trisha over the past couple of months. I wanted to touch base to share some of the progress weâ€™ve made so far and share my thoughts on the plan moving forward.
I am always happy to see Trisha's name pop up on my schedule as the sessions are regularly enjoyable. I can tell Trisha is a great student and has a good understanding of Math as she can understand a lot of the material verbally. With a lot of my students, I have to act in a more hands- on fashion throughout the entirety of the session, but generally I only step in on the particularly tricky problems or the ones that seem significant.
I see that Trisha and I are scheduled through March 18th and that she has 17 hours unscheduled. I would recommend scheduling her remaining hours in the next couple of weeks so we can continue our weekly sessions and stay on top of her course material. I have been noticing that my schedule has been filling up about a month or slightly more in advance.
Please let me know if you have any questions or if there are any adjustments you would like to make to our plan. Iâ€™m happy to schedule a time to talk by phone if that would be helpful. I look forward to supporting [Student's Name] in their continued academic journey.
Best regards,
Jacob</t>
  </si>
  <si>
    <t>Recommends scheduling remaining hours for weekly sessions.</t>
  </si>
  <si>
    <t>Prahas Duggireddy</t>
  </si>
  <si>
    <t>Hello Srujana,
I hope the winter has been treating you well. I have enjoyed working with Prahas over the past couple of months and just wanted to reach out to discuss a plan moving forward.
Is Prahas taking the March 14th SAT? I know Prahas and I were working on both sections of the SAT for a few months and our flow of sessions seems to have been disrupted. Unfortunately, my schedule is quite full up until mid-March. I would really enjoy working with Prahas again - he is a very gifted student in general and specifically, has a great mathematical mind. I also acknowledge it may not be advantageous to wait until March to meet again depending on what his SAT plans are and so it may be best to have him keep working with Margaret. If we were to work together again, I would recommend scheduling weekly sessions or two sessions a week (akin to what we had before).
Please let me know how you would like to proceed!
Jacob</t>
  </si>
  <si>
    <t>Recommends weekly sessions or two sessions a week.</t>
  </si>
  <si>
    <t>Neha Koganti</t>
  </si>
  <si>
    <t>Dear Venkat,
I hope you are having a great winter. Itâ€™s been great working with you and Neha over the past couple of months. I wanted to touch base to share some of the progress weâ€™ve made so far and share my thoughts on the plan moving forward.
Neha and I have been working on some of the trickiest and most important subject matter of trigonometry in our past few sessions. This topic continues through Calculus and even beyond that to some extent. Neha has been doing well with the topics we've discussed. In particular, I was impressed that she was able to figure out a specific way she liked to graph trigonometric functions that will work. It's important to find methods that we're attached to otherwise we don't have much of a shot in remembering them.
I see that Neha and I have our last session on the 26th of this month and she has no more hours to schedule. I would recommend booking sessions through the end of the school year in the next week or so. I've been noticing my schedule fills up about a month in advance and right now, I'm full until mid-March. Depending on what Neha's course of action will be moving into next school year, it could even be beneficial to continue weekly sessions through the summer.
Also, I enjoy periodically getting to talk about Neha about music and the viola. I play instruments myself and am always impressed by people who play the classic ones!
Please let me know if you have any questions or if there are any adjustments you would like to make to our plan. Iâ€™m happy to schedule a time to talk by phone if that would be helpful. I look forward to supporting Neha in her continued academic journey.
Best regards,
Jacob</t>
  </si>
  <si>
    <t>Recommends booking sessions through end of school year.</t>
  </si>
  <si>
    <t>Akshath Suresh Kumar</t>
  </si>
  <si>
    <t>Hello Suresh,
I hope you are having a great winter. Itâ€™s been great working with you and Akshath over the past couple of months. I wanted to touch base to share some of the progress weâ€™ve made so far and share my thoughts on the plan moving forward.
Truly, I am amazed by how much smoother the sessions have been going in the last couple of weeks. Not to say that Akshath didn't know the material at all, but his ability to communicate the problems and to understand the concepts has improved immensely. Naturally, there is somewhat of a delay just in us getting acquainted with one another, but I have noticed that we are able to get through far more work in our sessions than we were when we first started. I am hoping to continue this trend through Akshath's AP exam in May.
I see that Akshath's last session scheduled with me is March 26th and he has no more available hours in his profile. Provided Akshath is finding the sessions helpful, in the next couple of weeks, I would recommend adding more hours so we can schedule sessions through Akshath's AP exam and we'll want to prepare for it the entire month of April.
Please let me know if you have any questions or if there are any adjustments you would like to make to our plan. Iâ€™m happy to schedule a time to talk by phone if that would be helpful. I look forward to supporting Akshath in his continued academic journey.
Best regards,
Jacob</t>
  </si>
  <si>
    <t>Recommends adding hours to schedule through AP exam.</t>
  </si>
  <si>
    <t>Nkosazana Mogodi</t>
  </si>
  <si>
    <t>Dear Maloase Mogodi,
I know this time of year is busy, and I appreciate you taking the time to review this email. As we begin a new academic semester, I wanted to take a moment to share some updates about Nkosazana's progress and outline our plans moving forward.
Over the past month, I have seen significant improvements in Nkosazana's work with quadratic factoring. In particular, they have shown consistent progress in consistently identifying polynomial factors with minimal errors. This has been reflected in their consist ability to answer such questions on our practice together.
Our current short-term goals for Nkosazana include reinforcing solving and factoring equations, especially complicated ones. The overall goal remains attaining a consistently high grade in Algebra. If there have been any changes or new goals for this semester, please let me know so we can adjust our plan accordingly.
For this semester, our plan includes working alongside school topics to reinforce new ideas. I would also like to check on Nkosazana's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Nkosazana is achieving their goals, I recommend we continue with our one 60 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Nkosazana and in these next steps of their academic journey.
Best regards,
Brock Dilley
brock.dilley@revolutionprep.com
+19724006172</t>
  </si>
  <si>
    <t>Nithika Nambiar</t>
  </si>
  <si>
    <t>Hello Deepthi,
I haven't seen Nithika on my schedule for a while. I figured I would mainly reach out as Nithika still has four unscheduled hours she hasn't used. If she happens to need any review help before an exam or anytime soon, please let me know and we can schedule a session. Currently, I'm booked out until March, but I know her finals will be sometime after that.
I hope winter has been treating you well!
Jacob</t>
  </si>
  <si>
    <t>Outreach about unscheduled hours.</t>
  </si>
  <si>
    <t>Ashkon Tafreshi</t>
  </si>
  <si>
    <t>Dear Afsoon,
I hope you are having a great winter. Itâ€™s been great working with you and Ashkon over the past couple of months. I wanted to touch base to share some of the progress weâ€™ve made so far and share my thoughts on the plan moving forward.
I really enjoy getting to talk with Ashkon with the guitar songs he's working on at the start of our session. I'm familiar with most of them, so he must be a good guitarist to be able to play them! Anyway, since we started our sessions, I've noticed Ashkon's ability to understand the words behind the symbols has improved. I am hoping that with our continued work, as we discussed, before his AP Precalculus course he can feel very prepared once the class starts. I just wanted to confirm: was the plan to meet throughout the summer?
I would recommend that we stay with weekly sessions. I see that we're scheduled through March 25th and that Ashkon has four hours remaining. In the next week or so, I would recommend scheduling the rest of those hours and then figuring out how you would like to proceed with the rest of the school year and/or summer. I've noticed my schedule is filling out about a month in advance.
Please let me know if you have any questions or if there are any adjustments you would like to make to our plan. Iâ€™m happy to schedule a time to talk by phone if that would be helpful. I look forward to supporting [Student's Name] in their continued academic journey.
Best regards,
Jacob</t>
  </si>
  <si>
    <t>Recommends staying with weekly sessions.</t>
  </si>
  <si>
    <t>Dear Lori,
I hope you are having a great winter. Itâ€™s been great working with you and Chloe over the past couple of months. I wanted to touch base to share some of the progress weâ€™ve made so far and share my thoughts on the plan moving forward.
The sessions seem to have been going smoother since we first started working together, but admittedly I am confused about how to proceed. A few weeks ago, Chloe shared with me how she would prefer the sessions go and on the document, it said that you approved it. In particular, she mentioned a distaste for her working through problems in silence and that she wanted the problems to be more interactive. There are plenty of times that I will ask Chloe a question and I don't get a response at all or it takes far longer than it should. This is also tied in to how quickly she says she doesn't know how to do a problem. The sessions are generally most beneficial when I can see a student work through a problem and we can discuss their process. In other words, the sessions aren't really meant to be lectures. Perhaps there is a better fit for a tutor, but I am happy to continue working with Chloe. One of my worries is that she seems to mainly have in interest in doing problems that she has already done before, but this doesn't allow our abilities to grow. I would also potentially recommend additional time to go over foundational topics outside of her coursework.
I see that Chloe and I are scheduled through March 31st and Chloe has one unscheduled hour. As February draws to a close, it may be beneficial to look at scheduling through the rest of the semester as my schedule has been filling up a month in advance. Depending on Chloe's math plans for next year, it would be a good idea to consider summer sessions as well.
Please let me know if you have any questions or if there are any adjustments you would like to make to our plan. Iâ€™m happy to schedule a time to talk by phone if that would be helpful. I look forward to supporting [Student's Name] in their continued academic journey.
Best regards,
Jacob</t>
  </si>
  <si>
    <t>Mentions potentially recommending additional time (vague).</t>
  </si>
  <si>
    <t>Aliyah Mosqueda</t>
  </si>
  <si>
    <t>Dear Jeff,
I hope you are having a great winter. Itâ€™s been great working with you and Aliyah over the past couple of months. I wanted to touch base to share some of the progress weâ€™ve made so far and share my thoughts on the plan moving forward.
I'm happy that Aliyah finds the sessions helpful - I know I was happy to hear her say at the end of a session that something we had talked about was easy. I know our main objective is to get Aliyah caught up on foundational math topics, but I do want to try and tie these into what she is learning in class. So, I regularly try to check in with what she is doing there. Depending on her plan for math next year, it could be a good move to think about scheduling summer sessions. This is a great time to try and drill foundations and is regularly what I focus on over the summer with students.
I see that Aliyah and I are scheduled through February 25th and that she has three remaining hours. My schedule is full through mid-March and is generally filling up at least a month in advance, so I would try to schedule sessions for the last two weeks of March and think about going into April as soon as possible. Please let me know your thoughts on summer sessions.
Also, it may be beneficial to acquire a cheap drawing tablet. I use an XP Pen Deco (I have the $20) version and it works great and is very simple. I know you mentioned she's reluctant to get engaged on the computer, but it would really make the sessions more effective if I could see the work she is writing.
Let me know if you have any questions or if there are any adjustments you would like to make to our plan. Iâ€™m happy to schedule a time to talk by phone if that would be helpful. I look forward to supporting [Student's Name] in their continued academic journey.
Best regards,
Jacob</t>
  </si>
  <si>
    <t>Mentions scheduling sessions for March/April.</t>
  </si>
  <si>
    <t>Patrick Hofmann</t>
  </si>
  <si>
    <t>Dear Frank,
I hope you are having a great winter. Itâ€™s been great working with you and Patrick over the past couple of months. I wanted to touch base to share some of the progress weâ€™ve made so far and share my thoughts on the plan moving forward.
In session, Patrick is getting far better at providing justifications for his answers and following a repeated process. However, we're not really seeing the expected growth from his practice exams. In particular, it's curious to see that his score has technically gone done each time he has taken a practice exam.
I don't know if it's the best strategy moving forward to have him split time between Nick and I. I believe it would be more beneficial to Patrick to have his sessions entirely with Nick (or entirely with me, but the evidence of the practice exams makes me think Nick may be a better fit). Of course, I'm happy to continue working with Patrick, but I want to prioritize his success.
Please let me know if you have any questions or if there are any adjustments you would like to make to our plan. Iâ€™m happy to schedule a time to talk by phone if that would be helpful. I look forward to supporting Patrick in his continued academic journey.
Best regards,
Jacob</t>
  </si>
  <si>
    <t>Recommendation to switch tutors.</t>
  </si>
  <si>
    <t>Dear Lori Kim,
I know this time of year is busy, and I appreciate you taking the time to review this email. As we begin a new academic semester, I wanted to take a moment to share some updates about Chloe's progress and outline our plans moving forward.
In our first session together covering US History, I helped Chloe understand how to approach her primary source analysis questions, and we discussed her progress so far in class. Even just in that one session, she showed a lot of drive to improve.
Our current short-term goals for Chloe include reinforcing knoweldge from her current era of study. The overall goal remains attaining a consistently high grade in the class. If there have been any changes or new goals for this semester, please let me know so we can adjust our plan accordingly.
For this semester, our plan includes reviewing her work together and practicing . I would also like to check on Chloe's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Chloe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am looking forward to continuing my work with Chloe and in these next steps of their academic journey.
Best regards,
Brock Dilley
brock.dilley@revolutionprep.com
+19724006172</t>
  </si>
  <si>
    <t>Leandro Aragona</t>
  </si>
  <si>
    <t>Dear Caterina, 
I hope you are having a great winter. It's been great working with you and Leandro over the past few weeks. I wanted to touch base to share some of the progress we've made so far and share my thoughts on the plan moving forward. 
I have seen significant improvements in Leandro's ability to apply the TRAP strategy, analyze punctuation rules, and correctly punctuate sentences on the SAT. They have shown consistent progress in understanding grammar questions in order to improve their score on the reading/writing portion of the SAT. This consistent improvement has been evident in Leandro's confidence level during sessions and his ability to correctly answer practice questions. 
Our current short-term goal for Leandro is to improve his SAT reading and writing subscore. The overall goal is still for Leandro to achieve at least a 1300 on the SAT. Based on Leandro's progress, I recommend that we continue with our one 60-minute class per week until the March SAT.  
Please let me know if you have any questions or if there are any adjustments you would like to make to our plan. I'm happy to schedule a time to talk by phone if that would be helpful. I look forward to supporting Leandro in their continued academic journey. 
Best regards, 
Karleigh A.
karleigh.arrington@revolutionprep.com
+15705786904</t>
  </si>
  <si>
    <t>Recommends one 60-minute class per week until March SAT.</t>
  </si>
  <si>
    <t>Annika Davidson</t>
  </si>
  <si>
    <t>Dear Cassandra, 
I hope you are having a great week! As we prepare for Annika's upcoming practice test, I wanted to share some updates and information about what to expect. 
I have seen significant improvements in Annika's application of iCARE, MAPS, and TRAP to answer practice questions, as well as in her ability to annotate natural science passages. She has also been improving in her ability to apply punctuation rules in order to edit sentences. She has shown consistent progress in improving her knowledge of the various sections of the ACT. This includes growth in areas we previously discussed as struggles, such as time management with reading the passages in the reading section.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Annika to replicate official test-day conditions as closely as possible when taking their practice test. She should find a quiet place and take the test in one sitting. 
After the practice test, I will review the results and discuss the test experience with Annika to determine our focus moving forward, and I'll follow up with you on takeaways, improvements, and next steps in my next parent update. 
Based on our discussions and Annika's progress, I recommend we continue with our two 60-minute classes per week until she takes her ACT. This plan will best set them up for success for the official test sitting in April. 
Please let me know if you have any questions or if there are any adjustments you would like to make to our plan. I'm happy to schedule a time to talk by phone if that would be helpful. I am excited to continue supporting Annika in reaching their goals. 
Best regards, 
Karleigh A.
karleigh.arrington@revolutionprep.com
+15705786904</t>
  </si>
  <si>
    <t>Recommends two 60-minute classes per week until ACT.</t>
  </si>
  <si>
    <t>Adi Rinker</t>
  </si>
  <si>
    <t>Hello,
I hope you are well! This is just a brief parent update video going over how tutoring has been!
I think there were some scheduling issues over the holidays, and Adi missed a couple sessions as a result. We are back on track now, though, and the plan is to take a practice exam by next session! During the sessions themselves, Adi is very attentive and seems to pick up on the strategies quite well. In particular, we have been able to build up her Desmos skills in the math. We've also found that the more she uses the 'anticipation' strategy in the reading, the better her accuracy tends to be!
As far as scheduling goes, we are currently still set for one session per week, which I think we should stick with. There is one unscheduled hour, which should probably be scheduled for March 1st. If you want me to go ahead and schedule that, just let me know; either way, I'll also check in with Adi about that to make sure it works.
That is about all I have for today! If you'd like to discuss any of this in more detail, or if you have any additional thoughts or anything like that, please do let me know!
Have a wonderful week,
- Sonja
Sonja T.
sonja.tomasko@revolutionprep.com
+16514284271</t>
  </si>
  <si>
    <t>States currently set for one session/week</t>
  </si>
  <si>
    <t>Shane Garber</t>
  </si>
  <si>
    <t>Dear Elina, 
I hope you are having a great winter. It's been great working with you and Shane over the past couple of months. I wanted to touch base to share some of the progress we've made so far and share my thoughts on the plan moving forward. 
I have seen significant improvements in Shane's application of CARE, MAPS, and TRAP in approaching the various sections of the ACT. He has also been able to show improvement in applying punctuation rules and determining the main idea of a passage. He has shown consistent progress in improving his timing on the various sections. This consistent improvement has been evident in his confidence during sessions and through his progress on his homework. 
Our current short-term goals for Shane include improving his timing on the ACT so that he can answer more questions in each section. Our overall goal remains for Shane to achieve a 32 on his ACT so that he is prepared to apply to Tulane. Based on Shane's progress, I recommend we continue with our two to three sessions a week until he takes the ACT. 
Please let me know if you have any questions or would like to make any adjustments to our plan. I'm happy to schedule a phone call if that would be helpful. I look forward to supporting Shane in their continued academic journey. 
Best regards, 
Karleigh A.
karleigh.arrington@revolutionprep.com
+15705786904</t>
  </si>
  <si>
    <t>Recommends two to three sessions a week until ACT.</t>
  </si>
  <si>
    <t>Nicholas Cicinelli-McLeod</t>
  </si>
  <si>
    <t>Student Progress Update: SAT Prep
Student: Niko 
Date: February 4, 2026
Niko is performing very well during our live sessions. He brings a strong work ethic to the table and has shown a keen ability to grasp new tactical approachesâ€”such as the "plug-and-chug" method for complex algebra and strategic elimination in readingâ€”almost immediately after we discuss them.
Skills &amp;amp; Application
Rapid Adoption: Niko is a quick study. When we introduce a new strategy, he applies it with high accuracy within the hour, demonstrating that he has the cognitive "gear" needed for top-tier performance.
Effort in Session: His focus is excellent. He is highly engaged and willing to grind through difficult problem sets without getting discouraged.
The Importance of Independent Practice
While Niko excels when we work together, the next step in his evolution is independent reinforcement.
For the past several sessions, we have discussed the importance of completing a full-length practice test in the Bluebook app. As of now, this task remains outstanding. I want to emphasize that these practice tests are not just "homework"â€”they are essential diagnostic tools that serve three critical functions:
Baseline &amp;amp; Growth Tracking: They provide an objective measure of how much he is improving.
Strategic Diagnosis: They reveal which specific question types cause him to stumble when he doesn't have a tutor "over his shoulder," allowing us to be more surgical in our sessions.
Endurance Training: The digital SAT is an adaptive, high-stamina exam. Practicing in the actual Bluebook interface is the only way to build the "muscle memory" needed for test day.
Recommendation &amp;amp; Schedule
I strongly encourage Niko to complete one full-length Bluebook practice test this week. Having those results before our next meeting will allow us to maximize our time together.
Regarding our schedule:
I recommend we continue with our current cadence of two one-hour sessions per week.
A Note on Consistency: I want to sincerely apologize for the recent inconsistencies in scheduling on my end. I appreciate your flexibility and am committed to maintaining a steady, reliable rhythm moving forward to support Nikoâ€™s momentum.
Please let me know if you have any questions.
Ben C.
ben.chamberlain@revolutionprep.com
+18283484669</t>
  </si>
  <si>
    <t>Recommends continuing current cadence of two one-hour sessions.</t>
  </si>
  <si>
    <t>Luciana Correa Lenis</t>
  </si>
  <si>
    <t>Hello,
I hope you are well! Here is another brief progress update email going over how tutoring has been.
Lucy's Calc class is moving very quickly, as always! She is managing to keep up, and in recent sessions we've been able to keep her up to speed on u-substitution, integration by parts, and integration with partial fractions. It will remain important for Lucy to do extra practice, though, in order to make up for the sheer velocity of the class as it jumps between advanced topics.
As far as scheduling goes, we are still set for one session per week for math, which I continue to think is appropriate. We have enough hours to get us to about mid-March, so if you end up wanting to add hours at all, just let me know!
That is about all I have for today! If you have any questions, please let me know.
Have a great week,
- Sonja
Sonja T.
sonja.tomasko@revolutionprep.com
+16514284271</t>
  </si>
  <si>
    <t>States still set for one session/week</t>
  </si>
  <si>
    <t>Ryan Wu</t>
  </si>
  <si>
    <t>Dear Henry,
I hope you are having a great winter. Itâ€™s been great working with you and Ryan over the past couple of months. I wanted to touch base to share some of the progress weâ€™ve made so far and share my thoughts on the plan moving forward.
I have seen improvements in Ryanâ€™s ability to carry out algebraic operations. He has improved his understanding of complex numbers and he has become more confident with factoring polynomial expressions/equations. In addition, he is able to use the discriminant to determine the number/type of solutions a polynomial expression has. These are all important skills for Algebra II and beyond!
I think our sessions together have been helpful for Ryan, so I recommend we continue with our one 60 minute class per week through the academic school year. This will ensure that he is staying up to date on his class material and that he is confident moving forward in his math class. Ryan is very focused during our sessions and he would benefit from consistent reminders of the earlier math material that he has encountered.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Ryan in his continued academic journey.
Best regards,
Daniel E.
daniel.esquivel-reynoso@revolutionprep.com
+18057085060</t>
  </si>
  <si>
    <t>Hello,
I hope you are well! This is another brief progress update email for calculus!
Georgia has been able to keep up with the fast pace of this class, and if sequences/series (a tricky concept that will come up reasonably soon) don't pose an inordinate problem for her, I think she will be able to end strong. 
It could be time to think about a prep plan for the AP exam itself! This is not something I have brought up with Georgia yet, but I will bring it up next session to see what she thinks.
As far as scheduling goes, we are still set for one session per week, which I think we should keep doing! I don't think there's any big need to change this.
That is about all I have to report! If you have any thoughts or questions, please do let me know.
Have a wonderful day,
- Sonja
Sonja T.
sonja.tomasko@revolutionprep.com
+16514284271</t>
  </si>
  <si>
    <t>Saketh Madiraju</t>
  </si>
  <si>
    <t>Dear Jaya,
I hope you are having a great winter! Itâ€™s been great working with you and Saketh over the past couple of months. I wanted to touch base to share some of the progress weâ€™ve made so far and share my thoughts on the plan moving forward.
I have seen significant improvements in Sakethâ€™s ability to work through difficult quantitative chemistry problems in areas such as stoichiometry and thermochemistry. In addition, Saketh has a strong understanding of intermolecular forces and the underlying chemical principles that determine the differences in strength between the different types of IMFs. He clearly put in a lot of time into learning these concepts.
I recommend we meet at least one 60 minute class per week through the remainder of the school year. The AP exam is only about 3 months away and he would benefit from very consistent and focused practice in preparation for the test.
I would also like to add that Saketh is very focused and willing to engage with the difficult material we work on during our sessions. I am continuing to recommend that he read through his textbook so that he gets a better understanding of the material on his own; I wonâ€™t be there with him on the day of his AP exam, so it will help him become more confident in what he knows! 
I know you have multiple hours available to schedule. Please schedule out sessions as far ahead as you can. My schedule will become completely full as we get closer to the AP exam date, and it will be very challenging to fit Saketh into my schedule otherwise. If you'd like to continue working together on achieving these goals and you need more hours,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Saketh in his continued academic journey.
Best regards,
Daniel E.
daniel.esquivel-reynoso@revolutionprep.com
+18057085060</t>
  </si>
  <si>
    <t>Recommends at least one 60 minute class per week.</t>
  </si>
  <si>
    <t>Simon Soliman</t>
  </si>
  <si>
    <t>Dear Youssef, 
I hope you are having a great winter. Itâ€™s been great working with you and Simon over the past few weeks. I wanted to touch base to share some of the progress weâ€™ve made so far and share my thoughts on the plan moving forward. 
I have seen significant improvements in Simonâ€™s abilities to identify strategies to avoid boredom when working on assignments, create a spider diagram to organize key details related to a specific topic, compare and contrast two different objects (and utilize a Venn diagram to represent these similarities and differences), sequence tasks in order of importance, establish priorities, as well as analyze the positive, negative and interesting aspects of a particular topic. He has shown consistent progress in utilizing the key strategies weâ€™ve been discussing in our sessions to strengthen his skills in executive functioning. This consistent improvement has been evident in the completion of various assignments during our sessions. 
Our current short-term goals for Simon include strengthening his skills in emotional regulation, time management, and planning/prioritization. The overall goal remains to increase Simonâ€™s exposure to different methods of thinking. Since Simon is achieving his goals, I recommend we continue with our one 60-minute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Simon in his continued academic journey. 
Best regards, 
Colin C.
colin.cody@revolutionprep.com
+19785187882</t>
  </si>
  <si>
    <t>Recommends one 60-minute class per week through school year.</t>
  </si>
  <si>
    <t>Tulip Bhatia</t>
  </si>
  <si>
    <t>Dear Ashish, 
I hope you are having a great winter. Itâ€™s been such a pleasure working with you and Tulip over the past few months. I wanted to touch base again to share some of the progress weâ€™ve made up to this point and share my thoughts on the plan moving forward. 
First and foremost, it has been wonderful working with Tulip thus far. Weâ€™ve had numerous insightful and interesting discussions about how life on Earth was formed, how planets, stars and galaxies came to be, as well as the infinite properties related to water. It's been great to see Tulipâ€™s engagement with the material in our sessions, and Iâ€™m looking forward to our upcoming discussions! 
Since the last progress update, I have seen significant improvements in Tulip's abilities to identify properties of the wetlands and the ways in which they are important for society, describe the characteristics of amphibians and the birth, death and rebirth processes of stars, distinguish between the two types of star clusters, identify different types of stars and the laws of gravity, as well as describe the stages of Earthâ€™s formation and evolution. She has continued to show consistent progress in identifying countless key details within several areas of science. This consistent improvement has been evident in the completion of both readings and assignments during our sessions. 
Our current short-term goal for Tulip includes preparing her for her middle school science course. The overall goal remains for Tulip to develop an interest in science by increasing her knowledge of the subject. Since Tulip continues to achieve her goals, I recommend we continue with our one 30-minute class per week through the school year. 
Please let me know if you have any questions or if there are any adjustments you would like to make to our plan. Iâ€™m happy to schedule a time to talk by phone if that would be helpful. I look forward to supporting Tulip in her continued academic journey. 
Best regards, 
Colin C.
colin.cody@revolutionprep.com
+19785187882</t>
  </si>
  <si>
    <t>Recommends one 30-minute class per week through school year.</t>
  </si>
  <si>
    <t>James Muszczynski</t>
  </si>
  <si>
    <t>Dear Gosia,
I hope you are having a great week! I wanted to follow up now that James has completed his recent practice test and share an update on what weâ€™ve learned from his results, along with our plan moving forward.
Although I have only been working with James for the past month, the practice test has already provided valuable insight into his progress and areas of focus. During this time, Iâ€™ve seen clear improvement in his understanding and accuracy with percentages and data analysis questions, particularly when interpreting tables, graphs, and multi-step problems. He has also shown increasing consistency in applying the strategies weâ€™ve practiced during sessions.
Based on the practice test results, we now have a clearer picture of where James can make the biggest gains. Moving forward, our primary areas of focus will include goal questions, along with continued work on data-driven questions, pacing, and strategy application to improve both accuracy and efficiency.
Itâ€™s also important to note that practice test scores donâ€™t always increase immediately. As students begin applying new strategies, scores may temporarily plateau or even dip, which is completely normal and often reflects an adjustment period with timing and strategy execution.
In our upcoming sessions, I will continue reviewing Jamesâ€™s practice test in detail with him, reinforcing effective strategies, and targeting the key areas identified above. Iâ€™ll follow up with you in my next parent update with takeaways, improvements, and next steps.
Based on Jamesâ€™s goal of earning a 29 on the ACT in April and his current progress, I recommend maintaining our current velocity of one 60-minute session per week. This schedule provides sufficient time to reinforce strengths, address goal questions, and continue building consistency leading up to the April test. 
Silvester Harrison has recommended adding the below to your account, and I would suggest we move ahead with this recommendation to ensure we stay on track.
â€¢ 12 Hours of Advanced Tutoring for James Muszczynski with Silvester Harrison
If you'd like to continue working together on achieving these goals, you can easily use this link to add these hours to your account today: https://my.revolutionprep.com/s/Wc4YyyvId6.
Based on our discussions and Jamesâ€™s progress so far, this plan will best position him for continued improvement toward his target score. Consistent attendance and regular completion of assigned homework and practice will be key to seeing results.
Please let me know if you have any questions or if youâ€™d like to make any adjustments to our plan. Iâ€™m also happy to schedule a phone call if that would be helpful. I look forward to continuing to support James as he works toward his goals.
Best regards,
Silvester H.
silvester.harrison@revolutionprep.com
+16163202014</t>
  </si>
  <si>
    <t>Recommends one 60-minute session per week + hours link.</t>
  </si>
  <si>
    <t>Lyla Pack</t>
  </si>
  <si>
    <t>Dear Grace,
I hope you are having a great winter season. Itâ€™s been great working with you and Lyla since January. I wanted to touch base to share some of the progress weâ€™ve made so far and share my thoughts on the plan moving forward.
We were able to determine areas of opportunity and strength through the practice exam taken on January 10, 2026.  This exam indicated that Lyla should improve and review Words in Context  and Sentence Boundaries (punctuation) questions. Improvement in these skills would allow Lyla to access the harder 2nd Module. Her strength in the Reading-Writing area included the domain of Form, Structure, and Sense, which included grammar skills: verbs, pronouns, and misplaced modifiers. In the area of Mathematics, Lyla needs to strengthen skills in the Domains of Advanced Math and Algebra. Lyla showed relative strength in the Domain of Geometry and Data Analysis. Her practice exam scores are Reading-Writing 520, Math 560, and Composite 1080. 
Our current short-term goals for Lyla include reviewing the concept of constants and how this concept relates to the SAT test.  The overall goal remains reaching her goal of 1200 on the official SAT in March.  Based on Lyla's progress, I recommend continuing with her current program of one-hour sessions, twice a week. Lyla has 38 tutoring hours with June 4 as the last scheduled session. 
Please let me know if you have any questions or if there are any adjustments you would like to make to our plan. Iâ€™m happy to schedule a time to talk by phone if that would be helpful. I look forward to supporting Lyla in her continued academic journey.
Best regards,
Linda H.
linda.hindi@revolutionprep.com
+19188412706</t>
  </si>
  <si>
    <t>Recommends continuing with one-hour sessions</t>
  </si>
  <si>
    <t>Krishaana Rajagopalan</t>
  </si>
  <si>
    <t>Hi Krishaana and Megha,
I hope you are having a great week! Itâ€™s been wonderful working with Krishaana over the past few weeks. I wanted to touch base to share some of the progress weâ€™ve made and summarize the plan moving forward.
Krishaana has improved her testing processes significantly in recent sessions. We focused on poetic and archaic language to help expand her vocabulary and to show how she can eliminate wrong answers even if she only has partial information. It's also never too early to mention that I also specialize in college essay writing, should Krishaana want help with that in the future.
Based on her progress, I recommend we continue meeting once a week for 90 minutes a session to focus on the reading and writing portions of the SAT. We will work on timed exercises to mimic the SAT environment, and isolate any remaining areas of opportunity.
Please let me know if you have any questions or if there are any adjustments you would like to make to our plan. I look forward to supporting Krishaana in her continued academic journey.
Shaun L.
shaun.leonard@revolutionprep.com
+17023665570</t>
  </si>
  <si>
    <t>Recommends meeting once a week for 90 minutes.</t>
  </si>
  <si>
    <t>Matthew Joshua Mendoza</t>
  </si>
  <si>
    <t>Hi, Krizel!
Matthew and I are now due for our first official written "progress update," so here we go!
Matthew has made great progress already, making an 80 point jump from his October SAT to his first practice exam with us going from a 640 to 720, and then jumping from 720 to a 760 in Reading! This is a very significant leap, particularly at the top of the SAT curve. His goal is ultimately to break 1500+, so it is very encouraging to already have the reading score pulling its weight to that end!
He has held steady in the high 600s for math with a 670, 690, and 660. This is COMPLETELY normal, and he will likely hang out in this zone for 2-3 more practice tests. I know we discussed this a bit in our first meeting -- the idea that those higher math scores will start "popping" like popcorn once we have accumulated enough of the more random content to break into the 700s. This will involve advanced word problems, quadratics, parabolas, and more. Our goal will be to give him enough exposure and repetition as quickly as possible so he can hit that critical mass that will allow him to start landing reliably in the mid 700s.
Our 90 minutes/week schedule is working well, and we are currently scheduled to the March exam for his second try so we are in good shape on that front.
Let me know if there is anything you would like to discuss further, and we can schedule a time to do so. Thank you for the privilege of working with Matthew!
Alison T.
alison.trumbull@revolutionprep.com
+14102994478</t>
  </si>
  <si>
    <t>States 90 minutes/week schedule is working well.</t>
  </si>
  <si>
    <t>Nico Watson</t>
  </si>
  <si>
    <t>Hi Nico and Lori,
I hope you are having a great week! Itâ€™s been wonderful working with Nico over the past few weeks. I wanted to touch base to share some of the progress weâ€™ve made and summarize the plan moving forward.
Nico has improved his strategy usage significantly in recent sessions. We focused on poetic and archaic language to help expand his vocabulary and to show how him how to eliminate wrong answers even if he only has partial information. It's also never too early to mention that I also specialize in college essay writing, should Nico want help with that in the future.
Based on his progress, I recommend we continue meeting once a week for 60 minutes a session. We will work on timed exercises to mimic the SAT environment, and isolate remaining areas of opportunity that we derive from Nico's practice tests.
Please let me know if you have any questions or if there are any adjustments you would like to make to our plan. I look forward to supporting Nico in his continued academic journey.
Shaun L.
shaun.leonard@revolutionprep.com
+17023665570</t>
  </si>
  <si>
    <t>Recommends meeting once a week for 60 minutes.</t>
  </si>
  <si>
    <t>Audrey Lee</t>
  </si>
  <si>
    <t>Dear Audrey and Jasmine,
I hope you're having a great start to the year! Itâ€™s been great working with you and Audrey over the past few months. I wanted to touch base to share some of the progress weâ€™ve made and share my thoughts on the plan moving forward.
Audrey's analytical skills are improving, and her writing is becoming more precise. These, coupled with her expanding vocabulary, have elevated her academic writing and reading comprehension.
Our current short-term goals for Audrey include improving her essay outlining, drafting, and editing processes. Based on Audrey's progress, I recommend we continue meeting for one 60 minute session a week.
Please let me know if you have any questions or if there are any adjustments you would like to make to our plan. Iâ€™m happy to schedule a time to connect if that would be helpful. I look forward to helping Audrey in her continued academic journey.
Best regards,
Shaun L.
shaun.leonard@revolutionprep.com
+17023665570</t>
  </si>
  <si>
    <t>Recommends meeting for one 60 minute session a week.</t>
  </si>
  <si>
    <t>Luke Faunce</t>
  </si>
  <si>
    <t>Dear Rachel,
I hope you are having a great winter. It has been great working with you and Lucas over the past few weeks. I wanted to touch base to share some of the progress weâ€™ve made so far and share my thoughts on the plan moving forward.
I have seen significant improvements in Lucas's use of the Desmos calculator to efficiently solve difficult problems, identifying two independent clauses for punctuation problems, anticipating answers for complex reading passages, and effectively eliminating incorrect answers. This consistent improvement has been evident in his practice score progression from 1270 to 1390 and 1430.
Our current short-term goals for Lucas include identifying the traps for both sections of the test. The overall goal remains achieving 1450+ on the March SAT. Based on Lucas's progress, I recommend continuing with our two 60-minute classes per week through the March SAT.
Please let me know if you have any questions or if there are any adjustments you would like to make to our plan. Iâ€™m happy to schedule a time to talk by phone if that would be helpful. I look forward to supporting Lucas in their continued academic journey.
Best regards,
Zack 
zack.robertson@revolutionprep.com
+15098598579</t>
  </si>
  <si>
    <t>Recommends two 60-minute classes per week through March SAT.</t>
  </si>
  <si>
    <t>Ada Ertekin-Taner</t>
  </si>
  <si>
    <t>Hi Nilufer,
I am reaching out with a formal progress update for Ada. As a reminder, I try to send these roughly every six weeks to help keep families informed.
As you know, Adaâ€™s score growth has been somewhat inconsistent. She tends to regress quickly during periods when she is not studying regularly, such as during breaks from tutoring or during especially heavy academic periods when SAT prep has to take a back seat. While it is usually faster for her to recover lost ground than it is to make initial gains, this back and forth pattern is not ideal for long term progress.
That said, Ada was able to fully recover her previous score gains by the December test, and her January practice test showed very promising growth, including new personal bests. She has been relatively consistent with her studying this month, which has been great to see. Her tutoring velocity has also increased, and I think that additional structure is helping her stay on track when academics become more demanding.
I do assign Ada a fairly high volume of homework, and she almost never completes all of it. Sometimes she completes part of it, and other times she chooses to prioritize different SAT work. Given her other commitments, the increased tutoring time, and the fact that she is still practicing outside of session, even if not always exactly what I assign, I am comfortable with this. You and I have also discussed how much pressure Ada already puts on herself, so I am intentionally not trying to add unnecessary stress by acting as a strict enforcer.
Over the past month, we have reviewed all of the mistakes she made on the tests she took over winter break and closed many content gaps, particularly in math. With the official test coming up on March 14th, I have asked her to complete another practice exam this weekend. This would allow her to complete three practice exams between now and March. If she does not have time this weekend, she will take one next weekend and still complete two full practice exams before the official test. I will keep you posted on those results. She jumped about 100 points on her January test, so even maintaining that score would be considered a win.
My only recommendation at this point is to continue tutoring three hours per week as scheduled. Please let me know if you have any questions or concerns. I am always happy to discuss Adaâ€™s progress further.
Kindly,
Kiersten G.
kiersten.guetlein@revolutionprep.com
+15413576952</t>
  </si>
  <si>
    <t>Recommends continuing tutoring three hours per week as scheduled.</t>
  </si>
  <si>
    <t>Emma Zoller</t>
  </si>
  <si>
    <t>Dear Alicia,
I hope you are having a great 2026 so far. Itâ€™s been great working with you and Emma over the past month. I wanted to touch base to share some of the progress weâ€™ve made so far and share my thoughts on the plan moving forward.
I have seen significant improvements in Emma's understanding of punctuation rules. She has shown consistent progress in identifying the ways commas, colons and semi-colons are used on the SAT. This consistent improvement has been evident in her success with proper identification during our sessions.
Our current short-term goals for Emma include reviewing linear function and quantitative reasoning questions for reading. The overall goal remains to increase her SAT score. Based on Emma's progress, I recommend we keep meeting once a week leading up to the SAT. She is showing signs of improvement, but still has key areas she needs to improve to achieve the score improvement she is looking for. Consistent meeting and practice will be the best way to clean up these topics.
Please let me know if you have any questions or if there are any adjustments you would like to make to our plan. Iâ€™m happy to schedule a time to talk by phone if that would be helpful. I look forward to supporting Emma in her continued academic journey.
Best regards,
James F.
james.falconer@revolutionprep.com
+12076156458</t>
  </si>
  <si>
    <t>Recommends meeting once a week leading up to SAT.</t>
  </si>
  <si>
    <t>Gisela Brutus</t>
  </si>
  <si>
    <t>Dear Madeline,
I hope you are having a great start to 2026. Itâ€™s been great working with you and Gisela over the past couple of months. I wanted to touch base to share some of the progress weâ€™ve made so far and share my thoughts on the plan moving forward.
I have seen significant improvements in Gisela's reading comprehension skills when it comes to main idea and detail questions. She has shown consistent progress in effectively and quickly finding important information in longer reading passages. This consistent improvement has been evident in her success in our sessions and practice tests.
Our current short-term goals for Gisela include exponential functions and inference problems. The overall goal remains to improve her SAT score next time she takes it. Based on Gisela's progress, I recommend we keep meeting once a week for 60 minutes. One 60 minute session a week will allow us to review important materials, and then she will get sufficient practice through her homework assignments.
Please let me know if you have any questions or if there are any adjustments you would like to make to our plan. Iâ€™m happy to schedule a time to talk by phone if that would be helpful. I look forward to supporting Gisela in her continued academic journey.
Best regards,
James F.
james.falconer@revolutionprep.com
+12076156458</t>
  </si>
  <si>
    <t>Hi Leo and Gabriela,
Today we continued reviewing Leoâ€™s worksheet in preparation for his upcoming Unit 6 test. We focused on simplifying expressions with exponents and radicals, writing expressions in simplest form, identifying intercepts, graphing functions, and reviewing arithmetic and geometric sequences.
Leo was more hands-on during todayâ€™s session and actively worked through the problems we reviewed together. He would benefit from additional independent practice, as he did not yet attempt many of the remaining problems on the worksheet beyond those we went over during the session. Continued practice will help strengthen his confidence and understanding ahead of the test.
Ore W.
ore.williams@revolutionprep.com
+12404860132</t>
  </si>
  <si>
    <t>Tucker Henderson</t>
  </si>
  <si>
    <t>Dear Jackie,
I'm excited to reach out to celebrate Tuckerâ€™s amazing progress. Tucker has worked diligently, and as a result, he has increased his SAT score. I am so proud of Tucker!
While we want to celebrate this success, we also know there is still work to do to continue increasing his SAT score. I am looking forward to continuing to work with Tucker towards further improvements. I recommend continuing to meet for two 60-minutes sessions a week until Tucker takes the official SAT in March in order to continue his progress towards his next goals. During our upcoming sessions, I plan to continue working on applying punctuation rules for commas, dashes, colons, and apostrophes; identifying the claim in a passage; identifying the best transition word; and reviewing quadratic and exponential functions.
If you'd like to continue working together on achieving these goals, you can easily use this link to add the hours to your account today: https://my.revolutionprep.com/s/TIEagKd5Lg.
Please let me know if you have any questions. Iâ€™m happy to schedule a time to talk by phone if that would be helpful. I am always available to support Tucker in his continued academic journey.
Best regards,
Cheyanne J.
cheyanne.jones@revolutionprep.com
+17193935674</t>
  </si>
  <si>
    <t>Recommends two 60-minutes sessions a week until March SAT.</t>
  </si>
  <si>
    <t>Sophia Brooks</t>
  </si>
  <si>
    <t>Dear Diane,
I hope you are having a great start to the year. Itâ€™s been great working with you and Sophia over the month. I wanted to touch base to share some of the progress weâ€™ve made so far and share my thoughts on the plan moving forward.
I have seen significant improvements in Sophia's confidence and accuracy with writing linear equations from word problems and setting up systems of equations from word problems. She has shown consistent progress in reviewing content from semester 1 of Algebra 1. This consistent improvement has been evident in her confidence when completing these types of problems during our session.
Since you were unable to join our discussion around goals for our sessions, I wanted to ensure we are meeting your goals for Sophia as well. Thus, if you have anything you would like us to work on, please let me know. Sophia generally completes her math homework before our session and says she feels confident with what she is currently learning in class. Her current grade implies that she might be struggling a little bit, but she is unable to verbalize to me what she is learning about with enough detail that I can pinpoint exactly what I can support her with. Any insight you can provide would be greatly beneficial.
Since Sophia is achieving her goals,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Sophia in her continued academic journey.
Best regards
Cheyanne J.
cheyanne.jones@revolutionprep.com
+17193935674</t>
  </si>
  <si>
    <t>Simone Gambino</t>
  </si>
  <si>
    <t>Dear Kathleen,
I hope youâ€™re doing well this winter season! I wanted to provide a comprehensive update on Simone's progress in physics. Since weâ€™ve shifted towards physics tutoring instead of ACT preparation, our cadence has altered slightly, and Iâ€™d like to inform you of our recent work together.
Our physics work has progressed systematically through several major units. We started with impulse and momentum, establishing that impulse is the change in momentum and can be calculated in a couple of ways. A key insight was deriving the impulse equation from Newton's original definition of force, which helped connect it conceptually to the area under a force-time graph. We then covered conservation of momentum, applying it to both elastic collisions (objects that bounce apart, like billiard balls) and inelastic collisions (objects that stick together, like a good tackle in sports).
Throughout our sessions, I've emphasized a critical problem-solving strategy: solve for the target variable algebraically using symbolic equations first, then plug in numbers. This approach isolates the physics from calculation errors and provides general solutions that work for all similar problems. We've also worked extensively on work and energy concepts. Critical clarifications included understanding that work requires displacement (no movement means no work, regardless of force applied or time spent), recognizing that work done climbing stairs is calculated as change in potential energy, and understanding power as the rate of work.
Simone recently scored an 80 on her Pre-Calculus midterm and is awaiting her Physics midterm results. She found the physics exam's open-ended questions challenging due to ambiguous information and variable mismatches, which we'll review together once the exam is returned. Encouragingly, Simone had a "click" moment recently when she connected car RPMs to concepts learned in pre-calculusâ€”these moments of synthesis across subjects are excellent indicators of deepening understanding.
I recommend that Simone and I continue to meet regularly twice per week for 60-minute sessions. This will allow us to continue progressing with building systematic problem-solving approaches and connecting physics concepts across units. The emphasis on symbolic solutions, unit consistency, and conceptual understanding (rather than just formula memorization) is helping her develop the problem-solving flexibility needed for success in physics and standardized tests. She'll continue working through practice problems on work, energy, and power, bringing specific questions to our next session.
Feel free to reach out if you'd like to discuss her progress in more detail or if you have any questions about how best to support Simone moving forward.
Warmly, 
Brandon
Brandon E.
brandon.engle@revolutionprep.com
+19708890867</t>
  </si>
  <si>
    <t>Recommends meeting regularly twice per week for 60-minute sessions.</t>
  </si>
  <si>
    <t>Justice Wolff</t>
  </si>
  <si>
    <t>Dear Mr. and Mrs. Wolff,
I hope you are having a great week. It's been great working with you and Justice over the past couple of months. I wanted to touch base to share some of the progress we've made so far and share my thoughts on the plan 
moving forward.
So far we've worked on Algebra 1, Algebra 2, and recently we started working on English. We've worked on Grammar rules and transitions for the most recent English topics. We worked on linear equations, systems of equations, and linear word problems. Justice had some trouble with math, specifically with systems of equations, so I recommend he review the worksheet for this topic. In upcoming lessons, I want to begin to work on Data analysis and Geometry.
It looks like we only have 2 sessions left. I recommend adding 12 - 24 tutoring hours if Justice wants to prepare for a future SAT test date perhaps in April or May. This way he can have enough hours to schedule 1 or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Justice in his continued academic journey.
Best regards,
Jon C.
jon.cathapermal@revolutionprep.com
+17049758359</t>
  </si>
  <si>
    <t>Recommends adding 12-24 hours for 1-2 sessions/week.</t>
  </si>
  <si>
    <t>Jack Wells</t>
  </si>
  <si>
    <t>Hi, Michele,
Itâ€™s been great working with you and Jack over the past couple of months. I wanted to touch base to share some of the progress weâ€™ve made so far and share my thoughts on the plan moving forward. 
Obviously, Jack has made astonishing progress in the reading comprehension; I couldn't be prouder! Some of his score increase is due to the fact that he's now doing the homework and taking practice tests with the text-to-speech feature, sure, but even before this, he was getting 5/5s on the very hardest reading comprehension questions. When I think about where he started -- getting scores like 2/5 on the medium-level questions -- I am blown away. He's done such a good job here!!
Here is the analysis we've done so far on his most recent practice test: https://docs.google.com/spreadsheets/d/1qqFLXJZjVkuj1cYqbX-LjJwtiMnFXcy8nfwr8UVgc3s/edit?usp=sharing
Our areas of next focus in the Reading &amp;amp; Writing are therefore grammar, especially punctuation usage, and vocabulary. In comparison to the wonderful 90-point jump he achieved in Reading &amp;amp; Writing, his 20-point increase in Math was relatively small; as I wrote in a recent weekly update, the errors we've reviewed so far have turned out to be more due to it simply not occurring to him what he was supposed to do rather than any gaps in content knowledge. To this end, we will therefore ramp up the number of new SAT-style questions Jack is exposed to for homework and in class every week instead of doing deep practice on specific topics. He needs to see a variety of things, and he needs to see them in exactly the style the SAT will ask the question (as opposed to a more straightforward worksheet, which is just pure math without any problem-solving / "riddle-like" aspects). 
Although I understand that Jack's schedule is incredibly hectic, I would like him to take another practice test before the March 14th test. My short-term goal for him is to go up 30+ more points on this practice test in the Reading &amp;amp; Writing and 40+ more points in the Math, which would put him at around a 1260. 
Since Jack only has four hours left in his account, it is urgent that he decides on a final goal score with the help of a trained college counselor who is able to look at his entire profile and decide what score he will need given the holistic view. Once we have this final, long-term goal, we can come up with a game plan for how many other official tests he will take past March and when.
Now that Jack has mastered the reading comprehension, I expect that he'll be taking practice tests at a much, MUCH faster rate, since it'll take us much less time to go over errors (reading comp takes longer than everything else because you have to actually read a passage and discuss it, as opposed to simply doing a grammar or math problem). I would like him to take at least 5 total practice tests before his final official test!
Based on all of this, I recommend that Jack and I continue meeting at our rhythm of 60 minutes/week, although for how long will depend on what we ultimately decide in terms of other tests date. Let me know what you're thinking and please tell me what Jack's college counselor says!
Please let me know if you have any questions or if there are any adjustments you would like to make to our plan. Iâ€™m happy to schedule a time to talk if that would be helpful. 
As always, I'd love to once again state that Jack is such a lovely human being and a delight to work with!
Thanks!
Maia</t>
  </si>
  <si>
    <t>Recommends continuing rhythm of 60 minutes/week.</t>
  </si>
  <si>
    <t>Cecilia Vin</t>
  </si>
  <si>
    <t>Hi, Todd,
Itâ€™s been great working with you and Ceci over the past couple of months. I wanted to touch base to share some of the progress weâ€™ve made so far and share my thoughts on the plan moving forward. 
I was very pleased with the improvement that Ceci showed in her most recent practice test, especially in the Reading &amp;amp; Writing section! Quantitatively, she scored 60 points higher than she did in that section on her PSAT, and qualitatively, the KIND of errors that she made are so different than the ones on her first practice test -- instead of necessitating 15-20 minutes to unpack each error (read the text thoroughly, do a minilesson on the topic tested, learn the topic, etc.), we are now able to review an error in 3-4 minutes because she instantly understands what the issue was. Twice, she had actually been on the verge of picking the correct answer but doubted herself at the last minute.
Because Ceci has shown so much improvement in reading comprehension, we'll now be turning our attention to grammar. She will continue, of course, practicing reading comprehension for homework every week, but I'd like to spend the majority of the class time in Reading &amp;amp; Writing on grammar.
Compared to the 60-point jump in Reading &amp;amp; Writing, the 10-point jump in Math was disappointing, likely because we've spent less time on Math. Again, now that we'll be spending less class time on reading comprehension, we should be able to do much more math: reading comprehension is one of the most time-consuming class activities (as it involves deeply reading a text as opposed to simply answering a grammar or math problem). I will be able to report back with more specific areas of improvement as we analyze the math section.
The gap between her first practice test and her second one was always meant to be exceptional: as Ceci is so young, and as there are a limited number of official SAT practice tests, we decided it was best to wring every last bit of learning that we could out of the first practice test and, now that Ceci has learned so much more and gotten so much more skilled through doing the official SAT practice problems for homework, run through a bunch of practice tests quickly to really up her test-taking skills and get practice taking the test itself. I would therefore like to see her taking a practice test every 4-6 weeks from now on. Here is an ideal trajectory:
March: 1240
April: 1290
May: 1340
June: 1390
July: 1440
August: 1490
Of course, real life isn't always ideal -- things happen, and I do know that Ceci has other commitments besides SAT prep -- but just to set a goal!
You had asked me last year about the National Merit Scholarship; if, as a junior, Ceci decides that she wants to shoot for that, we can absolutely work towards that goal. Another goal that I personally have is to turn Ceci into a reader. ;) She already WANTS to want to read -- we just have to get her into the habit!
As such, I recommend that Ceci and I continue our current rhythm of 60 minutes/week in order to achieve these long-term and short-term goals. Ceci is a bright and earnest young lady who is a delight to work with, and I want her to reach everything she sets her mind to!
Please let me know if you have any questions or if there are any adjustments you would like to make to our plan. Iâ€™m happy to schedule a time to talk if that would be helpful. 
Thank you!
Maia</t>
  </si>
  <si>
    <t>Recommends continuing rhythm of 60 minutes/week; detailed timeline.</t>
  </si>
  <si>
    <t>Connor Wood</t>
  </si>
  <si>
    <t>Dear Kimberly,
I hope you are having a great winter. It has been great working with you and Connor over the past few weeks. I wanted to touch base to share some of the progress weâ€™ve made so far and share my thoughts on the plan moving forward.
I have seen improvements in Connor's elimination of incorrect answers for difficult long passage problems, identifying two independent clauses for punctuation problems, and anticipating answers for complex reading passages. These improvements are evident in our in-session practice when he is being the most particular and careful.
Our current short-term goals for Connor include identifying the traps for both sections of the test and approaching the test with the mindset of being much more particular for these questions than he would be for school tests. The overall goal remains achieving 1400+, with an intermediate goal of achieving a 1330+ superscore for the Bright Futures scholarship. 
If Connor does not consistently follow the strategies we practice in-session, I do not think he will be able to achieve these goals. He improved from 1080 to consistently around 1200, which shows his baseline knowledge is solid. However, his biggest hurdle has been approaching the test with a different mindset than he would approach other tests in school â€“ the test is constantly trying to trap students who are not careful enough, so he must pay more attention to small details in passages, questions, and answers. This concept is easy to discuss, but extremely difficult to adopt because it is so different from what students are expected to do in their classroom assignments. This is the hardest part of the SAT, and we hope to see some improvement on his practice test before our next session to show that he is catching those traps better. 
Based on Connor's progress, I recommend seeing what his official score is in March, and if there is improvement, adding an additional official exam and continuing with our one 60-minute class per week through the May SAT.
Please let me know if you have any questions or if there are any adjustments you would like to make to our plan. Iâ€™m happy to schedule a time to talk by phone if that would be helpful. It is a pleasure working with Connor, and I look forward to supporting their continued academic journey.
Best regards,
Zack R.
zack.robertson@revolutionprep.com
+15098598579</t>
  </si>
  <si>
    <t>Recommends one 60-minute class per week through May SAT.</t>
  </si>
  <si>
    <t>Chloe Hill</t>
  </si>
  <si>
    <t>Hi Chloe and Stacy,
It has been great working with Chloe and seeing her continued growth in Geometry over the past several weeks.
Chloe has made strong progress in her understanding of triangle concepts, including triangle congruence theorems, special segments (such as medians, altitudes, and perpendicular bisectors), and coordinate geometry applications. She is growing more confident in constructing and explaining proofs, applying new theorems, and solving multi-step problems involving both algebraic and geometric reasoning.
As we move forward, Chloe will benefit from continued practice with completing proofs independently, consistently applying previously learned theorems to new problem types, and reinforcing key concepts as the material becomes more cumulative. We will also continue building toward end-of-year expectations and exam readiness.
Based on her progress so far, I recommend continuing with one 60-minute session per week for the remainder of the school year, with the addition of a second weekly session near the end of the year to support comprehensive review and final exam preparation.
I also wanted to note that Chloe currently has 16 unscheduled hours on her account. I recommend scheduling those at your earliest convenience to ensure that we can meet at times that work well for Chloeâ€™s schedule.
Please feel free to reach out with any questions or requestsâ€”I'm always happy to help.
Warmly,
Ana H.
ana.heiser@revolutionprep.com
+14695703730</t>
  </si>
  <si>
    <t>Therese Ohene-Ologo</t>
  </si>
  <si>
    <t>Hi Therese and Evelyn,
It was great working with Therese this week! Therese will be taking a Bluebook Practice Exam this weekend, which is an important step in her SAT preparation.
This practice exam is designed to help Therese become familiar with the digital SAT format, timing, and question types. At this stage, the goal is not to achieve a target score, but rather to build comfort with the testing experience and identify strengths and areas that need additional focus. I encourage Therese to approach the exam steadily, do her best on each section, and avoid rushing or overthinking individual questions.
Based on our recent sessions, Therese has been progressing well with foundational algebra skills, including identifying slope and y-intercept, solving systems of equations, and using key information in linear word problems. After she completes the practice exam, we will review the results together and use them to guide our next stepsâ€”particularly with interpreting graphs and function notation, and reviewing quadratic equations (including solving and factoring).
Please feel free to reach out if any questions come up before or after the exam. Iâ€™m looking forward to reviewing the results with Therese and continuing to build her confidence and skills moving forward.
I hope you have a wonderful weekend!
Warmly,
Ana H.
ana.heiser@revolutionprep.com
+14695703730</t>
  </si>
  <si>
    <t>Session summary and practice test; no schedule recommendation.</t>
  </si>
  <si>
    <t>Breydan Hossack</t>
  </si>
  <si>
    <t>Hi Jared,
It was great working with Breydan last weekend! Although we have only had one session so far, he made a strong start and showed great focus and engagement throughout our work together.
During our first session, we reviewed punctuation rules and practiced identifying independent and dependent clauses. Breydan made significant progress in applying his grammar knowledge to SAT-style passages, and he was able to translate rules into accurate answers more consistently as the session went on. This is a strong foundation as he works toward his goal of surpassing his previous SAT score of 1450.
In our upcoming sessions, we will focus on developing strategies to improve reading comprehension and pacing on longer passages, as well as reviewing effective approaches to data analysis questions on the Math section. I will also be assigning Breydan a Bluebook Practice Exam as part of his homework this weekend. This will give us valuable insight into his current performance and help us target specific areas for improvement as we prepare for the March SAT.
Please feel free to reach out if you have any questions. Iâ€™m looking forward to continuing to work with Breydan and supporting his progress over the coming weeks.
Best regards,
Ana H.
ana.heiser@revolutionprep.com
+14695703730</t>
  </si>
  <si>
    <t>Session summary and homework; no schedule recommendation.</t>
  </si>
  <si>
    <t>Dear Shantanu Ghose,
I hope you are having a great week! In class, I asked Shantanav about taking a practice test over this next week through Revolution Prep or through Bluebook. As we prepare for their upcoming practice test, I wanted to share some updates and information about what to expect.
In our first session, I already saw Shantanav improving; we covered SAT English, and he demonstrated a great ability to incorporate new strategies as we discussed them. He also has a good baseline understanding of important English topics, and we will work hard to reinforce them in future sessions.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Shantanav to replicate official test day conditions as closely as possible when taking their practice test. They should find a quiet place and take the test in one sitting.
After the practice test, I will review the results and discuss the test experience with Shantanav to determine our focus moving forward, and Iâ€™ll follow up with you on takeaways, improvements, and next steps in my next parent update.
Based on our discussions and Shantanav's progress, I recommend continuing on our current schedule.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Shantanav in reaching their goals.
Best regards,
Brock Dilley
brock.dilley@revolutionprep.com
+19724006172</t>
  </si>
  <si>
    <t>Ava Miner</t>
  </si>
  <si>
    <t>Dear Elise Miner,
I hope you are having a great week! In class, I asked Ava about taking a practice test over this next week through Revolution Prep or through Bluebook. As we prepare for their upcoming practice test, I wanted to share some updates and information about what to expect.
In our first session, I already saw Ava improving; we covered SAT math, and she demonstrated a great ability to incorporate new strategies as we discussed them. She also has a good baseline understanding of important math topics, and we will work hard to reinforce them in future sessions.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Ava to replicate official test day conditions as closely as possible when taking their practice test. They should find a quiet place and take the test in one sitting.
After the practice test, I will review the results and discuss the test experience with Ava to determine our focus moving forward, and Iâ€™ll follow up with you on takeaways, improvements, and next steps in my next parent update.
Based on our discussions and Ava's progress, I recommend continuing on our current schedule.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Ava in reaching their goals.
Best regards,
Brock Dilley
brock.dilley@revolutionprep.com
+19724006172</t>
  </si>
  <si>
    <t>Grace Guillory</t>
  </si>
  <si>
    <t>Dear Cassandra,
I hope you are having a great start to February. Itâ€™s been a pleasure working with you and Grace, and I wanted to share an update on the progress she has made along with my recommendations moving forward.
Grace has made strong improvements in her understanding of punctuation rules, including commas, semicolons, colons, dashes, and apostrophes. She has also shown noticeable growth in her ability to identify and differentiate between the various ACT English question types, which has helped her approach that section with more clarity and confidence. In math, Grace has demonstrated steady improvement with ACT word problems, and this progress is especially evident in her increased confidence and reasoning during sessions.
One of our short-term goals was to improve Graceâ€™s performance on the ACT English section, and she is making consistent strides in this area. Her long-term goal remains earning a 31 composite score on the ACT, and her recent progress indicates that she is moving in a positive direction toward this goal. Based on her performance so far, I recommend continuing with three 60-minute sessions per week to maintain momentum and reinforce these gains.
Please feel free to reach out if you have any questions or would like to discuss anything further. Iâ€™d be happy to schedule a time to talk by phone if that would be helpful. I look forward to continuing to support Grace as she works toward her ACT goals.
Best regards,
Brandon L.
brandon.lora@revolutionprep.com
+13528187694</t>
  </si>
  <si>
    <t>Recommends three 60-minute sessions per week + Link.</t>
  </si>
  <si>
    <t>Marshall Schreeder</t>
  </si>
  <si>
    <t>Dear Garrett,
I hope you are having a great start to February. Itâ€™s been great working with Marshall, and I wanted to share a brief update on the progress he has made and my recommendations moving forward.
Marshall has made strong improvements in his understanding of punctuation rules and has also shown clear progress with Student as Editor question types. Overall, heâ€™s shown great improvements in the ACT English section as a whole. He has also demonstrated steady improvement in the ACT Science section, including interpreting charts and graphs, analyzing multiple experiments, and working through conflicting viewpoints. This progress has been evident through his improved speed and reasoning during sessions.
One of our short-term goals was to improve Marshallâ€™s understanding of punctuation rules, and he has successfully met this goal. His long-term goal remains earning a 30 composite score on the ACT, and he is showing very good progress toward achieving this goal. Based on his performance so far, I recommend continuing with two 60-minute sessions per week.
Please let me know if you have any questions or if youâ€™d like to make any adjustments to our plan. Iâ€™d be happy to schedule a time to talk by phone if that would be helpful.
Best regards,
Brandon L.
brandon.lora@revolutionprep.com
+13528187694</t>
  </si>
  <si>
    <t>Recommends two 60-minute sessions per week.</t>
  </si>
  <si>
    <t>Aiden Lee</t>
  </si>
  <si>
    <t>Hi Holly and Jason!
Itâ€™s time for longer progress updates again! I felt this would be a good chance to recap our discussions through other emails about where we are headed over the next few months. 
Per request, Aiden began working through the NJSLA 4th grade practice exam. We will continue working through this. We did work through the 3rd grade practice in the fall. 
From there, if he has mastered 4th grade standards for math, we will move on to 5th grade standards. I think he will do fine moving forward with it. 
Continue Beast Academy - He does well with it, when I remember to make sure to add the problems in our sessions. We were doing them at the end and sometimes we get focused on our other work and I forget. I think we will switch and pick 1-2 problems at the beginning. 
For writing, I will encourage him to continue with his creative writing. However, it may be good to refocus a bit more on the technical writing similar to NJSLA. 
We will also add in vocabulary. I think for Aiden, we will just go over the definition and synonyms right now. We will aim for 5, but if he is losing focus, we may try going down to 3.
I recommend continuing his schedule of 2-4 half-hour sessions per week. 
If there are any points I have missed, please make sure to remind me!
Mary L.
mary.logan@revolutionprep.com
+16822312877</t>
  </si>
  <si>
    <t>Recommends 2-4 half-hour sessions per week.</t>
  </si>
  <si>
    <t>Alex Lee</t>
  </si>
  <si>
    <t>Hi Holly and Jason!
Itâ€™s time for longer progress updates again! I felt this would be a good chance to recap our discussions through other emails about where we are headed over the next few months. 
 We started vocabulary this week. I chose 5 words from a set and wrote out the definitions. I had Alex read the definitions and then look up the word on thesaurus.com. He added 3 synonyms to each word. I felt this gave him a little bit more of an active role in it. I will send you the words we do each week. 
Per request we will work through NJSLA Science and ELA, 5th grade. I will let you know if there are any questions missed. Our ELA focus once we have finished will be vocabulary, analogies, and writing consistent with NJSLA and school standards.
We will continue to work through AoPS. I will continue to gauge progress through there and send practice problems to strengthen his skills. 
I recommend continuing his schedule of 2-4 half-hour sessions per week. 
If there are any points I have missed, please make sure to remind me!
Mary L.
mary.logan@revolutionprep.com
+16822312877</t>
  </si>
  <si>
    <t>Chaz Wilson</t>
  </si>
  <si>
    <t>Hi Jenise and Chuck,
Iâ€™m reaching out to share the results of Chazâ€™s most recent SAT practice test (Bluebook #5), which he completed last week. He showed some great progress, scoring personal bests in both sections.
Chaz earned a total score of 1110, which places him in the 65thâ€“69th percentileâ€”an improvement from his previous score of 1060 (57thâ€“60th percentile) last year. On this most recent test, he scored a 620 in Reading &amp;amp; Writing (a 20-point increase) and a 490 in Math (a 30-point increase). Altogether, thatâ€™s a 50-point gain and a jump of 8â€“9 percentile points.
Improving by 50 points is a big accomplishment, so kudos to Chaz for staying focused in our sessions and continuing to build his skills. While we are still aiming for a higher overall score, this result is a great sign that his effort is paying off. Itâ€™s important that he continues to prioritize SAT sessions and homework so this momentum can keep building.
To support further growth, we should continue with our current schedule of three hours per week with me and three hours per week in Reading &amp;amp; Writing with Sean. Over the past month, Chaz had to cancel 5 sessions with me and didn't complete his homework as consistently. I know that golf and travel interfered with some sessions and assignments, but consistent attendance and homework completion are essential if we want to see faster and larger score gains.
One additional note is that Chaz took this practice test in two separate sittings, completing Reading &amp;amp; Writing and Math on different days. While this still gave us useful data, it does not fully replicate the mental fatigue of the real exam.
To make sure he is fully prepared for the March 14th official test, we have three immediate priorities:
â— First, if you have not already done so, please register Chaz for the March sitting as his first official attempt.
â— Second, we need to schedule one more full-length practice test before March 14th, and it is important that he completes it in a single sitting to build testing endurance.
â— Third, increasing session attendance and homework consistency will be key to unlocking further score improvements, as this repetition helps Chaz recognize question types and apply strategies more quickly.
Because official scores can sometimes differ from practice results due to test-day nerves, making the next practice test feel as realistic as possible will help Chaz walk into March feeling confident and prepared.
Great work to Chaz on these new personal bestsâ€”Iâ€™m excited to keep this momentum going.
Best,
Melanie Leong | Tutor | Revolution Prep
Main Office: (877) 738-7737 | Direct Line: (714) 497-3413
Email: melanie.leong@revolutionprep.com | Web: www.revolutionprep.com
Better Grades. Higher Scores. Lower Stress. Revolution Prep.</t>
  </si>
  <si>
    <t>Recommends current schedule of three hours per week.</t>
  </si>
  <si>
    <t>Jodie Linck</t>
  </si>
  <si>
    <t>Dear Tracy,
I hope you are having a great start to 2026. Itâ€™s been great working with you and Jodie over the past month. I wanted to touch base to share some of the progress weâ€™ve made so far and share my thoughts on the plan moving forward.
I have seen significant improvements in Jodie's understanding of function types, domain, and range. She has shown consistent progress in identifying slopes, graphing functions and evaluating functions. This consistent improvement has been evident in her continued success in both her quizzes and her homework assignments.
Our current short-term goals for Jodie include working with root, rational and piecewise functions. The overall goal remains to keep her grade up in her class. Based on Jodie's progress, I recommend we keep meeting once a week for 60 minutes until her class ends. I just reached out to you earlier today about rescheduling a session next week. I would love to find a time to meet, so please have Jodie get back to me on what day or time would work best.
Please let me know if you have any questions or if there are any adjustments you would like to make to our plan. Iâ€™m happy to schedule a time to talk by phone if that would be helpful. I look forward to supporting Jodie in her continued academic journey.
Best regards,
James F.
james.falconer@revolutionprep.com
+12076156458</t>
  </si>
  <si>
    <t>Arianna Sun</t>
  </si>
  <si>
    <t>Dear Jian,
I hope you are having a great start to 2026. Itâ€™s been great working with you and Arianna over the past year. I wanted to touch base to share some of the progress weâ€™ve made so far and share my thoughts on the plan moving forward.
I have seen significant improvements in Arianna's integration skills, especially with fractions in the exponent of the variable. She has shown consistent progress in understanding integration rules and techniques, as well as identifying when u-substitution needs to be used. This consistent improvement has been evident in her success integrating as we learn more challenging techniques.
Our current short-term goals for Arianna include solidifying integration of partial fractions. The overall goal remains to keep her grade up and prepare her for the AP exam. Based on Arianna's progress, I recommend we keep meeting for 60 minutes a week. I appreciate you going ahead and booking two 30 minute sessions during the weeks in which I do not have availability for one 60 minute session. This will give me and Arianna plenty of time to solidify new subjects.
Please let me know if you have any questions or if there are any adjustments you would like to make to our plan. Iâ€™m happy to schedule a time to talk by phone if that would be helpful. I look forward to supporting Arianna in her continued academic journey.
Best regards,
James F.
james.falconer@revolutionprep.com
+12076156458</t>
  </si>
  <si>
    <t>Recommends meeting for 60 minutes a week.</t>
  </si>
  <si>
    <t>Marcus Larrea</t>
  </si>
  <si>
    <t>Dear Rachel, 
I hope you are having a great week. It's been great working with you and Marcus over the past two weeks. I wanted to touch base to share some of the progress we've made so far and share my thoughts on the plan moving forward. 
I have seen significant improvements in Marcus's ability to break down word problems and try to strategize how to approach algebra problems. He has shown consistent progress in using backsolving and DESMOs to help him approach algebra problems. This consistent improvement has been evident in his confidence during sessions. 
Since your current goal for Marcus is to focus on the ACT, we will need to switch Marcus' program to test prep so that we can continue working on this goal. Based on Marcus's progress, I recommend we continue working at least once a week until his ACT. 
Please let me know if you have any questions or would like to make any adjustments to our plan. I'm happy to schedule a phone call if that would be helpful. I look forward to supporting Marcus in his continued academic journey. 
Best regards, 
Karleigh A.
karleigh.arrington@revolutionprep.com
+15705786904</t>
  </si>
  <si>
    <t>Recommends continuing at least once a week until ACT.</t>
  </si>
  <si>
    <t>Dear Mr. and Mrs. Kelly,
I hope you are having a great week. It's been great working with you and Kevin over the past couple of months. I wanted to touch base to share some of the progress we've made so far and share my thoughts on the plan moving forward.
In our lessons we've been focused on math. Kevin refreshed his memory on linear equations, quadratic equations, and word problems. In our next lessons, I plan to work on exponential equations and then Data analysis. There are some concerns about HW. I assigned a practice test, which has yet to be completed for a few weeks. I'd like him to focus on finishing the last part of this test before our class on 2/9.
We have plenty of sessions until the end of March. However, if Kevin wants more tutoring hours heading into April, May, and June I recommend adding 12 - 24 hours of tutoring to ensure he can schedule 1 or 2 sessions per week for 1hr/session. Here is the link if you'd like to purchase these hours:
https://my.revolutionprep.com/s/LlIGsbgy6s.
Please let me know if you have any questions or if there are any adjustments you would like to make to our plan. I'm happy to schedule a time to talk by phone if that would be helpful. I look forward to supporting Kevin in his continued academic journey.
Best regards,
Jon C.
jon.cathapermal@revolutionprep.com
+17049758359</t>
  </si>
  <si>
    <t>Isadora Diaz-Balonek</t>
  </si>
  <si>
    <t>Dear Amelia, 
I hope you are having a great winter. Itâ€™s been great working with you and Isadora over the past few months. I wanted to touch base again to share some of the progress weâ€™ve made thus far and share my thoughts on the plan moving forward. 
I have seen significant improvements in Isadoraâ€™s abilities to utilize active listening strategies, determine effective ways to take notes, as well as identify different approaches towards organizing notes and efficiently studying for assessments while at home. In addition, she has demonstrated excellence in multiplying and dividing a wide variety of fractions as well as solving one-step equations. She has continued to show consistent progress in utilizing each of the strategies weâ€™ve been discussing in our sessions so far to strengthen her skills in both executive functioning and math. This consistent improvement has been evident in the completion of assignments during our sessions as well as Isadoraâ€™s homework. 
Our current short-term goals for Isadora include establishing a solid system for her that involves utilizing her agenda, planning her week, completing homework, preparing for quizzes and more, as well as strengthening her current math skills. The overall goals remain to both apply these strategies and utilize these skills for future classes, grades, etc. Since Isadora is achieving her goals,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Isadora in her continued academic journey. 
Best regards, 
Colin C.
colin.cody@revolutionprep.com
+19785187882</t>
  </si>
  <si>
    <t>Naomi Nelson</t>
  </si>
  <si>
    <t>Dear Sarah,
I hope you are having a great week. I wanted to touch base with you about a couple of items related to my work with Naomi.
First, Naomi is doing well with understanding and using reading and writing strategies on the SAT!
Second, Naomi's first practice score of 1150 (560V, 590M) dipped a little bit from her initial official SAT score of 1170; however, this is normal for students' first practice tests and we only need to be concerned if her score decreases on a second practice test.. She also needs to continue to work on quadratic equations and general solving strategies on the Math section as well as grammar and punctuation on the Reading and Writing section.
Based on this information, I recommend [that we continue on with our two 60-minute sessions per week, possibly with more homework assigned. This plan will best set Naomi up for success moving forward.
Please let me know if you have any questions. Iâ€™m happy to schedule a time to talk by phone if that would be helpful. I look forward to supporting Naomi in their continued academic journey.
Best regards,
Armand Brouty
Armand B.
armand.brouty@revolutionprep.com
+15129107232</t>
  </si>
  <si>
    <t>Kieran Vellore</t>
  </si>
  <si>
    <t>We meet for the first time on Friday, but I've copied our email communication below.
I followed up with a call with Gerda, Kieran's mom. She appreciated the email. We discussed the schedule: shifting Monday to Sunday, with 8 am this weekend. We also discussed super scoring, as I would recommend planning to take the exam at least twice. Kieran also has a small-group class on Saturdays at his school. She was curious about my background and excited for Keiran and me to get started. Nothing to do here, just keeping you in the loop.
Email:
----
Hello,
Yes! I look forward to seeing Kieran on Friday. The report shows he answered just enough questions correctly to qualify for the second, harder module in both sections of the Rev Prep exam. Students must answer enough questions correctly in the first module to advance to the second, more challenging module. In math, Kieran had just enough correct questions. The College Board exam math can feel tougher, so we want to build on his abilities to "speak the exam's trap language." We begin by working on manipulating equations, exponents, and radical rules. These rules (and their limitations) are tested in all four quadrants.
On our first day, Kieran will see a short demo of the exam and various question types in the reading/English section. We will practice the key strategies by question type. By the second day, I provide the "rules" for standard English conventions and the expression of ideas (transition and rhetorical synthesis questions). Knowing the rules supports students' understanding of longer (deep reading) question types, as students learn what to exclude as non-essential and how the exam transitions at the end of a paragraph before concluding with an answer.
If you have time today, I'd love to discuss how scoring works, our training plan, and Kieran's goals. Feel free to text or call me- 954-303-1288. I'm not seeing students until 4 today, so any time before is great! If not, I can set up another time to fit your schedule.
Pleasure meeting you too! Thanks! Ash
From: Gerda Vellore 
Sent: Wednesday, February 4, 2026 11:05 PM
To: Ashley Scorsone 
Cc: Sathyan Vellore 
Subject: Kieran V
You don't often get email from gvellore5@gmail.com. Learn why this is important
Hi Ashley,
Nice to meet you.
I know Kieran and you are scheduled for our first session this Friday at noon. In preparation, could you please review Kieran's most recent SAT test results from Revolution Prep? I would like to identify his current standing and determine specific areas where he can improve. This would give us a good starting point, I hope. 
Please let me know if you have any questions. 
Best,
Gerda Vellore
917-628-096</t>
  </si>
  <si>
    <t>First session logistics; no specific recommendation.</t>
  </si>
  <si>
    <t>Juily Nayar</t>
  </si>
  <si>
    <t>Dear Keta,
Since Juily and I have been working together for a little over a month, I thought it would be a good opportunity to send you an update on her progress over the past couple of weeks. I am enjoying working with Juily. She is keeping up with the homework and practice tests. 
Juily has made great improvements rewriting equations, solving for constants using the matching strategy, and writing linear expressions from two points. She is also doing well identifying authorâ€™s claim and matching it to supporting or undermining evidence in command of evidence reading questions. I have been assigning Juilyâ€™s homework on a time limit, so she can practice working at a similar pace to the SAT test. I assigned Juily a practice test this week, so hopefully she will be able to carry some of her success in our sessions to the practice test. Going forward, I plan to review exponent rules, the three forms of quadratic equations, command of textual evidence reading questions, and text structure and purpose reading questions. 
Our once weekly sessions are working well for us. Please let me know if you have any questions or concerns or if you would like to talk further on the phone, we can set up a time.
Sincerely, 
Melinda M.
melinda.mergendahl@revolutionprep.com
+16083975309</t>
  </si>
  <si>
    <t>Recommends continuing meeting once or twice a week.</t>
  </si>
  <si>
    <t>Sarah Rochester</t>
  </si>
  <si>
    <t>Hi Delores, Shawn, &amp;amp; Sarah,
It was great working with Sarah last week to review strategies for setting up tricky optimization problems in her calculus class, and I hope the test went well for her!
Moving forward, I recommend that we set up a weekly meeting where Sarah can ask any questions on extra tricky homework problems and get clarification on any confusing topics. This is the only way that we can guarantee that I'll have availability to help her. She reached out this week, but unfortunately, I was already all booked a hit my maximum allowable hours. I've been trying to warn her that this could happen without something booked in advance.Â 
I recommend 1 hour per week, but we could add an additional hour if a big test is coming up. There are 9 hours left on the account, and this will probably be about perfect to get through the rest of the semester. This will allow us to make sure she is keeping up with the new material as it comes up and reduces some stress around studying for the exams.Â Â I know her teacher doesn't provide a ton of notice of when tests are coming up, but I bet she could reach out to get a general idea of the weeks where tests might be.Â 
Have Sarah log on to the revolutionprep website and book meetings. Let me know if you have any questions or would like to further discuss any aspects of Sarah's calculus class or the plan to alleviate stress and help her master calculus.
Christian C.
christian.collins@revolutionprep.com
+13035190358</t>
  </si>
  <si>
    <t>Recommends 1 hour per week through rest of semester.</t>
  </si>
  <si>
    <t>Leya Hecker</t>
  </si>
  <si>
    <t>Hi Mari,
It's been great working with Leya this new year on her Physics and Pre-calc classes!
Since our last update, we have been making sure that Leya kept up with all the new material on trig identities and polar coordinates, it sounds like the test went well last week!
On the physics front, we have been working on vectors, forces, and conservation of energy. She is off to a great start to the semester.Â 
Moving forward, I wanted to recommend that we ramp up to 2x 1 hour a week meetings scheduled for the Spring semester. This will give us plenty of time to 
keep up with new physics and math material, while also allowing us time 
to start working on the SAT together before the March exam. I spoke with Leya about it, and it sounds like she is on board to work on the math side of the test together.Â 
I recommend thatÂ you have her take a look at the 
schedule and see if there is a time that works well for the additional SAT meeting. She has 4 hours unscheduled, so that could work perfectly to lead to the March SAT.Â 
Please let me know if you have any questions, or would like to further discuss her progress, or the plan for the Spring SATs.
Christian C.
christian.collins@revolutionprep.com
+13035190358</t>
  </si>
  <si>
    <t>Recommends ramping up to 2x 1 hour a week meetings.</t>
  </si>
  <si>
    <t>Annie Heuer</t>
  </si>
  <si>
    <t>Hi Schuyler,
As we approach the last session of our SAT prep trial, here is an overview of Annieâ€™s progress so far in our program, along with my recommendations at the bottom. Let me know if you have any questions or thoughts. Thanks!
In our sessions, we worked together on reading comprehension strategies, such as reading the question first and only reading to find the answer we need. In grammar, we reviewed punctuation rules for commas, colons, and semicolons. We learned several tips for using the built-in calculator for a large variety of math problems. We also learned the structure and setup of the test, along with how to approach each section for maximum point gain. These general strategies have improved testing confidence, especially around reading comprehension.
Our goals involve raising that SAT score as much as possible, with a goal of 1400 or above. High scores help make a student a competitive college candidate. These problem-solving skills and strategies we are learning will also help in future classes, leading to an awesome transcript, which colleges also love to see.
Since Annie is aiming for an approximately 200-point score increase, we want to have plenty of time to go in depth on as many questions types as possible and make sure that she feels completely comfortable and confident going into her official exam dates.
Our next steps will involve learning and applying the punctuation rules for dashes and apostrophes, and if we continue on, diving into the specific strategies for each type of reading question and challenging math topics. Annieâ€™s final session is scheduled for Thursday, Feb 12th. To keep working towards Annieâ€™s score goals, I recommend that we add enough hours to allow us to meet twice per week through her next few SAT dates. Since my schedule continues to get very busy as the school year wraps up, it is important to get Annie on my schedule in her preferred time slots as soon as possible. Annie is doing a good job so far at applying what she learns, and I look forward to seeing how she continues to improve.
Best,
Ben T.
ben.taylor@revolutionprep.com
+14052656211</t>
  </si>
  <si>
    <t>Recommends adding hours to meet twice per week.</t>
  </si>
  <si>
    <t>Rebecca Frost</t>
  </si>
  <si>
    <t>Hi Sandra,
I wanted to provide an update on Rebeccaâ€™s recent academic progress and our current focus in tutoring. Overall, she is doing very well in her classes, maintaining Aâ€™s in American Lit and PreCalc, and solid Bâ€™s in US History, Marine Biology, and Spanish. While her PreCalc grade is currently an A, we are focusing heavily on the habits behind the grade to ensure she is prepared for more difficult material ahead.
Regarding PreCalc, we have had several discussions about the importance of consistent note-taking. Rebecca mentioned that she occasionally skips taking notes in class when she feels bored or tired, but Iâ€™ve explained that these notes are her primary tool for understanding how to apply concepts to her homework. To support this, I am now checking her notes during every session and comparing them against the teacherâ€™s posted notes. If she missed anything in class, we go over it together; if she is caught up, we use that time to dive into specific questions.
To help her build more independence, I have shifted our session structure so that we are no longer doing her actual homework together. Instead, we work through similar practice problems and develop a set of steps that she can apply to her assignments on her own. We then use the following session to review any questions she was unsure about. We are still working on her homework consistency, as she doesnâ€™t always have everything completed by our next meeting. Although she has tried using phone reminders and written notes, she is still struggling with follow-through. Our primary goal moving forward is to find a personalized organization system that actually works for her to improve her overall time management.
Looking ahead, I've mentioned prioritizing SAT prep this summer. This will be crucial if she wants to reach a high score. Consistent practice is the only way to see significant results, and the summer break provides the perfect window to focus on that without the distraction of her regular course load. Please let me know if you have any questions about these updates or our plan moving forward.
Best,
Melanie Leong | Tutor | Revolution Prep
Main Office: (877) 738-7737 | Direct Line: (714) 497-3413
Email: melanie.leong@revolutionprep.com | Web: www.revolutionprep.com
Better Grades. Higher Scores. Lower Stress. Revolution Prep.</t>
  </si>
  <si>
    <t>Discussed summer SAT prep; no current schedule recommendation.</t>
  </si>
  <si>
    <t>Louis Reed</t>
  </si>
  <si>
    <t>Dear Claire, 
I hope you are having a great winter. Itâ€™s been great working with you and Louis over the past few months. I wanted to touch base again to share some of the progress weâ€™ve made thus far and share my thoughts on the plan moving forward. 
Since the previous progress update, I have seen significant improvements in Louis's abilities to utilize skip counting to identify multiplication and division facts for numbers 1-12, create three-letter words from a series of given letters, identify sight words and trigraphs, add fractions with like denominators, classify angles, form 2- and 3-syllable words, solve multiplication and division word problems as well as divide whole tens and hundreds by 1-digit numbers. He has continued to show consistent progress in utilizing each of the strategies that weâ€™ve been discussing in our sessions to sharpen his reading, writing, and math skills. This consistent improvement has been evident in the completion of assignments during our sessions. 
Our current short-term goals for Louis include building his stamina when it comes to reading as well as strengthening his knowledge of multiplication, division, and fractions. The overall goal remains to increase Louisâ€™s skills and confidence in reading, writing, and math. Since Louis is achieving his goals, I recommend we continue with our two 30-minute classes per week through the school year. 
Please let me know if you have any questions or if there are any adjustments you would like to make to our plan. Iâ€™m happy to schedule a time to talk by phone if that would be helpful. I look forward to supporting Louis in his continued academic journey. 
Best regards, 
Colin C.
colin.cody@revolutionprep.com
+19785187882</t>
  </si>
  <si>
    <t>Recommends two 30-minute classes per week through school year.</t>
  </si>
  <si>
    <t>Yichen Liu</t>
  </si>
  <si>
    <t>Dear Yichen and Bing,
I hope you are having a great February. Itâ€™s been great working with you and Yichen over the past couple of months. I wanted to touch base to share some of the progress weâ€™ve made so far and share my thoughts on the plan moving forward.
I have seen significant improvements in Yichen's math skills. They have shown consistent progress in course mastery percentage. This consistent improvement has been evident in Yichenâ€™s recent completion of all units in the course.  
Yichen completed all units in Khan Academyâ€™s Algebra I course with mastery of more than 80% of the topics studied, on his first attempt.  Yichen and I are now spiraling back to the material not mastered, with our goal being complete mastery of the course.  Based on Yichen's progress, I recommend we continue to study 2 thirty minute sessions each week for the next 2 weeks.  I anticipate Yichen achieving complete mastery of all the course material by then.
Please let me know if you have any questions or if there are any adjustments you would like to make to our plan. Iâ€™m happy to schedule a time to talk by phone if that would be helpful. I look forward to supporting Yichen in his continued academic journey.
Best regards
Mark D.
mark.duncan@revolutionprep.com
+14156490556</t>
  </si>
  <si>
    <t>Recommends 2 thirty minute sessions each week for 2 weeks.</t>
  </si>
  <si>
    <t>Tobias Pulido</t>
  </si>
  <si>
    <t>Dear Veronica,
I hope this email finds you well. I wanted to touch base regarding Tobias' recent progress and discuss a plan moving forward.
I have seen significant improvements in Tobias's application of ACT strategies. In English, he has strengthened his ability to eliminate wordiness, analyze question types, understand transitions, and handle sentence arrangements. In Science, he is developing skills in identifying passage types and applying the SMILE strategy. In Math, he is successfully learning backsolving strategies. He has made consistent progress moving away from defaulting to â€œNo Changeâ€ answers and is managing his time better. 
However, his December ACT score of 27 represents a 3-point decline from his October score of 30, as you know. From my observations and Tobiasâ€™ reflections, I believe this is related to pacing issues and exhaustion from the extended testing time. His proctor only provided start and end times on a whiteboard rather than a projected timer, which disrupted his time management and likely contributed to fatigue in later sections.
I recommend we continue meeting twice a week for 60-minute sessions through the April test. This frequency is essential for reaching his goal of a 33+, particularly as we build testing endurance and address areas where he lost points. Tobias has expressed concerns about managing two sessions weekly with his other commitments. I want to acknowledge these concerns while emphasizing that consistent practice is, in my experience, the most effective path to achieving the score increase weâ€™re working toward. Iâ€™m open to discussing ways to adjust session timing or homework to make this more manageable. 
Our long-term goal is a score of 33 or above. To work towards that goal, I recommend we prioritize building testing endurance, achieving consistent practice test scores in the 30s, and reinforcing time-tracking strategies. With that in mind, I recommend:
1. Continue using the watch during all practice and homework.
2. Complete regular full-length practice tests in one sitting.
3. Conduct comprehensive error log analyses after each practice test. 
4. Focus sessions on identified weaknesses across all sections.
Please let me know if you have any questions. Iâ€™d especially appreciate your thoughts on supporting Tobias in managing his commitments while maintaining our twice-weekly sessions. 
Best regards,
Amelia S.
amelia.sain@revolutionprep.com
+19192658149</t>
  </si>
  <si>
    <t>Recommends twice a week for 60-minute sessions through April.</t>
  </si>
  <si>
    <t>Sydney Hall</t>
  </si>
  <si>
    <t>Hi Jean,
I am sending a quick "Progress Update" for Sydney Hall because she is popping up as due for one but I only just started working with her again very recently.
So far, we've worked on calculating arc length and sector area and finding the six trig ratios of an angle in a right triangle. I think trigonometry as a whole is giving her a harder time, but my hope is that she'll begin to feel more comfortable with it as we work together.
I'll send a more in-depth progress update in 6 weeks or so. She is running a bit low on hours, though. Would you be able to touch base with her family about adding hours for her? I'd recommend at least two 1-hr sessions per week to continue strengthening her trig skills.
Thanks so much,
Alexa P.
alexa.pinera@revolutionprep.com
+13022653917</t>
  </si>
  <si>
    <t>Recommends at least two 1-hr sessions per week.</t>
  </si>
  <si>
    <t>Luke O'Brien</t>
  </si>
  <si>
    <t>Hi Lisa-Adelle,
It was great working with Luke this week! Since it has been some time since Luke's program has received a progress update, and I've gotten to know Luke and his progress more with our second session, it seemed like a good opportunity to send one. Below, I have summarized some notes on his progress and goals, as well as some recommendations for his program. Please feel free to reach out to Cynthia or me to discuss any of the notes and recommendation, and I'd be happy to schedule a phone call if you would like to discuss any notes directly.
Currently, Luke's only practice exam on file is his 11PD PSAT practice exam that he completed with Revolution Prep back in September, which established a baseline score of 1080 for the PSAT, with his PPW showing a goal of 1400+. To help support that goal, I've established a practice exam schedule that plants one practice exam roughly every 5 weeks, spacing them out to not be overwhelming but keeping them regular enough to consistently monitor growth and challenge areas as we work towards the October PSAT/NMSQT. Depending on the progress he makes as we continue, though, I may recommend registering for an SAT exam.
To compliment his prior work in Revolution Prep sessions, we have continued to target SAT Math skills, targeting the active use of the MAPS strategy and highlighting skills needed on the exam to solve multiple kinds of equations. Many "Solving Equations" problems can be handled efficiently using the built-in Desmos graphing calculator, so leveraging it during sessions and while completing homework materials is necessary; however, not every exercise is easily solved with graphing, so practicing the required algebraic processes is also recommended. Additionally, while this was only our first week between sessions, so it will take time to form strong habits, Luke did not complete much of the assigned homework material. It will be essential for his progress and success to keep up with homework assignments in the program.
So far into his program, my main recommendation is to maintain the program at its current velocity: one 90-minute session each week. However, due to the long-term nature of this program, and with no current exam goals until the October PSAT/NMSQT exam, I may suggest reducing session length to just 60-minutes per session if he makes sufficient progress towards his score goal. Other than PSAT/SAT Test Prep, I can also tutor him in essay writing, math, and executive functioning skills. If he would like tutoring in other topics, such as Chemistry, then he will need to connect with an additional tutor, which is easily done directly in the Schedule Sessions tab in his Revolution Prep dashboard or by contacting Cynthia. With the new hours in his program, I will schedule sessions soon that reflect our current schedule.
Luke, as a reminder, the assignments list is updated! Make sure to access it through your bookmark or this link (https://docs.google.com/document/d/1O3ZNtuLgBlOPpGBrSduWMrC-cIosZRSR34hy63QUpBQ/edit?usp=sharing). It includes finishing the remaining items from last week's list, new exercises in the Solving Equations HW packet, and completing Revolution Prep's 12PD PSAT/NMSQT practice exam, if you've decided to complete the practice exam this weekend instead of next weekend.
Our next session is on Tuesday, 10 February, at 4:30 PM CST.
Please contact me if you have any questions or updates!
Thank you,
Jonathan J.G.
jonathan.grams@revolutionprep.com
+13015248801</t>
  </si>
  <si>
    <t>Recommends maintaining velocity: one 90-minute session each week.</t>
  </si>
  <si>
    <t>Evan Cannon</t>
  </si>
  <si>
    <t>Dear Kathleen,
I hope you are having a great holiday season. Itâ€™s been great working with you and Evan this school year! I wanted to touch base to share some of the progress weâ€™ve made so far and share my thoughts on the plan moving forward.
I have seen significant improvements in Evanâ€™s ability to apply proportional reasoning, determine domain and range, analyze functions, and solve systems of equations using substitution and elimination. He has shown consistent progress in solving for variables and using common algebraic concepts. This consistent improvement has been evident in every session that we have together.
Our current short-term goals for Evan include working with inequalities, linear equations, and systems of inequalities and equations. The overall goal remains building a strong and reliable algebra base. Based on Evanâ€™s progress, I recommend maintaining the current schedule and adding more sessions as needed to stay confident in math.
Please let me know if you have any questions or if there are any adjustments you would like to make to our plan. Iâ€™m happy to schedule a time to talk by phone if that would be helpful. I look forward to supporting Evan in his continued academic journey. He has been an absolute pleasure to work with!
Best regards,
Jesse S.
jesse.squires@revolutionprep.com
+19704330744</t>
  </si>
  <si>
    <t>Recommends maintaining the current schedule.</t>
  </si>
  <si>
    <t>William McDonald</t>
  </si>
  <si>
    <t>Dear Ava,
I hope you are having a great start to 2026. Itâ€™s been great working with you and William over the past couple of months. I wanted to touch base to share some of the progress weâ€™ve made so far and share my thoughts on the plan moving forward.
I have seen significant improvements in William's ability to identify central ideas in longer form reading passages. He has shown consistent progress in using strategies to find correct answers and identify incorrect answers with red flag words or narrow scopes. This consistent improvement has been evident in his success in homework assignments and during sessions.
Our current short-term goals for William include inferences and textual evidence questions for reading, words in context for English and function types for math. The overall goal remains to increase his SAT score. Based on William's progress, I recommend we keep meeting for 60 minutes a week. This allows us time to focus on problems from both the math section and the reading section in a week.
Please let me know if you have any questions or if there are any adjustments you would like to make to our plan. Iâ€™m happy to schedule a time to talk by phone if that would be helpful. I look forward to supporting William in his continued academic journey.
Best regards,
James F.
james.falconer@revolutionprep.com
+12076156458</t>
  </si>
  <si>
    <t>Artemis Nze</t>
  </si>
  <si>
    <t>Hi Artemis and Valuable,
It was great working with Artemis this week! As we kick off our sessions I would like to take a moment to discuss the plan moving forward. Artemis is progressing well with number order! Artemis will need to work on basic addition, which we will address in our upcoming sessions.
I recommend one 1-hour or 30 minute session a week to make sure we are reinforcing fundamental arithmetic skills.
Feel free to reach out if you have any questions or requests, and if there is anything else I can do to help. You can always contact me directly by text message or e-mail.Â 
I hope you are having a wonderful day!Â 
Tyler G.
tyler.greer@revolutionprep.com
+17085895029</t>
  </si>
  <si>
    <t>Recommends one 1-hour or 30 minute session a week.</t>
  </si>
  <si>
    <t>Naomi Margoosian</t>
  </si>
  <si>
    <t>Hi Naomi and Tina,
It was great working with Naomi this week! As February is in full swing and the new year is well in action, I wanted to take a moment to outline where we are and wish to go. 
Naomi is progressing well with logarithms and exponential functions! Naomi will need to work on manipulating between the two, which we will address in our upcoming sessions.
I recommend continuing with one 1-hour meeting a week as we continue to ensure she is caught up in her current curriculum. 
Feel free to reach out if you have any questions or requests, and if there is anything else I can do to help. You can always contact me directly by text message or e-mail.Â 
I hope you are having a wonderful day!Â 
Tyler G.
tyler.greer@revolutionprep.com
+17085895029</t>
  </si>
  <si>
    <t>Recommends continuing with one 1-hour meeting a week.</t>
  </si>
  <si>
    <t>Brennan Phelps</t>
  </si>
  <si>
    <t>Hi Brennan and Gena,
It was great working with Brennan this week! As we begin meeting again after a long break with the New Year fully upon us, I wanted to take a moment to update you on our plan.
Brennan is progressing well with similar triangle properties! Brennan will need to work on triangle congruency, which we will address in our upcoming sessions. I recommend one 1-hour meeting a week to ensure he is caught up on his current curriculum. Congruency proofs can be a tough topic so I look forward to assisting him.
Feel free to reach out if you have any questions or requests, and if there is anything else I can do to help. You can always contact me directly by text message or e-mail.Â 
I hope you are having a wonderful day!Â 
Tyler G.
tyler.greer@revolutionprep.com
+17085895029</t>
  </si>
  <si>
    <t>Recommends one 1-hour meeting a week.</t>
  </si>
  <si>
    <t>Alyssa Meshoyrer</t>
  </si>
  <si>
    <t>Hi, Yulia!
Every 8 weeks or so, I will be sending you a written "progress update" to keep you in the loop as to Alyssa's progress. Since we are just a week in, this update will be more focused on our big picture game plan. 
Right now we are scheduled for 2 1-hour sessions per week scheduled through August, so we are all set on that front. 
Alyssa's current scores from her practice tests are 1090 and1180 with a high of 570 in math and a high of 620 in reading. This shows she has a solid foundation across the board, and our work will be in teaching her the higher point-yield (and more advanced) concepts that will help her cross into the high 600s and beyond.
Our focus so far has been on using strong technique to help eliminate silly mistakes in math so she can maximize her score with the math she already knows, and then build from there with new concepts. Since she is not in math this year, some of those foundational concepts like distribution are a bit rusty, but we will bring those back and include them in her study guide so they are again top of mind.
Let me know if there is anything you would like to discuss further and we can schedule a time to do so, and thank you for the privilege of working with Alyssa!
Alison T.
alison.trumbull@revolutionprep.com
+14102994478</t>
  </si>
  <si>
    <t>States scheduled for 2 1-hour sessions through August.</t>
  </si>
  <si>
    <t>Isabella Kasper</t>
  </si>
  <si>
    <t>Hi Catherine,
It was great working with Isabella this week! Since we are several sessions into the program, with just about 3 weeks remaining until the February ACT exam that she will be taking, it seemed like a good opportunity for our first progress update. Below, I have summarized notes regarding her progress and goals, as well as recommendations for her program. Please feel free to contact Christina or me if you have any questions or updates related to the notes below, and I'd be happy to schedule a phone call to talk directly, if you would like.
So far in our program, we have target ACT Math, English, and Science content and strategies, with most of our focus on ACT Math. This work has been to enshrine key strategies like MAPS for Math and SMILE for Science, as well as build skills related to common questions types like Linear Functions and Systems of Equations. With our second practice exam, we intended to see the progress related to conversations on Punctuation for English and the aforementioned work in Math, but Isabella accidentally retook the same practice exam as her first one, so the impressions from the exam could not ideally infer her progress. I am looking forward to the practice exam that she will be taking this weekend for those essential impressions on her progress, and it will also serve to direct us towards the topics that will be most helpful in improving her score for the February exam.
While much of her homework explorations between sessions have proved useful in her growth, some items have not been fully completed in these recent weeks. For both the short- and long-term growth in her ACT skills, it is important for her to work diligently to complete and review all assignments I provide her, at least to the best of her abilities.
Currently, our program supports two 60-minute sessions each week, with 1 April as the last date we have a scheduled session. I recommend maintaining this schedule and expanding the session at least until the ACT exam on 11 April, which would be only two more session. The April ACT exam is an excellent opportunity because it has the option to purchase the "ACT My Answer Key," which will allow her to see her exam questions, her original answers, and the answer keyâ€”a tremendously useful study tool if she decides to take another ACT exam after it. Additionally, with some recently challenges with her Algebra II class, I recommend scheduling sessions for Algebra II specifically, such as one 60-minute session or two 30-minute sessions, in addition to the dedicated ACT test prep tutoring.
Isabella, as a reminder, the assignments list is updated! Make sure to access it through your bookmark or this link (https://docs.google.com/document/d/1EMnlyH1PVYUtlJvTCW-WTtbBDNAe_dIBZDBRfk9sm8A/edit?usp=sharing). It includes finishing the remaining items from the Systems of Equations S1 HW and ACT Science Figures HW packets from last week's list, as well as the remaining exercises in the Slope-Intercept Form HW packet and the 11E ACT Practice Exam. Keep in mind that you will access the 11E ACT practice exam from the Kami link provided in the homework doc, not from the Digital Exam platform in the Exams page of your Revolution Prep dashboard.
Our next session is on Monday, 9 February, at 4:00 PM CST.
Please contact me if you have any questions or updates, and good luck on the practice exam!
Thank you,
Jonathan J.G.
jonathan.grams@revolutionprep.com
+13015248801</t>
  </si>
  <si>
    <t>Recommends maintaining schedule/expanding session until April 11.</t>
  </si>
  <si>
    <t>Lydon Jacobitz</t>
  </si>
  <si>
    <t>Dear Darcy,
I hope you are having a great winter. Itâ€™s been great working with you and Lydon over the past couple of months. I wanted to touch base to share some of the progress weâ€™ve made so far and share my thoughts on the plan moving forward.
I have seen significant improvements in Lydon's Geometry, specifically in more proofs, finding the area of triangles and more complex shapes, solving systems of equations, reflections, and transformations. He has continued to do well in class, and itâ€™s great to see! This consistent improvement has been evident in his confidence with the material and his grade overall.
Since Lydon is doing so well, I recommend we continue with our one 60-minute class per week through the school year. Our current short-term goals for Lydon include continuing to keep him on track in his class. The overall goal remains improving his confidence and ability in math. In the coming sessions, we will focus on finding midpoints, mid-segments, and performing transformations.
Please let me know if you have any questions or if there are any adjustments you would like to make to our plan. Iâ€™m happy to schedule a time to talk by phone if that would be helpful. I look forward to supporting Lydon in his continued academic journey.
Jesse S.
jesse.squires@revolutionprep.com
+19704330744</t>
  </si>
  <si>
    <t>Hope Medel</t>
  </si>
  <si>
    <t>Hi, 
I am going to skip this progress update since I have only seen Hope twice since the last one. 
Thanks, 
Alexis B.
alexis.boucher@revolutionprep.com
+17544224388</t>
  </si>
  <si>
    <t>Skipped update.</t>
  </si>
  <si>
    <t>Cecilia Catania-McCabe</t>
  </si>
  <si>
    <t>Hi Patti,
I hope youâ€™re well. Itâ€™s been a true pleasure working with Cecilia these past couple of weeks. Although weâ€™ve only had two sessions together, itâ€™s already very clear that she is a focused, diligent, and extremely hard-working problem solver who is eager to learn and grow.
Cecilia is doing an excellent job reviewing higher-level math concepts, particularly with proportional reasoning. She will benefit from continued work on unit-conversion problems to ensure those strategies are fully solidified. She will also be applying the CARE strategy to all reading questions, which weâ€™ll review together during our next session.
Additional Bluebook practice exams will further help ensure Cecilia is ready to perform her best on the official test next month. She has a great attitude toward practice tests and understands their value, so Iâ€™m confident sheâ€™ll continue to benefit from completing them regularly as assigned.
I recommend that we continue meeting once a week for one hour as we gear up for the March 14th SAT.
Please feel free to reach out if you have any questions or would like to discuss further â€” Iâ€™m always happy to connect.
All best,
brian.cohen@revolutionprep.com
+17349453810</t>
  </si>
  <si>
    <t>Recommends meeting once a week as we gear up.</t>
  </si>
  <si>
    <t>Bellamy Rodriguez</t>
  </si>
  <si>
    <t>Dear Mimi,
I hope you are having a great winter season. It has been great working with Bellamy, and I wanted to share an update on her progress in Math and Science, along with my recommendations moving forward.
In Math, Bellamy has shown strong improvement while working with decimals. She has been progressing well through practice questions and is increasingly answering problems with accuracy and confidence. Her ability to apply strategies during practice has continued to improve, and she is becoming more comfortable working through problems independently.
In Science, Bellamyâ€™s retention skills have noticeably improved. She is doing a better job of recalling previously learned material and applying it during practice and review. This growth has helped strengthen her overall understanding of science concepts and has supported her confidence during sessions.
Overall, Bellamy has been making steady progress across both subjects. Moving forward, we will continue to reinforce math skillsâ€”particularly decimals and problem-solving accuracyâ€”while strengthening retention and application of science concepts.
Velocity Recommendation:
To continue supporting Bellamyâ€™s academic goals, I recommend that we continue meeting once per week for one 60-minute session for the remainder of the school year. This schedule will allow us to maintain consistency, reinforce learning, and continue building confidence in both subjects.
Our short-term goals include continuing to strengthen decimal fluency in math, reinforcing science content retention, and improving overall academic confidence. The overall goal remains supporting Bellamy in building strong foundational skills and independence in both math and science.
Please feel free to reach out if you have any questions or would like to discuss Bellamyâ€™s progress further. I look forward to continuing to support her learning journey.
Best regards,
Alexandra B.
alexandra.berrios@revolutionprep.com
+18138021204</t>
  </si>
  <si>
    <t>Recommends meeting once per week for one 60-minute session.</t>
  </si>
  <si>
    <t>Simon Gordon</t>
  </si>
  <si>
    <t>Dear Simmonie, 
I hope you are having a great winter season. It has been great working with Simon, and I wanted to share an update on his progress in Biology and Spanish, along with my recommendations moving forward.
In Spanish, when we last focused on the subject, Simon was doing well with verb conjugations. He demonstrated a solid understanding of conjugation rules and was able to apply them accurately during guided practice. This provided him with a good grammatical foundation that we can return to as needed.
Recently, we have shifted more focus toward Biology, and Simon has been making steady progress. He is doing a good job with retention of material, particularly when reviewing content through structured overviews and explanations. He is becoming more comfortable revisiting topics, strengthening his understanding of key concepts, and connecting ideas across units.
Overall, Simon has been engaged and receptive during sessions. Moving forward, our primary focus will be continuing to strengthen his biology knowledge through content review, reinforcement, and application, while maintaining his Spanish foundation as appropriate.
Velocity Recommendation:
To continue supporting Simonâ€™s progress, I recommend that we meet once per week for one 60-minute session for the remainder of the school year. This schedule will allow us to consistently reinforce biology content, build confidence, and continue increasing his understanding of the subject.
Our short-term goals include strengthening biology content retention, improving comprehension of key concepts, and building confidence in applying biological knowledge. The overall goal remains supporting Simonâ€™s academic growth and success, with an emphasis on biology.
Please feel free to reach out if you have any questions or would like to discuss Simonâ€™s progress further. I look forward to continuing to support him throughout the school year.
Best regards,
Alexandra B.
alexandra.berrios@revolutionprep.com
+18138021204</t>
  </si>
  <si>
    <t>EJ McAuliffe</t>
  </si>
  <si>
    <t>Hi Alexandra,
I hope youâ€™re well. Itâ€™s been a true pleasure working with EJ over the past couple of weeks. Even in just two sessions since the break, it's clear that he remains a focused, diligent, and highly motivated problem solver whoâ€™s eager to learn and improve.
EJ is doing an excellent job reviewing higher-level math concepts, particularly with proportional reasoning. As we move forward, continued practice with unit conversion, standard deviation, and probability will help ensure those strategies are fully solidified. On the reading side, heâ€™ll be applying the CARE strategy to all questionsâ€”especially transition and rhetorical synthesis questionsâ€”which weâ€™ll continue to review together in our upcoming sessions.
Completing additional Bluebook practice exams will further support his readiness for the official test next month. EJ has a strong, healthy attitude toward practice tests and clearly understands their value, so Iâ€™m confident heâ€™ll continue to benefit from completing them as assigned.
I recommend that we continue meeting once a week for one hour as we prepare for the March 14th SAT.
Please feel free to reach out if you have any questions or would like to discuss EJâ€™s progress furtherâ€”Iâ€™m always happy to connect.
All best,
brian.cohen@revolutionprep.com
+17349453810</t>
  </si>
  <si>
    <t>Recommends meeting once a week as we prepare.</t>
  </si>
  <si>
    <t>Iris Pereira</t>
  </si>
  <si>
    <t>Dear Leah, 
I hope you are having a great winter season. It has been great working with Iris, and I wanted to share an update on her progress in Math along with my recommendations moving forward.
Iris does a great job staying engaged during our sessions and consistently brings a positive attitude toward learning. She has been steadily increasing her math knowledge and shows strong effort when working through new concepts and problem types.
One of Irisâ€™s strengths is her ability to apply what she has learned to practice questions with accuracy. She approaches problems thoughtfully, asks clarifying questions when needed, and demonstrates growing confidence in her problem-solving skills. Her engagement and consistency have played a big role in her continued progress.
Moving forward, we will continue to build on her existing math foundation, reinforce key concepts, and practice applying skills across a variety of problems to further strengthen her understanding and confidence.
Velocity Recommendation:
To continue supporting Irisâ€™s progress, I recommend that we meet once per week for one 60-minute session throughout the school year. This schedule will allow us to maintain consistency, reinforce learning, and continue supporting her growth in math.
Our short-term goals include continuing to strengthen math comprehension, improving accuracy on practice questions, and building confidence with more advanced material. The overall goal remains supporting Irisâ€™s continued academic growth and success in math.
Please feel free to reach out if you have any questions or would like to discuss Irisâ€™s progress further. I look forward to continuing to support her throughout the school year.
Best regards,
Alexandra B.
alexandra.berrios@revolutionprep.com
+18138021204</t>
  </si>
  <si>
    <t>Emma Nunez</t>
  </si>
  <si>
    <t>Dear Ariel, 
I hope you are having a great winter season. It has been great working with Emma, and I wanted to share an update on her progress in Spanish, along with my recommendations moving forward.
Emma has been doing well in recent sessions, particularly as we have focused on homework support and vocabulary review. She has shown improvement in her ability to recognize and use vocabulary more confidently, and we have recently begun introducing verb conjugations, where she is starting to build a foundational understanding of the patterns and rules.
I have also noticed positive progress in Emmaâ€™s session readiness and timeliness. While punctuality had become a recurring topic of discussion, she has been making improvements in this area, which has allowed us to use our session time more efficiently and productively.
Moving forward, we will continue to strengthen her vocabulary retention while building her understanding and application of verb conjugations, ensuring she feels confident applying these skills both in homework and in class.
Velocity Recommendation:
To continue supporting Emmaâ€™s progress and maintain consistency, I recommend that we continue meeting once per week for a 60-minute session throughout the school year.
Our short-term goals include reinforcing vocabulary knowledge, improving verb conjugation accuracy, and continuing to build effective study habits. The overall goal remains supporting Emmaâ€™s growth and confidence in Spanish.
Please feel free to reach out if you have any questions or would like to discuss Emmaâ€™s progress further. I look forward to continuing to support her throughout the school year.
Best regards,
Alexandra B.
alexandra.berrios@revolutionprep.com
+18138021204</t>
  </si>
  <si>
    <t>Kenia King</t>
  </si>
  <si>
    <t>Hi Orion, 
Kenia has made strong early progress since beginning SAT tutoring in January, particularly in math. Her initial goal is to raise her PSAT score from 1130 (600 R&amp;amp;W, 530 Math) to a 1400+ SAT by the March exam, with a backup test date in May or June to reduce senior-year testing pressure. Early sessions focused on establishing a clear tutoring plan and targeting the lowest-scoring, highest-impact areas: Algebra in math and Standard English Conventions in Reading &amp;amp; Writing.
After just two math-focused sessions, Kenia showed a significant improvement in her Algebra performance on a full-length SAT practice test. Her Reading and Math scores are now more balanced, indicating meaningful gains in her weakest domain. The primary challenge identified at this stage is time management on the second math module, where she ran out of time and had to guess on several questions.
Instruction has emphasized efficient SAT strategies, especially using Desmos to solve linear equations, systems, and constant-matching problems quickly and accurately. Kenia has shown strong engagement with these tools and increasing confidence in interpreting slope, intercepts, and algebraic structures. Moving forward, homework will focus on reviewing practice test error patterns, strengthening grammar skills, and building speed and accuracy under timed conditions.
Moving forward, we will continue working on math strategies, review topics she hasn't seen in a while, and introduce standard convention rules in English to help bring up her reading score. 
Kenia has been a pleasure to work with so far, and I look forward to her continued progress. Please feel free to reach out with any questions, comments or concerns. 
Best, 
Alexis B.
alexis.boucher@revolutionprep.com
+17544224388</t>
  </si>
  <si>
    <t>Mentions forward work; no specific schedule.</t>
  </si>
  <si>
    <t>Advait Kutuva</t>
  </si>
  <si>
    <t>Dear Srichand,
I hope you're having a great day! It's been great working with you and Advait over the past several months. As we continue into the new semester, I wanted to share some updates on Advait's progress so far and thoughts on our plan moving forward.
I've seen significant improvements in his understanding of the altitude rule and leg rule, ability to identify similar triangles, and understanding of types of transformations. I was also especially encouraged to see his progress with using congruent triangles to develop proofs, since this shows excellent development in his geometric reasoning skills.
Our current short-term goals for Advait include developing proofs involving quadrilaterals, modeling real-world scenarios with quadrilaterals, and constructing multiple transformations. The overall goals remain mastering the content and earning an A in the course. Based on Advait's progress, I recommend continuing our schedule of 2 half-hour meetings per week for now. As the semester progresses, I'll share any observations that make it seem prudent to change the schedule. Please let me know if you observe anything that makes a different schedule seem preferable on your end!
Please let me know if you have any questions or if there are any adjustments you'd like to make to our plan. I look forward to supporting Advait in his continued academic journey!
Best regards,
Margaret W.
margaret.webb@revolutionprep.com
+15127457572</t>
  </si>
  <si>
    <t>Recommends continuing schedule of 2 half-hour meetings per week.</t>
  </si>
  <si>
    <t>Aubrey Fellows</t>
  </si>
  <si>
    <t>Dear Kay,
I hope you are having a great start to the year. Itâ€™s been great working with you and Aubrey over the past month. I wanted to touch base to share some of the progress weâ€™ve made so far and share my thoughts on the plan moving forward.
I have seen significant improvements in Aubrey's application of exponential functions in context, understanding of percent change, application of linear functions in word problems, and using Desmos to help start and/or process through a complex problem. He has shown consistent progress in reaching a math score on the SAT of at least a 630. This consistent improvement has been evident in his practice test scores.
Since Aubrey is achieving his goals, I recommend we continue with our one 60 minute class per week until the March SAT.
Our current short-term goals for Aubrey include reviewing English and reading concepts. The overall goal remains scoring at least 1400 on the SAT. With that in mind, I recommend we do the following: spiral English concepts, such as words in context, punctuation, pronouns, and modifiers, and practice marking questions for review so that we can manage our time more efficiently, especially on the math section. 
Please let me know if you have any questions or if there are any adjustments you would like to make to our plan. Iâ€™m happy to schedule a time to talk by phone if that would be helpful. I look forward to supporting Aubrey in his continued academic journey.
Best regards,
Cheyanne J.
cheyanne.jones@revolutionprep.com
+17193935674</t>
  </si>
  <si>
    <t>Esha Arun</t>
  </si>
  <si>
    <t>Dear Arun,
I hope youâ€™re having a great week. Itâ€™s been great working with Esha over the past weeks, and I wanted to touch base to share an update on her progress and outline my recommendation moving forward.
Over our recent sessions, Esha has made meaningful progress in her SAT prep, particularly in developing strong foundational strategies across both Math and Reading and Writing. Early on, we focused on understanding the digital SAT format, pacing, and how the adaptive structure rewards strong performance in the first module. Since then, weâ€™ve reviewed multiple practice tests and used detailed error analysis to identify high-impact focus areas.
In Reading and Writing, Esha has been working on identifying question types and applying structured strategies such as iCARE for reading comprehension and TRAP for grammar and writing questions. She has improved in locating evidence efficiently, interpreting graphs and data-based questions, and approaching Information and Ideas and Craft and Structure questions systematically. In Math, weâ€™ve prioritized Algebra and Advanced Math while also strengthening geometry, trigonometry, and polynomial questions using strategies like plug-and-chug and back-solving to improve accuracy and efficiency.
This work has paid offâ€”Eshaâ€™s SAT practice test score has increased by 150 points, rising from 1140 to 1290. She has shown stronger problem setup, better pacing decisions, and increased confidence across sections. Our short-term goal is to continue refining these strategies, particularly improving timing and vocabulary accuracy in Reading and Writing while reinforcing geometry and trigonometry concepts in Math. The overall goal is to keep building momentum heading into Eshaâ€™s March SAT.
Based on Eshaâ€™s progress and upcoming test timeline, I recommend continuing with one 60-minute tutoring session per week leading up to the March SAT. This consistent schedule will allow us to reinforce strategies, review additional practice tests, and address any remaining gaps as test day approaches.
Please feel free to reach out if you have any questions or would like to discuss Eshaâ€™s progress in more detail. Iâ€™m happy to schedule a phone call if that would be helpful. Iâ€™m excited to see her continue building on this progress as the SAT approaches.
Best regards,
Cristina A.
cristina.ascenzipettenuzzo@revolutionprep.com
+17863092063</t>
  </si>
  <si>
    <t>Scott Durand</t>
  </si>
  <si>
    <t>Dear William,
I hope this email finds you well. I wanted to touch base regarding Scott's recent progress and discuss a plan moving forward.
First, I have seen significant improvements in Scott's application of comma, semicolon, and grammar rules and application of proportional reasoning with ratio and probability problems. He has shown consistent progress in increasing his ACT score to a 26, and this progress is commendable.
However, overall, weâ€™re not seeing the score increase I had hoped to see for Scott by this point. There are many reasons this could be the case, but from my observations and previous experience, I think this is likely related to him taking the most recent practice test at the end of a long day and while sick. He struggled to remember the English punctuation rules we discussed as well as the math strategies we went over.
Based on Scott's goals, I recommend we continue with our three 60-minute class per week through the school year.
As a reminder, our long-term goal is to score a 26 on the April ACT, and addressing this issue is crucial for Scott to reach this goal. To work towards that long term goal, I would like us to prioritize the short-term goal of reviewing math concepts, particularly algebra concepts, geometry concepts, and word problems. With that in mind, I recommend we do the following: take another practice test in the morning once Scott is feeling better, practice applying MAPS to ACT math questions, review common ACT formulas, and spacing out homework assignments throughout the week.
Please let me know if you have any questions or if you have any additional insights that might be helpful for me to consider in my work with Scott. Iâ€™m happy to schedule a time to talk by phone as well. I am committed to helping Scott work towards their long-term goals.
Best regards,
Cheyanne J.
cheyanne.jones@revolutionprep.com
+17193935674</t>
  </si>
  <si>
    <t>Recommends three 60-minute class per week through school year.</t>
  </si>
  <si>
    <t>Alexandra Mekdara</t>
  </si>
  <si>
    <t>Dear Alan,
I hope youâ€™re having a great week. Itâ€™s been great working with Alexandra over the past couple of months, and I wanted to touch base to share an update on her progress and outline my recommendation moving forward.
Over our recent sessions, Alexandra has been working through a wide range of foundational chemistry topics, particularly as she prepared for unit tests and finals. Weâ€™ve focused on identifying and balancing chemical reactions, including synthesis, decomposition, combustion, single replacement, and double displacement reactions. She has also practiced writing molecular, ionic, and net ionic equations, using solubility rules to correctly identify spectator ions and derive net ionic equations.
In addition, Alexandra has spent time reviewing atomic structure, electron configuration, and periodic trends such as electronegativity, atomic radius, and ionization energy. More recently, our focus has shifted to bonding and structureâ€”distinguishing between ionic and covalent bonds, naming compounds, drawing Lewis structures, and determining molecular geometry, polarity, and resonance. As the course progressed, we also worked on core quantitative skills, including significant figures, scientific notation, dimensional analysis, molar mass, mole conversions, and percent composition. Alexandra has shown improvement in organizing multi-step problems and applying the correct rules consistently.
Our short-term goal is to continue reinforcing these foundational skills while supporting Alexandra as new units build on mole concepts and quantitative reasoning. The overall goal is to keep her confident and prepared as chemistry topics become more cumulative.
Based on Alexandraâ€™s progress and the pace of the course, I recommend continuing with a minimum of one 60-minute tutoring session per week, with a second 60-minute sessions as needed, particularly before tests, quizzes, or when more challenging topics are introduced. This flexibility will allow us to provide additional support during higher-pressure periods while maintaining steady progress.
Please feel free to reach out if you have any questions or would like to discuss Alexandraâ€™s progress in more detail. Iâ€™m happy to schedule a phone call if that would be helpful. I look forward to continuing to support Alexandra in her chemistry course.
Best regards,
Cristina A.
cristina.ascenzipettenuzzo@revolutionprep.com
+17863092063</t>
  </si>
  <si>
    <t>Recommends minimum of one 60-minute session per week.</t>
  </si>
  <si>
    <t>Macy McMahon</t>
  </si>
  <si>
    <t>Dear Shawn,
I hope youâ€™re having a great week. Itâ€™s been great working with Macy over the past couple of months, and I wanted to touch base to share an update on her progress and outline my recommendation moving forward.
Over our recent sessions, Macy has been working through key algebra topics, particularly exponential and logarithmic functions and equations. She has spent time building a strong understanding of natural logarithms, including expanding and condensing expressions using log properties and solving equations involving both logarithmic and exponential forms. Weâ€™ve also reviewed how to convert between logarithmic and exponential notation and how to solve equations by rewriting expressions with a common base.
More recently, we worked through Macyâ€™s semester review packet, which covered a wide range of function-based topics. This included evaluating functions, computing the difference quotient, determining domain and range, and identifying transformations. Macy has also been practicing piecewise functions, composite and inverse functions, and classifying functions as even, odd, or neither. She showed improvement in carefully evaluating expressions, interpreting graphs correctly, and distinguishing between similar-looking concepts such as function composition versus multiplication.
Our short-term goal is to continue reinforcing these foundational skills and ensure Macy feels confident applying them on assignments and assessments, especially as material becomes more cumulative. The overall goal is to maintain consistency, strengthen accuracy, and help Macy feel well supported even when instruction in class has been limited.
Based on Macyâ€™s progress and the pace of the course, I recommend continuing with one 60-minute tutoring session per week. This consistent schedule will allow us to reinforce current topics, address questions as they arise, and stay on top of upcoming assignments and assessments.
Please feel free to reach out if you have any questions or would like to discuss Macyâ€™s progress in more detail. Iâ€™m happy to schedule a phone call if that would be helpful. I look forward to continuing to support Macy in her math course.
Best regards,
Cristina A.
cristina.ascenzipettenuzzo@revolutionprep.com
+17863092063</t>
  </si>
  <si>
    <t>Zichu Wang</t>
  </si>
  <si>
    <t>Hi Wenbo,
I hope youâ€™re having a great day. It has been wonderful working with Zichu, and I wanted to share an update on the progress sheâ€™s been making as well as our focus moving forward.
Zichu has been practicing Math Kangarooâ€“style problems, and using PokÃ©mon-themed questions has continued to support her focus and motivation. Recently, we have worked on identifying patterns, annotating diagrams, and finding the fractional part of a set. Zichu has also begun developing stronger foundational skills through work with equivalent fractions, placing unlike fractions on number lines, regrouping with hundreds and tens, multi-digit addition and subtraction with borrowing, and building 3D visualization skills.
In upcoming sessions, we will continue strengthening 3D visualization strategies. We will also continue reinforcing Math Kangaroo strategies such as process of elimination and backsolving, helping Zichu use answer choices more strategically and explain her reasoning with increasing confidence.
I recommend that we continue at our current pace of 30â€“60 minutes per week to support steady progress and skill development. 
Please feel free to reach out if you have any questions or would like to make adjustments to our plan. Iâ€™m also happy to schedule a time to talk by phone if that would be helpful.
I look forward to continuing to support Zichuâ€™s growth.
Best regards,
Casey Y.
casey.young@revolutionprep.com
+17272512559</t>
  </si>
  <si>
    <t>Recommends continuing at current pace of 30–60 minutes.</t>
  </si>
  <si>
    <t>Ellie Davis</t>
  </si>
  <si>
    <t>Hi Jenny,
I hope youâ€™re having a great day. I wanted to share an update on how Ellie is doing and outline the skills weâ€™ve begun building together in our executive function sessions.
Ellie was introduced to executive function and the nine major executive function skills, giving her a strong framework for understanding the importance of executive function. Weâ€™ve also explored the ABCs of learning (Affect, Behavior, and Cognition), which has helped Ellie start noticing how emotions, habits, and thinking patterns drive each other and impact her academic performance.
In our sessions, weâ€™ve worked on practical strategies for organization, effective note-taking, and maximizing retention while listening. Ellie has also been learning how to build strong study habits, manage distractions, and improve focus. In addition, weâ€™ve covered self-regulation tools to support impulse control and anxiety, as well as a time-management strategy called the Eisenhower Matrix to help her prioritize tasks more effectively.
Coming up next, weâ€™ll focus on planning and follow-through skills, including backward mapping for projects, time blocking, and strategies to help Ellie stay engaged and take charge of boredom. These skills will support her independence, reduce last-minute stress, and help her feel more confident managing her workload.
Please feel free to reach out if you have any questions or would like to talk more about Ellieâ€™s progress or goals. Iâ€™m happy to schedule a time to connect by phone if that would be helpful. Iâ€™m really looking forward to continuing this work with Ellie.
Best regards,
Casey Y.
casey.young@revolutionprep.com
+17272512559</t>
  </si>
  <si>
    <t>Executive function summary; no schedule recommendation.</t>
  </si>
  <si>
    <t>Vihaan Karthikeyan</t>
  </si>
  <si>
    <t>Hi Karthikeyan,
I hope youâ€™re having a great day. I wanted to share an update on how Vihaan is doing and outline the progress heâ€™s made so far in our sessions.
Vihaan began by working on a range of algebra and coordinate geometry skills, including transformations of shapes such as rotations, reflections, and translations. He has also practiced finding the slope of a line when given an equation or two points. 
Vihaan has been making steady progress with solving multi-step equations. Weâ€™ve also been focusing on systems of equations, and Vihaan has shown consistent improvement using both substitution and elimination. A notable area of growth is that he is beginning to show more of his work and explain his reasoning more clearly, which is an important habit for both accuracy and confidence. He also did a great job translating systems-of-equations word problems into equations in our last session!
Up next, weâ€™ll continue strengthening Vihaanâ€™s ability to translate verbal phrases into algebraic expressions and equations, including phrases such as â€œ2 more thanâ€ and â€œtwice as many.â€ This will help him feel more confident approaching word problems and applying algebra skills in new contexts.
I recommend we continue at our current velocity of 60-120 minutes of session time per week as we support Vihaan with his goals.
Please feel free to reach out if you have any questions or would like to discuss Vihaanâ€™s progress further. Iâ€™m happy to schedule a time to talk by phone if that would be helpful. I look forward to continuing to support Vihaanâ€™s growth.
Kind regards,
Casey Y.
casey.young@revolutionprep.com
+17272512559</t>
  </si>
  <si>
    <t>Recommends current velocity of 60-120 minutes per week.</t>
  </si>
  <si>
    <t>Daniel Chae</t>
  </si>
  <si>
    <t>Hi Kevin,
I hope youâ€™re having a great day. I wanted to share a first progress update and give you a snapshot of what Daniel has been working on in our sessions so far.
Daniel has been building strong foundational skills with functions, including identifying parent functions and determining the domain and range of functions in multiple forms. He practiced expressing domain and range using set notation, interval notation, and inequality notation, and became more comfortable switching between these representations.
In addition, Daniel has been working on systems of equations, including translating word problems into systems and solving them using graphing, substitution, and elimination. These skills require careful reasoning and organization, and Daniel has been steadily developing confidence working through each method in our recent sessions.
Alongside content work, we also briefly introduced time management strategies to support Danielâ€™s efficiency and follow-through. He learned how to prioritize tasks using the Eisenhower Matrix and manage focus using the Pomodoro technique, which can be especially helpful when balancing longer or more demanding assignments.
Our current short term goal for Daniel is to work on inequalities, which we will address in our upcoming sessions. Our long term goal remains to strengthen Danielâ€™s algebra foundations and problem-solving habits so he can approach complex problems independently and confidently.
To support these goals, I recommend maintaining a velocity of 60 minutes per week. 
Please feel free to reach out if you have any questions or would like to discuss Danielâ€™s progress in more detail. Iâ€™m happy to schedule a time to talk by phone if that would be helpful. I look forward to continuing to support Danielâ€™s growth.
Warm regards,
Casey Y.
casey.young@revolutionprep.com
+17272512559</t>
  </si>
  <si>
    <t>Recommends maintaining a velocity of 60 minutes per week.</t>
  </si>
  <si>
    <t>Demiana Attia</t>
  </si>
  <si>
    <t>Hi Olga,
Demiana has been doing well on Unit tests in Chemistry, but scored lower on her semester final exam than she would have liked (although she still earned an A for the semester, overall). I'm glad she hit the grade for the overall course and wanted to make sure that she's further ahead and better prepared for the next one and does not have any more surprises in that regard. 
I think that in part, when we're working together, it is often in cram mode, which makes it harder to get into the desirable depth and also  to retain the information longer term. To mitigate that, I continue to recommend that Demiana schedule chemistry tutoring not just when there is a test on the horizon, but regularly throughout the semester. I'm concerned that she will get behind and discover that catching up is much less fun than staying ahead.
In terms of concepts, what we've been working on is polarity of molecules (which will continue to be a necessary skill all the way up through second year university (organic chemistry, general chemistry) as well as on the eventual MCAT and college biology some years down the line. We also looked at the beginnings of Lewis structures, which are the fundamental language of organic chemistry and understanding biological reactions. In other words, effort and time invested into thoroughly understanding the chemistry skills we've been working on will continue to make her future studies go more smoothly, and the session time will therefore be used effectively even if we happen to get ahead of either class (I know the standard curricula for both and we'd also be able to work ahead in that unlikely circumstance).
Going forward, the plan is to figure out what the difficulties were on last semester's final exam, re-calibrate study practices for chemistry to ensure that Demiana is prepared for a more rigorous final and unit test, and also if there is time connect to more advanced topics she'll see in a year or two. Mostly, additional time would let us get past the whirlwind of likeliest topics to be able to engage with more or even all of them, and to be able to test for mastery during the session, whereas so far we've mostly been able to give everything a single touch and then hope that it settled correctly in her mind.
I would recommend a consistent one 60 minute session per week, which could then be allocated to either chemistry or algebra, through the end of May '26.
Joyraj D.
joyraj.d'souza@revolutionprep.com
+15174024183</t>
  </si>
  <si>
    <t>Recommends consistent one 60 minute session per week.</t>
  </si>
  <si>
    <t>Azaria Zhou-Castro</t>
  </si>
  <si>
    <t>Hi Heidi,
I hope youâ€™re having a great day. I wanted to share a first progress update and give you an overview of what Azaria has been working on in our executive function sessions.
So far, Azaria has been introduced to executive function through a variety of modules, each designed to build awareness and foundational skills. Across these sessions, she has explored practical strategies for organization and following directions, as well as the four kinds of learning, which help explain how information is processed and retained in different contexts.
In addition, weâ€™ve covered the structure and development of creative thinking and the ABCs of self-regulation (Affect, Behavior, and Cognition). This module supports Azaria in recognizing how emotions, habits, and thought patterns influence each other and impact learning, and offers strategies to help regulate in terms of impulse control, frustration, and anxiety. Weâ€™ve also discussed the idea that focus is a skill that can be strengthened over time and introduced strategies to reduce distractions and support sustained attention.
Additionally, Azaria has been learning effective note-taking strategies to support comprehension and retention during lessons. 
Our short term goal is to explore strategies to help Azaria take charge of boredom and continue developing additional note-taking approaches to support focus, engagement, and retention. Our long-term goal is to help Azaria develop strong organization, concentration, time management, and note-taking habits so she can manage academic demands confidently, stay engaged, and apply these skills across subjects.
I recommend we continue at the current velocity of 60 minutes per week to support Azaria in these goals.
Please feel free to reach out if you have any questions or would like to discuss Azariaâ€™s progress or goals moving forward. Iâ€™m happy to schedule a time to talk by phone if that would be helpful. I look forward to continuing to support Azariaâ€™s growth.
Best regards,
Casey Y.
casey.young@revolutionprep.com
+17272512559</t>
  </si>
  <si>
    <t>Recommends continuing at current velocity of 60 minutes.</t>
  </si>
  <si>
    <t>Hannah Chong</t>
  </si>
  <si>
    <t>Dear Susan and Hannah, 
I hope you are having a great February. Itâ€™s been great working with you and Hannah over the past couple month. I wanted to touch base to share some of the progress weâ€™ve made so far and share my thoughts on the plan moving forward.
I have seen improvements in Hannah's problem-solving skills and application of momentum and elastic/inelastic collisions. She has shown consistent progress in completion of AP physics homework problems and often sends me the material proactively, allowing us to make the most of our tutoring sessions. This consistent improvement has been evident in homework completion and increased confidence.
Our current goals for Hannah include to maintain or improve her grades in the class and practice physics concepts. Based on Hannah's progress, I recommend maintaining the current velocity of 1-hour session per week. 
Please let me know if you have any questions or if there are any adjustments you would like to make to our plan. Iâ€™m happy to schedule a time to talk by phone if that would be helpful. I look forward to supporting Hannah in her continued academic journey.
Best regards,
Lana K.
lana.kargetta@revolutionprep.com
+19106915048</t>
  </si>
  <si>
    <t>Recommends maintaining velocity of 1-hour session per week.</t>
  </si>
  <si>
    <t>Lia Giang</t>
  </si>
  <si>
    <t>Hi An,
I hope youâ€™re having a great day. I wanted to share a first progress update and give you an overview of what Lia has been working on in our sessions.
Lia has been developing strong foundational math skills, including identifying coin denominations and counting money using pennies, nickels, dimes, quarters, and dollar bills. She has made noticeable progress in this area and has become significantly faster and more accurate when solving money-related problems.
Weâ€™ve also been working on multi-digit addition and subtraction with regrouping and borrowing, telling time to the hour, half hour, and at 5- and 1-minute intervals, as well as solving elapsed time problems. Lia has shown growing confidence with these skills.
In addition to math content, we also briefly discussed study habits and mindset strategies, including dopamine anchoring, to help Lia reframe how she approaches â€œboringâ€ homework. These strategies are designed to help her stay engaged, build persistence, and feel more confident completing tasks even when they feel challenging or repetitive.
In the short term, our goal is to strengthen Liaâ€™s ability to solve word problems by identifying key information, choosing the correct operation, and explaining her thinking clearly. Our long-term goal remains to build Liaâ€™s confidence and fluency in foundational math skills so she can approach problems independently, apply strategies flexibly, and explain her thinking with confidence. 
To support these goals, I recommend maintaining a velocity of 60 minutes per week.
Please feel free to reach out if you have any questions or would like to talk more about Liaâ€™s progress or goals moving forward. Iâ€™m happy to schedule a time to connect by phone if that would be helpful. I look forward to continuing to support Liaâ€™s growth.
Best regards,
Casey Y.
casey.young@revolutionprep.com
+17272512559</t>
  </si>
  <si>
    <t>Elizabeth Molina</t>
  </si>
  <si>
    <t>Dear Carlos,
I'm excited to reach out to celebrate Elizabeth's amazing progress. Elizabeth has worked diligently, and as a result, she has achieved the goal of grade improvement and comprehension of physics concepts. I am so proud of Elizabeth.
If I can be of further assistance to Elizabeth, please donâ€™t hesitate to reach out. I would be more than willing to keep helping with physics or anything else that may come up in the future.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Elizabeth in her continued academic journey.
Best regards,
Lana K.
lana.kargetta@revolutionprep.com
+19106915048</t>
  </si>
  <si>
    <t>Sarielle Vinci</t>
  </si>
  <si>
    <t>Dear Eina,
I hope you are having a great February. Itâ€™s been great working with you and Sarielle over the past couple of months. I wanted to touch base to share some of the progress weâ€™ve made so far and share my thoughts on the plan moving forward.
I have seen significant improvements in Sarielle's math skills fluency, including adding and subtracting fractions, converting and simplifying fractions, decimal place value, and long division. This consistent improvement has been evident in her problem-solving during sessions and in homework completion. I'm very happy to tutor Sarielle and appreciate her enthusiasm towards math tutoring.
Our current short-term goals for Sarielle include practicing grade-level math skills and improving comprehension. The overall goal remains maintaining or improving her grade in math class. Based on Sarielle's progress, I recommend maintaining our current velocity of 1-hour session per week.
Please let me know if you have any questions or if there are any adjustments you would like to make to our plan. Iâ€™m happy to schedule a time to talk by phone if that would be helpful. I look forward to supporting Sarielle in her continued academic journey.
Best regards,
Lana K.
lana.kargetta@revolutionprep.com
+19106915048</t>
  </si>
  <si>
    <t>Erin Allen</t>
  </si>
  <si>
    <t>Dear Myla,
I hope you are having a great week. I wanted to touch base with you about a couple of items related to my work with Erin.
Firstly, I'd like to acknowledge that Erin has been joining sessions on-time and bringing homework with her, which I am very glad to see! Erin has been working diligently on area and perimeter fractions over the past few weeks, leading to an improvement in these skills.  
As you know, our goal is for Erin to improve her confidence and math skills, but Erin's lack of homework completion is slowing our progress towards these goals. Over the course of a few months, I have been asking Erin to practice her multiplication and division facts daily as homework because multiplication fluency is a foundational skill for 3rd-grade math. 
However, Erin has not been practicing multiplication facts or finishing any homework assigned in tutoring, which is beginning to affect her performance in math. Erin struggles to memorize or recounts any multiplication facts at this point, so I am concerned that she may fall behind her classmates.
To address this, I would like to discuss our plan moving forward: 
Preparedness: It is important for Erin to arrive to sessions having practiced foundational concepts, like multiplication and division facts. Erin needs to take the time to revise at least 3 multiplication tables and division facts daily, as I have instructed her. This repeated practice in addition to work done in the classroom is key for meeting this important math objective.
Based on Erinâ€™s needs, I recommend maintaining a velocity of one 60-minute and one 30-minute sessions per week to provide enough support for English and Math. If at all possible, I recommend scheduling these sessions on separate days so Erin does not feel too tired by completing 90 minutes of tutoring within a day. 
Please feel free to reach out with any questions or concerns. I am happy to discuss further and adjust our approach as needed to support Erin's success. We can also schedule a time to talk by phone if that would be helpful.
Thank you for your continued partnership.
Best regards,
Lana K.
lana.kargetta@revolutionprep.com
+19106915048</t>
  </si>
  <si>
    <t>Recommends velocity of one 60-minute and one 30-minute.</t>
  </si>
  <si>
    <t>Lucas Gil Amesty</t>
  </si>
  <si>
    <t>Dear [Parent/Guardian's Name],
I hope you are having a great February. Itâ€™s been great working with you and Lucas over the past couple of months. I wanted to touch base to share some of the progress weâ€™ve made so far and share my thoughts on the plan moving forward.
I have seen significant improvements in Lucas's skills of converting between fractions and decimals, adding/subtracting fractions and decimals, finding equivalent fractions, and correctly answering word problems. He has shown consistent progress in homework completion, and this consistent improvement has been evident in the recent completion of the review packet from his teacher. We've also started simplifying algebraic expressions, and Lucas has been doing very well there, too!
Our current short-term goals for Lucas include practicing grade-level math objectives and learning how to solve math problems under timed pressure. The overall goal remains improving confidence in math. Based on Lucas's progress, I recommend reducing the velocity from 3 hours to 2 hours of tutoring per week. 
Please let me know if you have any questions or if there are any adjustments you would like to make to our plan. Iâ€™m happy to schedule a time to talk by phone if that would be helpful. I look forward to supporting Lucas in his continued academic journey.
Best regards,
Lana K.
lana.kargetta@revolutionprep.com
+19106915048</t>
  </si>
  <si>
    <t>Recommends reducing velocity from 3 hours to 2 hours.</t>
  </si>
  <si>
    <t>Lana Alsheikh</t>
  </si>
  <si>
    <t>Dear Sadeieh,
I hope you are having a great February. Itâ€™s been great working with you and Lana over the past couple of months. I wanted to touch base to share some of the progress weâ€™ve made so far and share my thoughts on the plan moving forward.
I have seen significant improvements in Lana's reading comprehension and understanding of poems. Lana has learned about many literacy devices, figurative language, main ideas, and themes. She has shown consistent progress during tutoring sessions and in homework, evidenced by her timely completion of homework and increased confidence.
Perhaps most exciting of all, Lana recently shared that her grade in English class went from 82% to 88%! I'm so proud of Lana for this incredible achievement. Congratulations!
Based on Lana's progress, I recommend maintaining our velocity of 1.5 hours of tutoring per week. This will provide Lana with the support to keep working towards her English goals, learn more about literature and grammar, and practice writing skills.
Please let me know if you have any questions or if there are any adjustments you would like to make to our plan. Iâ€™m happy to schedule a time to talk by phone if that would be helpful. I look forward to supporting Lana in her continued academic journey.
Best regards,
Lana K.
lana.kargetta@revolutionprep.com
+19106915048</t>
  </si>
  <si>
    <t>Recommends maintaining velocity of 1.5 hours per week.</t>
  </si>
  <si>
    <t>Camelia Alderete Gonzalez</t>
  </si>
  <si>
    <t>Dear Coraly,
I hope you are having a great February. It's been great meeting you and Camelia recently. I am writing because I wanted to share the progress we've made so far and my thoughts about the plan going forward.
As I'm sure you know, we practiced multiplication with regrouping during our last session. Camelia showed her understanding by solving many problems correctly in session, including the more challenging ones, which I am very happy to see!
Our current academic goals for Camelia include improving math fluency and improving confidence. Based on Camelia's progress, I recommend maintaining a velocity of 1-hour session per week. This will give Camelia the opportunity to ask questions and get consistent support. I also welcome any assignments or homework from Camelia's class, as this will enable us to work directly on objectives from math class.
Please let me know if you have any questions or if there are any adjustments you would like to make to our plan. Iâ€™m happy to schedule a time to talk by phone if that would be helpful. I look forward to supporting Camelia in her continued academic journey.
Best regards,
Lana K.
lana.kargetta@revolutionprep.com
+19106915048</t>
  </si>
  <si>
    <t>Nicholas Nangle</t>
  </si>
  <si>
    <t>Hi Kerry,
I wanted to share an update on Coleâ€™s progress as we continue working together on SAT preparation. It has been a pleasure working with him so far. He is a very responsible student, comes prepared to sessions, and is thoughtful in how he approaches problems. I really enjoy working with him and appreciate how seriously he takes the process.
Cole previously scored a 1500 on his October SAT, which is an outstanding result. His current goal is to push that score even higher, ideally moving his math as close to perfect as possible as he looks toward elite schools. While there is still some room for growth in reading and writing, we have been focusing primarily on high level SAT math, since that is where he feels the biggest gains are most achievable in the short term.
In our most recent session, we reviewed a full practice test together. Cole demonstrated strong conceptual understanding on the vast majority of questions. Most of the math questions he missed came down to small execution errors rather than gaps in knowledge. This is actually encouraging, because it means his score has strong potential to increase simply by tightening accuracy and execution, not by relearning large amounts of new content. For homework, he is finishing the remaining corrections and completing additional targeted math practice. Over the next week or two, we will continue pushing his highest leverage math areas and then have him take another practice test as we prepare for the March exam.
At the moment, our scheduled sessions run through February 22, which would leave us about two weeks short of the March 14th SAT if we continue at our current once per week pace. My recommendation is that we add at least 2 hours so we can continue meeting at least once per week for 1 hour all the way up to the test. We also have the option of doubling up and meeting twice per week before the exam if Cole feels he would benefit from an extra push. Maintaining consistent momentum through the final stretch will be important as we refine execution and confidence.
Overall, Cole is in a very strong position. With focused work on precision and consistency, I am optimistic about his ability to reach his goals. Please feel free to reach out if you have any questions or would like to discuss scheduling.
Tim Schlotzhauer</t>
  </si>
  <si>
    <t>Recommends adding at least 2 hours to meet weekly.</t>
  </si>
  <si>
    <t>Jayden Gu</t>
  </si>
  <si>
    <t>Dear Jennifer,
I hope you are having a great February. It was great getting to meet Jayden last month. I'm reaching out to touch base on what we've done so far and my thoughts moving forward.
During our last session, Jayden did an excellent job tackling physics word problems on Kepler's planetary laws. I was very happy to note that Jayden was focused and diligent throughout the session, which led to the completion of all his homework questions relatively quickly given a few technical issues that came up.
Based on Jayden's progress and his current workload, I recommend maintaining the velocity of 1-hour session per week for physics if feasible given his preparation for the SAT. 
Please let me know if you have any questions or if there are any adjustments you would like to make to our plan. Iâ€™m happy to schedule a time to talk by phone if that would be helpful. I look forward to supporting Jayden in his continued academic journey.
Best regards
Lana K.
lana.kargetta@revolutionprep.com
+19106915048</t>
  </si>
  <si>
    <t>Sasha Kelmanovich</t>
  </si>
  <si>
    <t>Hi Sabrina,
I wanted to share a periodic update on Sashaâ€™s progress as we continue working together. After focusing primarily on pre calculus support before the holiday break to help her prepare for finals, we shifted back to SAT preparation in January and have now completed four consecutive weeks of SAT focused sessions. Sasha has done a nice job getting back into testing strategies and picking them up quickly. She has been taking the work seriously and showing a strong effort during our sessions.
Recently, Sasha completed another practice test and scored noticeably higher than her previous attempt, moving back into the 1100s and earning one of her stronger reading and writing scores to date. That is a very encouraging sign. Our current goal is to bring both her math and reading and writing scores above the 600 mark, which I am confident she is capable of achieving. Some of the knowledge she demonstrated on her December test is still coming back with review. For example, English conventions was one of her best areas in December but showed up as weaker on this most recent practice test. The good news is that conventions is typically one of the fastest improving categories, and since she has performed well there before, I expect her to regain that strength with targeted practice.
In the coming weeks, we will spend more time analyzing and strengthening her math performance while continuing to support growth in reading and writing. We are planning to schedule another full practice test in a few weeks to reassess progress and adjust our focus as needed. I have also been checking in with Sasha about pre calculus, and she has felt that things are going reasonably well there at the moment. If that ever changes, please do not hesitate to reach out. We can easily pivot a session toward pre calculus when needed, or add a second weekly session so that we can support both SAT and academic work without slowing momentum.
My recommendation is that we continue meeting at least once per week through the upcoming test. She currently has 11 unused hours on her account, and we are scheduled once per week on Sundays through the beginning of April. Maintaining at least a weekly cadence will be important for consistency, and adding an occasional second session when she has extra availability would help accelerate her progress as we get closer to test day.
Sasha continues to be a pleasure to work with. She is responsible, friendly, and brings a great attitude to every session. I am very happy with the effort she is putting in and the progress she is making.
Please feel free to reach out if you have any questions or would like to discuss scheduling.
Sincerely,
Tim Schlotzhauer</t>
  </si>
  <si>
    <t>Recommends continuing meeting at least once per week.</t>
  </si>
  <si>
    <t>Rowan Hussain</t>
  </si>
  <si>
    <t>Hi Rizwan,
I wanted to share a quick update on Rowanâ€™s progress as we prepare for his upcoming ACT. We have been working together for the past few weeks after transitioning from his previous tutor, and in our few sessions so far we have focused on getting him ready for the February 14th test and familiarizing him with the enhanced version of the exam.
During our sessions, we discussed the differences in the enhanced ACT format and began applying targeted math and science strategies tailored to that version of the test. We also reviewed English conventions and worked on improving accuracy and pacing. Rowanâ€™s homework this week is to complete a full enhanced practice test so we can get a clearer picture of his current performance. We will use the results of that test to structure our final sessions leading into the February exam and to guide our plan when we resume in March.
Rowan has set a very ambitious goal for the ACT. On his most recent non enhanced practice test, he scored around a 33, which already places him in a strong position. Once we review his score on an enhanced practice test, we will have a more accurate sense of where he stands relative to that goal. I am optimistic about his potential for growth. He shows strong conceptual understanding and mainly needs to refine execution and consistency in a few targeted areas.
After the February test, we will have about a two week break and then resume meeting once per week on Sundays for one hour starting in March until the end of March. My recommendation is to continue at least once per week on Sundays through his next test cycle and official test date. Just as important, the work Rowan does between sessions will play a major role in his improvement. Ideally, he should be practicing two to three times per week outside of tutoring to reinforce strategies and build endurance.
Rowan has been a great student to work with. He is engaged, thoughtful, and receptive to feedback, and I am eager to see how his progress develops over the coming weeks.
Please let me know if you have any questions.
Sincerely,
Tim Schlotzhauer</t>
  </si>
  <si>
    <t>Recommends continuing at least once per week.</t>
  </si>
  <si>
    <t>TJ Byrne</t>
  </si>
  <si>
    <t>Dear Jennifer,
I hope you are having a great winter. It has been great working with you and TJ again after our break from last semester. I wanted to touch base to share some of the progress weâ€™ve made so far and share my thoughts on the plan moving forward.
I have seen significant improvements in TJ's use of the order of operations to evaluate expressions and solve equations, simplifying rational expressions, and solving absolute value equations. TJ seems much more comfortable this semester, and I think we are off to a great start to this class compared to last semester. This consistent improvement has been evident in our in-session practice problems and his homework.
Our current short-term goals for TJ include staying comfortable with the current material in class. The overall goal remains passing the College Algebra class, with as high of a grade as possible. Based on TJ's progress, I recommend we continue with our three 60-minute classes per week through the end of his semester (22 May). We are currently scheduled through 11 March, so this requires 30 additional hours. Also, my schedule opens up quite a bit after 11 March since there is an SAT that weekend, so TJ will be able to schedule times that might work better for him with these new hours. 
Please let me know if you have any questions or if there are any adjustments you would like to make to our plan. Iâ€™m happy to schedule a time to talk by phone if that would be helpful. It is a pleasure working with TJ, and I look forward to supporting TJ in their continued academic journey.
Best regards,
Zack
zack.robertson@revolutionprep.com
+15098598579</t>
  </si>
  <si>
    <t>Recommends three 60-minute classes per week through semester.</t>
  </si>
  <si>
    <t>Sofia Mohtashami</t>
  </si>
  <si>
    <t>Dear Natalie,
Since Sofia and I have been working together for about two months, I thought it would be a good opportunity to send you an update on her progress over the past few weeks.  I am enjoying working with Sofia; she always puts her full effort into our sessions. 
Sofia has made great improvements on her application of punctuation rules and identifying complete sentences. In math, she is doing well applying the strategies we've covered including plugging in a point and graphing in desmos. She is also doing well working with linear equations. However, Sofia has not been doing the homework consistently. She did it for our session on Thursday, but she hadn't for sessions prior to that. Iâ€™m worried that because she is not practicing outside of session that she will not see as great of score improvement. Going forward, I plan to cover inference reading, rhetorical synthesis strategies, and the three forms of quadratic expressions. 
Sofia and I discussed meeting twice a week now that cheer is finished. Please let me know if you have any questions or concerns or if you would like to talk further on the phone, we can set up a time. 
Sincerely,
Melinda M.
melinda.mergendahl@revolutionprep.com
+16083975309</t>
  </si>
  <si>
    <t>Mentions discussing meeting twice a week.</t>
  </si>
  <si>
    <t>Ethan Ton</t>
  </si>
  <si>
    <t>Good morning!
I hope youâ€™re having a wonderful week! This message is intended to detail Ethanâ€™s progress through the program. If you have any questions about anything here, feel free to email me at your convenience!
PROGRAM INFORMATION
Program Focus: Test Prep--SAT
Hours in Program Bank: 7 total hours (2 hours unscheduled, 5 hours scheduled)
Last Scheduled Session: Sunday, March 8
Current Goals: To improve performance in the reading/writing section
Student Notes: Ethan is often quiet in session and sometimes is unsure of himself, but he has gotten much better about expressing himself in recent sessions.
Progress Notes: Ethan has got a bit more consistent with his accuracy and precision in our sessions, especially in regard to his reading/writing section scores.  I don't think he's where we want him to be for the test, but that has been difficult to measure since he hasn't been taking a practice test as I've requested. If you could please help him find some time to do so, the data will be very important for the program because it will help us find exactly what areas we need to work on.
Recommendation: I recommend schedule out his final two hours before the March test so we can get as much practice in as possible before the exam. 
If you would like to schedule a phone call or Zoom meeting to discuss anything in this progress report, please let me know and we can find a time that suits our schedules!
As always, I appreciate your involvement in Ethanâ€™s education, and I am grateful to play a role in it. 
Elijah R.
elijah.ramirez@revolutionprep.com
+13614629743</t>
  </si>
  <si>
    <t>Recommends schedule out final two hours.</t>
  </si>
  <si>
    <t>Presley Pan</t>
  </si>
  <si>
    <t>Good morning!
This message is intended to give some detail on Presley's program as we get started. Throughout the program, you'll receive similar emails from me noting Presley's progress, key program information, and recommendations.
Our initial plan will be to cover strategies for the Reading and Writing section of the SAT. We will begin with a general review of these questions, then we'll do some targeted work on high value challenge areas that present themselves. 
Following this, I will have Presley take a practice exam (schedule permitting) and complete an error log for that exam. The error log gives us data on exactly what areas we need to focus on in upcoming sessions.
If you have any questions about anything here, feel free to email me at your convenience!
PROGRAM INFORMATION
Program Focus: Test Prep--SAT
Hours in Program Bank: 7 hours total (1 unscheduled, 6 scheduled)
Last Scheduled Session: Sunday, March 22
Current Goals: To improve performance in the reading/writing section of the test
Student Notes: Presley was great in our initial session. She was eager to learn, and she asked insightful questions.
Recommendation: I recommend we maintain the current schedule of once a week for 60 minutes each session as it aligns with Presley's school workload. In the future, we can always revisit this.
If you would like to schedule a phone call or Zoom meeting to discuss anything in this progress report, please let me know and we can find a time that suits our schedules!
As always, I appreciate your involvement in Presleyâ€™s education, and I am grateful to play a role in it. 
Elijah R.
elijah.ramirez@revolutionprep.com
+13614629743</t>
  </si>
  <si>
    <t>Recommends maintain current schedule of once a week.</t>
  </si>
  <si>
    <t>Benjamin Shang</t>
  </si>
  <si>
    <t>Greetings, Mr. Shang!
I hope your winter is going well! I know Iâ€™m eagerly looking forward to signs of spring even as we still have much of the colder weather ahead of us. I hope you and yours are finding good ways to pass these wintry months. During this time, Benjamin has continued to work on concepts from the grade 6 Engage New York curriculum, but we have now transitioned to focus primarily on test-taking and verification strategies as well as common core fifth grade questions. With this in mind, Iâ€™d like to share Benjaminâ€™s overall progress and a tentative plan with the heightened focus in mind. 
Benjamin has already improved his verification skills, as shown in last nightâ€™s session where he caught every mistake he made once he began verification processes. We will continue to build and refine these skills, so he can identify the most efficient way to check what the most likely mistake would be. For instance, should Benjamin check if he operated correctly or if he chose the correct operation, or is there a way to check both for the problem? Additionally, Benjamin has expanded his knowledge of ratios, their usages, and their depictions. He made connections to double line diagrams, tables, and equations. The problem-solving skills he began practicing during those sessions will aid him well in future endeavors, even more so if he keeps practicing and increasing his knowledge of various techniques. 
Going forward, we have transitioned to focus more on test-taking and problem-solving skills. These include completing a page of fifth grade common core questions in one go and then verifying the answers. The eventual goal is to have Benjamin timely complete and verify the problems independently. Benjamin completed all of the fifth grade common core questions with ease but needed significant encouragement and guidance in starting the verification processes. Once he realized we would be verifying for every question, he completed the last practice sheet and verified independently and quickly. This indicates that building the habit will take a little time but that Benjamin is very equipped to tackle that challenge and that refining the verification strategies is best done with problems that challenge Benjamin enough that the strategies are needed. Once the verification becomes a habit, he will be able to apply the different techniques to every level of problem. With this in mind, the current velocity of one or two weekly hour-long sessions until the state exam will serve him well.  
These are the focuses and the tentative plan for the coming sessions. If there are any adjustments or additions you would like to make, or if you would just like to chat more about Benjaminâ€™s progress and the plan moving forward, feel free to email me or to set up an appointment by email to meet via Zoom or over the phone. I am also open to any specific worksheets or resources that you would want Benjamin to focus on. I am more than happy to talk more about additional goals, clarifications to the goal, Benjaminâ€™s progress, and the plan going forward, and I am excited to continue supporting him in his studies!
Sincerely, 
Delphine Hintz
delphine.hintz@revolutionprep.com</t>
  </si>
  <si>
    <t>States current velocity of one or two weekly sessions will serve well.</t>
  </si>
  <si>
    <t>Alina Vartanian</t>
  </si>
  <si>
    <t>Dear Tina,
I hope you are doing well! Itâ€™s been great working with Alina over the past couple of months. I wanted to touch base to share some of the progress weâ€™ve made so far and share my thoughts on the plan moving forward.
Overall goal: Boost Alina's math and ELA skills and improve test taking skills
Areas that we have been working on:
â€¢Math
Worked through 2nd grade skills packet to determine areas of need
Repeated addition with arrays
Numbers in expanded and standard form
Counting by 5s and 10s in the hundreds and how to cross over into the next group of hundreds
â€¢ELA
Nouns, verbs, and adjectives
Subject and predicate
Fragment or complete sentence
Reading question strategies: Read the questions before the passage; highlight information as you go; answering in complete sentences by restating the question
Short-term goals moving forward:
â€¢Math
Measurement
Telling time to the nearest 5 minutes on an analog clock
Word problems with money
Building number sense: adding and subtracting groups of 10, 100, etc; recognizing numbers bonds of 10; counting equal groups of objects; etc.
â€¢ELA
Continue practicing identifying the subject and predicate of a sentence
Continue to practice identifying nouns, verbs, and adjectives
Continue practicing reading strategies while working through 2nd grade reading comprehension strategies
Recommendation: 
Alina has been such a pleasure to work with! She always comes ready to learn and with a positive attitude. She is showing improvement in recognizing number patterns in math. In her grammar work, she is doing wonderfully at identifying nouns, verbs and adjectives. In addition, her reading decoding skills are great for her age! Based on her progress, I recommend continuing with her schedule of at least two half-hour sessions per week. 
Please let me know if you have any questions or if there are any adjustments you would like to make to our plan. Iâ€™m happy to schedule a time to talk by phone if that would be helpful. I look forward to supporting Alina in her continued academic journey.
Best regards,
Mary L.
mary.logan@revolutionprep.com
+16822312877</t>
  </si>
  <si>
    <t>Recommends continuing with at least two half-hour sessions.</t>
  </si>
  <si>
    <t>Koleena Libby</t>
  </si>
  <si>
    <t>Dear Kelsey,
I hope you are doing well! Itâ€™s been great working with Koleena over the past couple of months. I wanted to touch base to share some of the progress weâ€™ve made so far and share my thoughts on the plan moving forward.
Overall goal: Raise grade in math and ELA
Areas that we have been working on:
â€¢Math
Multiplication facts
Multiplication and division concepts such as repeated addition, arrays, area, and equal groupings
Multiplication properties
â€¢ELA
Grammar: sentence types; identifying subject and predicate; common and proper nouns
Reading: Reading comprehension strategies such as reading questions beforehand and highlighting information as we read; identifying supporting details for answers
Writing: Answering questions and writing topic sentences by restating the question; citing details in short written responses
Short-term goals moving forward:
â€¢Math
We will continue to work towards mastery of multiplication facts and multiplication/division concepts
We will continue to practice other 3rd grade math objectives
â€¢ELA
Continue learning grammar concepts such as verbs, adjectives, pronouns, etc.
Continue learning sentence construction
Continue learning how to build out written responses in order to construct longer responses
Recommendation: 
Koleena has shown progress in her written responses. She is doing a good job writing her answer while restating the question while choosing good supportive details. One thing that would be helpful for math would be to have a clearer idea of what she is working on in school. If her teacher sends out weekly or monthly emails about their upcoming topics, please feel free to forward them to me or add my email to the mailing list, if the teacher allows. 
In addition, I feel Koleena may benefit from shorter but more frequent sessions. I know scheduling can be tricky but 2-3 half-hour sessions, focusing on one subject, may be more beneficial. 
Please let me know if you have any questions or if there are any adjustments you would like to make to our plan. Iâ€™m happy to schedule a time to talk by phone if that would be helpful. I look forward to supporting Koleena in her continued academic journey.
Best regards,
Mary L.
mary.logan@revolutionprep.com
+16822312877</t>
  </si>
  <si>
    <t>Recommends 2-3 half-hour sessions.</t>
  </si>
  <si>
    <t>Evelyn Oh</t>
  </si>
  <si>
    <t>Dear Joy,
I hope you are doing well! Itâ€™s been great working with Evelyn over the past couple of months. I wanted to touch base to share some of the progress weâ€™ve made so far and share my thoughts on the plan moving forward.
Overall goal: Support Evelyn on her academic journey
Areas that we have been working on:
â€¢ELA
Shifted to using IXL
Writing: Topic Sentences, Organizing Writing, 
Reading: Main Idea, Inference, Ordering events in a historical passage
â€¢Math
We began working through IXL skills: Multiplication and division review; comparing fractions; equivalent fractions
We then shifted to working through 4th grade standards for an upcoming assessment:
Patterns and sequences; place value; equivalent fractions; comparing fractions; finding like denominators
Short-term goals moving forward:
â€¢For the foreseeable future, we will focus on preparing Evelyn for the math placement exam. We will continue working through 4th grade skills, targeting those she is less familiar with. 
Recommendation: 
Evelyn has been improving at understanding equivalent fractions and using them to compare fractions. Based on her progress, I recommend continuing with her schedule of at least two half-hour sessions per week. 
Please let me know if you have any questions or if there are any adjustments you would like to make to our plan. Iâ€™m happy to schedule a time to talk by phone if that would be helpful. I look forward to supporting Evelyn in her continued academic journey.
Best regards,
Mary L.
mary.logan@revolutionprep.com
+16822312877</t>
  </si>
  <si>
    <t>Everest Oh</t>
  </si>
  <si>
    <t>Dear Joy,
I hope you are doing well! Itâ€™s been great working with Everest over the past couple of months. I wanted to touch base to share some of the progress weâ€™ve made so far and share my thoughts on the plan moving forward.
Overall goal: Support Everest on his academic journey
Areas that we have been working on:
â€¢Science
In addition to content areas on IXL, we have been focusing on taking time to read things thoroughly. Reading out loud has helped Everest read more slowly and completely. 
â€¢ELA
We have largely been focusing on helping Everest with spelling. In addition to reviewing syllable division rules, as we study words, we have been working on grouping them. Iâ€™ve had Everest start by spelling the root word (even if itâ€™s not on his list) and then expanding the word with prefixes and suffixes. 
â€¢Math
We have been less focused on math. The last math skills we practiced were various skills involving fractions. 
Short-term goals moving forward:
â€¢Unless you have other preferences, it seems our primary goal over the next couple of months is to continue to find ways to help Everest with spelling. 
Recommendation: 
Even though Everest is not super enthusiastic about spelling, he works well and with a good attitude. I have some ideas to continue to help him grasp this spelling component. I know scheduling is challenging, but it may be beneficial to add even one more half-hour session to the schedule each week, for a total of three sessions per week. If I can help with scheduling, please let me know. 
Please let me know if you have any questions or if there are any adjustments you would like to make to our plan. Iâ€™m happy to schedule a time to talk by phone if that would be helpful. I look forward to supporting Everest in his continued academic journey.
Best regards,
Mary L.
mary.logan@revolutionprep.com
+16822312877</t>
  </si>
  <si>
    <t>Suggests adding one more half-hour session (total 3).</t>
  </si>
  <si>
    <t>Sienna Gheyara</t>
  </si>
  <si>
    <t>Hi Khush, 
I wanted to reach out with a quick progress update and to discuss the plan for the March SATs. 
As you know, Sienna's practice test this weekend gave her quite a bit of trouble. A little drop is to be expected after the winter break but we also saw a few other factors affect her score on this test. This particular practice test is known for having a really difficult reading section, but it was still good to work through the trickier questions. Then her math section was really strong until the last 10 or so questions, where she mentioned fatigue was kicking in. This is also fairly normal for getting back in the swing of things after a break, and more practice tests/longer homework assignments will help quite a bit with this. 
We worked through questions that gave her trouble yesterday, to learn from mistakes and review strategies. She is in a good spot to give another one a go this weekend. 
This test highlighted the need to review a few topics including set up for linear equations with constants, desmos problem solving tricks, standard convention tricks to avoid traps, and the need to practice with some of the trickiest reading and math questions. In order to do this between now and the March exams, I recommend that we continue the meeting schedule of 1 hour a week. If she can consistently keep up with the homework, this will give us time to work on all of this and continue to learn from and eliminate mistakes. 
I reserved spots that work well for Sienna, and I can schedule those as soon as she gets more hours on the account. Here is a purchase link to purchase the 5 hours needed to bridge the gap between now and the March SATs:
https://my.revolutionprep.com/s/fg4tlqTmjF.
Please let me know if you want to further discuss anything here about her progress or the plan moving forwards. 
Cheers, 
Christian C.
christian.collins@revolutionprep.com
+13035190358</t>
  </si>
  <si>
    <t>Recommends continue meeting schedule of 1 hour a week + Link.</t>
  </si>
  <si>
    <t>Justice Tillery</t>
  </si>
  <si>
    <t>Dear Crystal,
I hope this email finds you well. I wanted to discuss Justiceâ€™s preparation for our tutoring sessions and share some insights and our plan moving forward.
Firstly, I want to acknowledge that Justice has been very engaged during our sessions and has demonstrated a great understanding of grammar and punctuation. He also asks questions when he does not understand something. He is a joy to work with. He also seems eager to improve his writing, which I am really happy to see!
As you know, our goal is help him improve his writing skills. However, we have only been able to do this in theory because I don't have any examples of his writing. For the last two weeks, I have requested that Justice respond to a writing prompt, allowing us to review his writing and see what areas we most need to improve in. I do understand that he is busy with his schoolwork, but it would help us progress toward achieving our goals if he could take even just thirty minutes out of his schedule to complete the writing prompt.
I did also want to touch base regarding the scheduling of these sessions. I know that recently there was an issue with the train schedule. If we think this might pose consistent issues, we can discuss a different time slot for Justice's sessions. Please let me know if this would be helpful.
Based on Justice's goals, I recommend we continue to meet once per week, but let's determine if we need to adjust the time slot. Also, let's work on a plan to ensure that justice can complete his school assignments as well as any homework we might assign during his sessions.
Please feel free to reach out with any questions or concerns. I am happy to discuss further and adjust our approach as needed to support Justice's success. We can also schedule a time to talk by phone if that would be helpful.
Thank you for your continued partnership.
Best regards,
Edwin W.
edwin.west@revolutionprep.com
+18134213087</t>
  </si>
  <si>
    <t>Recommends continuing once per week; suggests adjusting time.</t>
  </si>
  <si>
    <t>Antonio Amurao</t>
  </si>
  <si>
    <t>Dear Roderick,
I hope you're having a great day! I wanted to reach out to touch base on Anton's progress so far and share my thoughts on our plan moving forward.
He's making excellent progress with applying the derivative rules and interpreting derivatives in the context of word problems. I know that he struggled with the recent test; he mentioned that he felt like he did better than the score reflected, so I'm looking forward to seeing his test when he gets it back and discussing where he had the most difficulty. Moving forward, I recommend increasing our sessions to 3 hours per week for calculus to make sure that he gets the support he needs for this subject. I know that this is a high number, but I'm making this recommendation for 3 reasons:
-Raising his grade will benefit his college applications.
-Calculus is highly cumulative, so reinforcing the skills he's learning now will make the rest of the course easier.
-His course seems to be moving faster now than in the first semester, so meeting more frequently will help him get enough support to keep up.
We won't necessarily need to continue this frequency throughout the rest of the semester, but I do recommend this for now to help him catch up.
Can you please let me know your thoughts? I unfortunately don't have 3 hours available in each of the coming weeks, but I do have at least 1-2 hours available, and I'm happy to share additional times as soon as they become available. We can also schedule out hours in March, when my schedule is less booked, to make sure that he gets his preferred times. Please let me know what works best for you!
If you'd like to set up a time to talk by phone or Zoom, I'm more than happy to do so - please just let me know. I look forward to supporting Anton in his continued academic journey!
Best regards,
Margaret W.
margaret.webb@revolutionprep.com
+15127457572</t>
  </si>
  <si>
    <t>Recommends increasing sessions to 3 hours per week.</t>
  </si>
  <si>
    <t>Nicolette Attia</t>
  </si>
  <si>
    <t>Hi Nicolette, Alexa and Kate,
It was great working with Nicolette and Alexandra this week! It was wonderful to meet them both for the first time and to start working with them. I also enjoyed seeing two sisters work so closely together. I have included a short video that I would like you to watch. The video covers some key highlights from our session this week and the homework.
video link: https://revolutionprep.zoom.us/rec/play/CxdpgENBSO_laLmPCyYkP0w53JTx8Vk4DJAFarxiTiNwtdjNe2bl_ojwKVbXBCLm8hkoNKJpep1LVXPG.SgNQARWX3qWYYcN6
Since this was our first session, we focused on SAT math concepts while they continue to feel comfortable with the material in Algebra II. We discussed their goal of earning a 1400 on the SAT, which they plan to take in November of their junior year. We went over function notation, composite functions, and evaluating expressions such as f(x), f(x+1), and g(4). They practiced substituting values and expressions into functions and solving increasingly difficult problems. We also reviewed how to use Desmos effectively for solving and graphing functions, checking answers, and saving time during the test. They learned how Desmos can solve equations directly and how visualizing functions can help them confirm their work quickly.
We also discussed test-taking strategies, including organizing scratch paper by folding it into fourths and using the MAPS approach, which stands for Mark up, Approach, Plan, and Solve. They practiced applying this method during function problems and began to understand which types of problems are best solved by hand and which can be done more efficiently in Desmos.
I provided both students with access to the Google Drive and gave them separate copies of their homework. I suggested that they could each join the session with separate computers so they can write on their own documents at the same time if they prefer. I encouraged them to choose whichever setup feels most comfortable. One sixty minute session each week is appropriate at this time as we begin building their foundation for SAT preparation.
In our short time together, I have already seen their strong motivation and willingness to learn new strategies. They asked thoughtful questions about how to approach new types of function problems and how to use the calculator efficiently. They also showed steady progress in understanding how to interpret function notation and apply it accurately.
Our current short-term goals include becoming comfortable with function notation, improving accuracy with evaluating and manipulating functions, and becoming confident using Desmos for Algebra II and SAT math questions. Their overall goal remains earning a 1400 on the SAT and building strong test-taking habits early. Since we have just started working together and they are progressing well, I recommend continuing with one sixty minute session per week through the spring. As the SAT date approaches, we may increase the frequency as needed to maintain momentum and strengthen the skills that require additional practice.
Please let me know if you have any questions or if you would like to discuss any adjustments to our plan. I am also happy to schedule a phone call if that would be helpful. I look forward to supporting Nicolette and Alexandra as they continue building their skills and preparing for the SAT.
Feel free to reach out if you have any questions or requests, and if there is anything else I can do to help. You can always contact me directly by text message or e-mail.
Best regards,  
Diana H.
diana.hoyer@revolutionprep.com
+12106391241</t>
  </si>
  <si>
    <t>Recommends continuing with one sixty minute session per week.</t>
  </si>
  <si>
    <t>Gianna Catalano</t>
  </si>
  <si>
    <t>Hi Kisti,
Thank you so much for checking in and no worries at all. I completely understand wanting a clearer picture, and Iâ€™m happy to share what Iâ€™ve seen so far, along with our plan moving forward. Iâ€™m also moving this conversation here so we can keep the advisor in the loop as well, in case there are any additional recommendations we can make together.
Overall, Gianna consistently comes to sessions prepared, on time, and ready to practice. She completes her homework and engages well during sessions, which is a very positive sign. We did have a short delay for a couple of weeks with SAT practice testing due to her account being temporarily blocked, but thatâ€™s now resolved and she recently completed a new SAT practice test.
Most of the data Iâ€™m referencing here is SAT-focused, since thatâ€™s where we currently have the most information. She does have an ACT practice test assigned as homework for our next session so we can start collecting ACT data as well.
Math has been our biggest concern, but also the area where weâ€™ve seen the most improvement. In session, Gianna shows a good grasp of fundamentals and solves easier problems quickly. She tends to struggle more when problems are worded differently or become more complex, even if the underlying process is the same, something weâ€™re actively working on. That said, her SAT Math score increased from around a 400 to a 490 on her most recent practice test, which shows real progress.
For Reading and Writing, weâ€™ve been focusing specifically on Conventions of Standard English. During sessions, she demonstrates understanding, but on full tests her score hasnâ€™t moved as much. This can happen for a few reasons. One possibility is mild test anxiety: she knows the material, but something shifts once sheâ€™s under timed, test-like pressure. Another factor is practice consistency between sessions. For example, we covered grammar concepts a couple of weeks ago, and thatâ€™s the perfect window for her to revisit notes, review strategies, and complete extra practice. She has access to all of the materials weâ€™ve worked on and can absolutely use those to reinforce learning.
To help with the testing side, weâ€™ve talked about recreating more realistic test conditions when she practices. For example, taking exams in a library or with someone nearby, rather than casually at home. This often helps students feel more comfortable and prepared on test day.
At this point, she hasnâ€™t yet crossed into the harder second math module on the SAT, but sheâ€™s getting closer. She has reached the harder module for Reading and Writing and is right on the threshold, which again shows improvement, just not quite at the pace weâ€™d ideally like.
Content-wise, weâ€™ve covered quite a bit already, but thereâ€™s still more to address. Math has broader gaps overall, while Reading and Writing tend to have gaps in more specific topics. Given how close her upcoming exams are, I would definitely recommend to increase weekly tutoring hours, until the second SAT exam. This would allow us to cover more topics per week and spread practice more evenly, instead of having one large block of homework between sessions.
Regarding the ACT, we did talk about strategy. The plan we discussed was to continue focusing SAT practice during sessions, while using homework time to build familiarity with the ACT, since she also has help in her school for this specific exam. After each practice test, she completes an â€œerror log,â€ where she reflects on what went wrong on each question, what to look out for next time, and what steps to take moving forward. 
We also discussed colleges sheâ€™s interested in, including the University of Tennessee. Based on their typical ranges, a good basic SAT score would be around 1160+ or a 24+ on the ACT. One advantage weâ€™re keeping in mind is superscoring: focusing on improving one section at a time and then combining the best section scores across test dates.
From my perspective as her tutor, my main concern with the ACT is that it tends to be more demanding in math and also introduces the science section. While some students in similar situations do unexpectedly perform better on the ACT, itâ€™s less common, and I want to be mindful of not splitting Giannaâ€™s focus too much within a short period of time, especially with just one session per week. That said, she does have strengths in science, and the upcoming ACT practice test will give us helpful insight so we can make a more informed decision together. As we think about next steps, we also want to consider her longer-term goals, including the type of career she may be aiming for. If sheâ€™s interested in an area like forensics, the ACT could be a good fit given the science section, and I do believe she has the ability to do well there.
I apologize for the length of this message, but as you mentioned, students donâ€™t always share everything, so I wanted to make sure you had the full picture from my point of view! Gianna is improving, and she absolutely has the potential to continue doing so. To get there, though, it will require some adjustments, both in practice habits outside of sessions and potentially in the amount of time we spend together each week. Taking every day around 20-30 minutes to practice on her exams can make a huge difference!
As always, please feel free to reach out if you have any other questions or would like to adjust our plan. Weâ€™re here to support Gianna every step of the way, and I truly believe she has what it takes to succeed.
Best regards,
Jennifer H.
jennifer.hernandez@revolutionprep.com
+19092362317</t>
  </si>
  <si>
    <t>Recommends increasing weekly tutoring hours.</t>
  </si>
  <si>
    <t>Kyra Nguyen</t>
  </si>
  <si>
    <t>Dear Tomoko,
I hope this email finds you well. I wanted to discuss Kyraâ€™s preparation for our tutoring sessions and share some insights and our plan moving forward.
Firstly, I want to acknowledge that Kyra has shown great progress in increasing her SAT score. Kyra has consistently demonstrated improvement in building confidence with math problems; applying MAPS to math word problems; applying the Eliminate 3 strategy to all question types; and reviewing algebra concepts, such as linear functions and systems of equations, which I am really happy to see!
As you know, our goal is to score at least a 1300 on the SAT. However, Kyraâ€™s lack of preparation for our sessions is slowing progress towards these goals. It is crucial that she comes to sessions prepared with the appropriate completed assignments.
To address this, I would like to discuss our plan moving forward: 
Â· Scheduling: If Kura does not have enough time between school, sports, or other activities and our tutoring session, perhaps we can find another time that ensures there is enough time to prepare.
Based on Kyra's goals, I recommend we continue with our two 60-minute classes per week until the March SAT; however, we may need to reschedule some sessions.
Based on Kyra's needs, I recommend rescheduling sessions for later on Sunday and creating a robust homework schedule. This adjustment will help by ensuring that Kyra is ready to start learning as soon as the session begins.
Please feel free to reach out with any questions or concerns. I am happy to discuss further and adjust our approach as needed to support Kyraâ€™s success. We can also schedule a time to talk by phone if that would be helpful.
Thank you for your continued partnership.
Best regards,
Cheyanne J.
cheyanne.jones@revolutionprep.com
+17193935674</t>
  </si>
  <si>
    <t>Recommends two 60-minute classes per week until March SAT.</t>
  </si>
  <si>
    <t>Arjun Devineni</t>
  </si>
  <si>
    <t>Dear Bharat, 
I hope you are having a great year so far.  Itâ€™s been great working with Arjun and you over the past couple of months. I wanted to touch base to share some of the progress weâ€™ve made so far and share my thoughts on the plan moving forward.
I have seen significant improvements in Arjun's reading comprehension and understanding of grammar.  He is able to identify nouns, verbs, pronouns and adjectives.  He is also able to use them to write about passages that we have read and discussed.   He has shown consistent progress in spelling and vocabulary. This consistent improvement has been evident in his ability to spell words on a second grade level and moving up to a third grade level list. He is  also able to identify the meanings of vocabulary words on a third grade level.
Since Arjun is achieving his goals, I recommend we continue with our 60 minute class twice a week.
Please let me know if you have any questions or if there are any adjustments you would like to make to our plan. Iâ€™m happy to schedule a time to talk by phone if that would be helpful. I look forward to supporting Arjun in his continued academic journey.
Best regards,
Jill W.
jill.watson@revolutionprep.com
+19032491379</t>
  </si>
  <si>
    <t>Recommends continuing with 60 minute class twice a week.</t>
  </si>
  <si>
    <t>Najia Akhzarati</t>
  </si>
  <si>
    <t>Hello all,
I wanted to share a quick update on how well Najia is doing. She continues to make great progress in Algebra I and is showing that sheâ€™s really holding onto what sheâ€™s learned while also picking up new material with some practice. She told me she earned an 86 on her most recent test, which is a great sign that sheâ€™s on track to maintain the A she worked so hard for last semester. Iâ€™m really proud of her!
I still recommend continuing with one 60-minute session per week for Algebra support to help her stay confident as the material builds and becomes more challenging.
Najia and I also talked a bit more about her English class this week, and we both feel that some extra support there would be helpful. She shared that she especially wants help preparing for Socratic dialogues so she can feel more confident participating in class discussions and enjoy them more. With some focused practice, we can work on organizing her ideas, using evidence from the text, and feeling comfortable speaking up in discussions. Because of this, I recommend adding a second 60-minute session per week for English support.
Looking ahead at the calendar for the rest of the year (including Spring Break and other exceptions to her regular schedule), I suggest adding 10 additional hours to Najia's account.
Please donâ€™t hesitate to reach out if you have any questions or want to talk through this plan. Iâ€™m always happy to connect and look forward to continuing to work with Najia.
Best,
Ana H.
ana.heiser@revolutionprep.com
+14695703730</t>
  </si>
  <si>
    <t>Recommends one 60-min session/week + second 60-min session.</t>
  </si>
  <si>
    <t>Josie Goodman</t>
  </si>
  <si>
    <t>Dear Nathalia,
I hope you are having a great week! I wanted to share a brief update on Josieâ€™s SAT progress and talk through my recommendations as we look ahead to the March and May exams.
Josie has been making steady, meaningful progress in SAT Reading and Writing. Over the past several weeks, she has improved her ability to apply the iCARE strategy to Text Structure and Purpose questions, identify common â€œtrapâ€ answers, and more confidently determine an authorâ€™s central claim. She has also grown more comfortable selecting evidence that best supports or challenges a claim in Command of Evidence questions. These are important foundational skills, and itâ€™s been great to see her increasing awareness of how SAT questions are constructed.
Josie recently completed her first Bluebook Practice Exam and earned a score of 1170. While this score is a helpful starting point, it also gives us valuable insight into what she needs moving forward. The results show significant gaps in foundational Algebra and Advanced Math concepts, which will make it very difficult to reach her goal score of 1420 without more intensive and consistent support. This is very common, and it simply means we have clear areas to target.
Given Josieâ€™s goals and the timeline for the March and May SATs, I strongly recommend:
-- Increasing tutoring to two 60-minute sessions per week, and
-- Purchasing additional hours to allow us the time needed to rebuild core math foundations while continuing to strengthen her Reading and Writing strategies.
I suggest adding the below to your account to ensure we stay on track.
â€¢ 12 Hours of Distinguished Tutoring for Josie Goodman with Ana Heiser
If you'd like to continue working together on achieving these goals, you can easily use this link to add the hours to your account today: https://my.revolutionprep.com/s/cOw8ZlDGVh.
With increased weekly support, we can slow down where needed, reinforce algebra fundamentals, and help Josie develop the confidence and accuracy she needs to see meaningful score gains. This structure will also allow us to prepare more strategically for full-length practice tests and endurance as we get closer to exam dates.
Please feel free to reach out if youâ€™d like to discuss this plan further or have any questions at all. Iâ€™m really proud of the effort Josie is putting in, and Iâ€™m excited to continue supporting her as she works toward her SAT goals.
Best regards,
Ana H.
ana.heiser@revolutionprep.com
+14695703730</t>
  </si>
  <si>
    <t>Recommends increasing to two 60-minute sessions per week + Link.</t>
  </si>
  <si>
    <t>Veronica Pelaez</t>
  </si>
  <si>
    <t>Dear Cristina,
I hope you are having a great start of the year! Itâ€™s been great working with you and Veronica over the past couple of months. I wanted to touch base to share some of the progress weâ€™ve made so far and share my thoughts on the plan moving forward!
I have seen significant improvements in Veronica's ability to correctly apply punctuation rules and solve math problems that involve proportional relationships. When it comes to proportional relationship problems, Veronica grew from 0% to 50% correct on her practice exam! She has also shown consistent progress in applying the test-taking strategies that we have learned like MAPS and TRAP. She carefully moves through the steps, thinking through each answer before making her decision. Not only does this thoughtful process help her choose the best answer, it also helps her revisit concepts from past sessions.
Moving forward, prioritizing homework will be essential to Veronica's score improvement. I have been impressed by Veronica's dedication to learning during our sessions, and I am so proud of all the progress we have seen. It is essential to our program that Veronica shows the same focus on homework as she exhibits in our sessions. 
A shift that Veronica and I discussed was completing the homework by dedicating at least 15 minutes per day, rather than completing the homework all at once. We also recently observed that sometimes Veronica's fear of being perceived as wrong or confused stops her from getting the help she needs, so I welcome her to reach out between sessions if she needs help on homework.
Veronica mentioned that the University of Central Florida would be an ideal school, which would require an ACT score between 25 and 29. Since Veronica is on track to accomplishing her goals with an added focus on homework, I recommend we continue with two 60 minute classes per week. 
Please let me know if you have any questions or if there are any adjustments you would like to make to our plan. Iâ€™m happy to schedule a time to talk by phone if that would be helpful. I look forward to our future sessions!
Best regards,
Christelle R.
christelle.rocha@revolutionprep.com</t>
  </si>
  <si>
    <t>Recommends continue with two 60 minute classes per week.</t>
  </si>
  <si>
    <t>Hunter Cohen</t>
  </si>
  <si>
    <t>Dear Lara,
Itâ€™s been great working with you and Hunter over the past couple of months. As we prepare for Hunter's upcoming ACT, I wanted to share some updates and information about what to expect.
I have seen significant improvements in Hunter's understanding of what types of problems he can use strategies to make his life easier. He has shown consistent progress in using Desmos for the math problems. This consistent improvement has been evident in his recent success in our math practice test this week.
For this exam, our goal is to use our time wisely, not tire out halfway through the exam, and score as high as he can. While we cannot guarantee a specific score, we have worked diligently towards this goal through reviewing ACT strategies and topics. It's important to consider the impact of the test zone on Hunter's performance. Ensuring a good night's sleep throughout the week leading up to the test is crucial, as just the night before isn't enough. We have also discussed strategies to manage test anxiety, which can impact scores.
I am looking forward to continuing to work with Hunter after the test so that we can work towards further improvements in his SAT strategies. I recommend we keep our future scheduled sessions in order to help him achieve his goals. During our upcoming sessions, I plan to continue working on the transition back into the SAT and how to work through the challenging nature of these problems.
Please let me know if you have any questions or if there are any adjustments you would like to make to our plan. Iâ€™m also able to schedule a time to talk by phone if that would be helpful. I am happy to support Hunter in his continued academic journey.
Best regards,
James F.
james.falconer@revolutionprep.com
+12076156458</t>
  </si>
  <si>
    <t>Recommends keeping future scheduled sessions.</t>
  </si>
  <si>
    <t>Olivia Smith</t>
  </si>
  <si>
    <t>Dear Rachel,
I hope you are having a great start to 2026. Itâ€™s been great working with you and Olivia over the past couple of months. I wanted to touch base to share some of the progress weâ€™ve made so far and share my thoughts on the plan moving forward.
I have seen significant improvements in Olivia's understanding of trigonometry and bearings. She has shown consistent progress in knowing how to set up the Law of Cosines and Law of Sines. This consistent improvement has been evident in her success in trig sessions on her recent problems we have worked on.
Our current short-term goals for Sophia include getting a head start on her next unit to make sure she is ahead of the curve this time around. The overall goal remains to keep her grade up in math. Based on Olivia's progress, I recommend we keep meeting twice a week for 60 minute. This allows us to split our time and really focus on all topics she needs help on in a given week.
Please let me know if you have any questions or if there are any adjustments you would like to make to our plan. Iâ€™m happy to schedule a time to talk by phone if that would be helpful. I look forward to supporting Olivia in her continued academic journey.
Best regards,
James F.
james.falconer@revolutionprep.com
+12076156458</t>
  </si>
  <si>
    <t>Recommends keeping meeting twice a week for 60 minute.</t>
  </si>
  <si>
    <t>Edhika Kashap</t>
  </si>
  <si>
    <t>Dear Lalit,
I hope you are having a great winter season! Itâ€™s been great working with you and Edhika over the past couple of months. I wanted to touch base to share some of the progress weâ€™ve made so far and share my thoughts on the plan moving forward.
Based on her previous exams, our goals have been to improve her mastery of grammar to increase her Reading and Writing score, and utilize test-taking strategies to improve her Math score. 
I have seen significant improvements in Edhika's ability to accurately apply punctuation rules, identify the appropriate verb, and solve problems that involve proportional relationships. She has shown consistent progress in identifying the subject, verb, tense, prepositions, and completeness of a given sentence. This growth has played a significant role in her improved performance with Standards of English Conventions and Craft and Structure questions, which is evident in Edhika's homework.
Our current goal for her ACT is 1400. Based on Edhika's progress, I recommend we continue with our two 60 minute classes per week until the official exam.
Still, I would like to keep an eye on her practice exam score on February 14th. If she is still scoring close to 1100, I recommend we schedule the three unscheduled hours before the official exam for extra support.
Please let me know if you have any questions or if there are any adjustments you would like to make to our plan. Iâ€™m happy to schedule a time to talk by phone if that would be helpful. I look forward to future tutoring sessions with Edhika!
Best regards,
Christelle R.
christelle.rocha@revolutionprep.com</t>
  </si>
  <si>
    <t>Dilan Karim</t>
  </si>
  <si>
    <t>Dear Kim,
I hope you are having a great winter. Itâ€™s been great working with you and Dilan over the past couple of months. I wanted to touch base to share some of the progress weâ€™ve made so far and share my thoughts on the plan moving forward.
We've worked on both precalculus and physics in the past couple of months. His math remains pretty strong, and I expect good results to continue as he continues to see increasingly difficult material. I anticipate a pivot to trigonometry soon, which may test Dilan in new ways. With his excellent work ethic, I am sure he will find his way to success.
In physics, Dilan has recently found much improved results. The course is still challenging, and it will absolutely remain so, but Dilan may have found a groove with physical problem solving. I expect rotational dynamics will be coming soon. Dilan may need some assistance getting started with this material, but it is nothing harder than the conservation laws he has recently mastered.
The overall goal remains achieving the highest grade possible. Based on Dilan's progress, I recommend maintaining our current consistent schedule.
Please let me know if you have any questions or if there are any adjustments you would like to make to our plan. Iâ€™m happy to schedule a time to talk by phone if that would be helpful. I look forward to supporting Dilan in their continued academic journey.
Best regards,
Scott</t>
  </si>
  <si>
    <t>Recommends maintaining current consistent schedule.</t>
  </si>
  <si>
    <t>Manon Mestraud</t>
  </si>
  <si>
    <t>Dear Michael,
I hope you are having a great winter season! Itâ€™s been great working with you and Manon over the past couple of months. I wanted to touch base to share some of the progress weâ€™ve made so far and share my thoughts on the plan moving forward.
Based on areas of improvement observed in our first sessions, we have focused on improving Manon's Sentence Boundaries performance and general test-taking strategies for the math section. After her practice exam, we have focused on identifying the appropriate verb for the sentence and making inferences.
I have seen significant improvements in Manon's ability to recall information and justify her answers. She has shown consistent progress in her application of punctuation rules, which require her to utilize additional skills like identifying the completeness of the sentence, prepositions, and conjunctions. This growth is most evident during our sessions, her homework, and through her 80-point increase on the practice exam. During sessions, I can see she applies the test-taking strategy known as TRAP, which saves her time, energy, and gives her insight on what the correct answer might be.
Our current goal for the ACT is a score of 1300. Based on Manon's progress, I recommend we continue with our two 60 minute classes per week until the official exam. 
Next steps would be to schedule additional practice exams so that we can continue to address specific areas for improvement.
Please let me know if you have any questions or if there are any adjustments you would like to make to our plan. Iâ€™m happy to schedule a time to talk by phone if that would be helpful. I look forward to future tutoring sessions with Manon!
Best regards,
Christelle R.
christelle.rocha@revolutionprep.com</t>
  </si>
  <si>
    <t>Avisha Pandey</t>
  </si>
  <si>
    <t>Dear Arun,
I hope you are having a good year so far. Itâ€™s been great working with Avisha and you over the past couple of months. I wanted to touch base to share some of the progress weâ€™ve made so far and share my thoughts on the plan moving forward.
I have seen significant improvements in Avisha's ability to sound out words that contain vowel blends.Â  I have also seen her develop a better understanding of what nouns are.Â  She is also now able to tell the difference between a common noun and a proper noun.Â  This consistent improvement has been evident in our lessons.
Since Avisha is achieving her goals, I recommend we continue with our 30 minute class twice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supportingÂ  Avisha in her continued academic journey.
Best regards,
Jill W.
jill.watson@revolutionprep.com
+19032491379</t>
  </si>
  <si>
    <t>Recommends continuing with 30 minute class twice per week.</t>
  </si>
  <si>
    <t>Riley Purcell</t>
  </si>
  <si>
    <t>Dear Kathy Purcell,
I hope you are having a great week! As we prepare for Riley's upcoming practice test, I wanted to share some updates and information about what to expect.
I have seen significant improvements in Riley's ability to tackle SAT problems. They have shown consistent progress in the ability to isolate values, use DESMOS to solve problems, and other math skills. This includes growth in areas we previously discussed as struggles, such as working with word problems.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Riley to replicate official test day conditions as closely as possible when taking their practice test. They should find a quiet place and take the test in one sitting.
After the practice test, I will review the results and discuss the test experience with Riley to determine our focus moving forward, and Iâ€™ll follow up with you on takeaways, improvements, and next steps in my next parent update.
Based on our discussions and Riley's progress, I recommend continuing on our current schedule of roughly 60 minutes a week worth of sessions.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Riley in reaching their goals.
Best regards,
Brock Dilley
brock.dilley@revolutionprep.com
+19724006172</t>
  </si>
  <si>
    <t>Recommends continuing on current schedule of roughly 60 mins.</t>
  </si>
  <si>
    <t>Perry Liu</t>
  </si>
  <si>
    <t>Dear Irene Liu,
I know this time of year is busy, and I appreciate you taking the time to review this email. As we begin a new academic semester, I wanted to take a moment to share some updates about Perry's progress and outline our plans moving forward.
In my first session with Perry, I already saw significant improvements in Perry's ability to interpret primary source documents. He made a lot of progress in his understanding of how to tackle difficult documents and how to connect it with elements of US History he has learned.
Our current short-term goals for Perry include reinforcing an understanding of the Progressive Era, which he is currently studying. The overall goal remains keeping a high grade in the course. If there have been any changes or new goals for this semester, please let me know so we can adjust our plan accordingly.
 I would also like to check on Perry's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Perry is achieving their goals, I recommend we continue with our one 60 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Perry and in these next steps of their academic journey.
Best regards,
Brock Dilley
brock.dilley@revolutionprep.com
+19724006172</t>
  </si>
  <si>
    <t>David Lanham</t>
  </si>
  <si>
    <t>Because of reassignment, I've only had two sessions with David and am not yet ready to send a progress update. He's scheduled out hours for the next two months, so we're all set!
Megan H.
megan.hoelting@revolutionprep.com
+19133783294</t>
  </si>
  <si>
    <t>No update yet.</t>
  </si>
  <si>
    <t>Timothy Smith</t>
  </si>
  <si>
    <t>Hi Abby and Finn;
I just wanted to update you on how our sessions are going.  First, I want to thank you SO MUCH for sending Finn's material ahead of time.  It is a great help in making sure I'm ready for our sessions.  You are always right on with that, and I appreciate it.  I also want to commend Finn for always being on time and ready to go!  He is engaged in his lessons, focused on what we are doing, and asks very good questions.  Keep it up!
Finn has a great foundation in algebra, and has excellent basic algebra skills.  He grasps the concepts that are introduced very quickly.  I have mention to him a couple of times that he needs to take the time to write his work out a little more, particularly when the problem is a little more complicated.  That will help him avoid some mistakes.  His mathematical notation is getting better, and he does listen when I make suggestions about that.
I would love to continue with him at our current rate of 1 hour twice a week, and more as needed before tests.I love helping him out and really enjoy our sessions together.  I'm glad it seems his concussion has healed and he is able to get out and enjoy sailing again.
I hope you both have a great weekend and I'll see Finn soon!
Tom P.
tom.pluth@revolutionprep.com
+14079201773</t>
  </si>
  <si>
    <t>States would love to continue at current rate of 1 hour twice a week.</t>
  </si>
  <si>
    <t>Kathaiana Ifill</t>
  </si>
  <si>
    <t>Hi Kat and Kulnathee;
I just wanted to take a moment to update you both on Kat's tutoring.  It has been great working with Kat and her statistics class for the last couple of months.  i've seen a lot of growth in her understanding of the material.  She has a good grasp of the fundamentals, and needed to work on her explanations for much of her work.  She has improved with that and I hope it is showing in her grade.
I think Kat would benefit from an increase in our sessions.  I'm only seeing her every couple of weeks, and lately it was to study for her final that got put off a bit due to your snow days.  If we could meet for an hour to hour and a half one to two times a week, I think she would get more out of it and be ready for any tests that may come up during the semester.
Please feel free to reach out with any questions that you have.  I've enjoyed our sessions and look forward to seeing Kat again soon.
Have a great weekend!
Tom P.
tom.pluth@revolutionprep.com
+14079201773</t>
  </si>
  <si>
    <t>Suggests meeting for an hour to hour and a half 1-2 times.</t>
  </si>
  <si>
    <t>Benyamin Andreae</t>
  </si>
  <si>
    <t>Hi Benyamin and Michael;
I just wanted to give you a little update on Benyamin's tutoring.  It has been great working with Benyamin the last couple of months.  He is very smart, takes his time to carefully consider problems, and is open to new ideas.  We have explored fractals, rates of change, fun math game problems, and patterns in sequences of numbers, just to name a little of what we have done.
I plan to start introducing real-world problems with quadratics and other functions, including analysis of the functions and modeling with functions.  I am keeping in mind the objectives for his entrance test he will be taking in 2027.  I recommend for now that we keep meeting for an hour once a week, and as that date gets closer we can re-evaluate the schedule.
Please feel free to reach out with any questions you have.  Enjoy your weekend!
Tom P.
tom.pluth@revolutionprep.com
+14079201773</t>
  </si>
  <si>
    <t>Recommends keeping meeting for an hour once a week.</t>
  </si>
  <si>
    <t>Henry White</t>
  </si>
  <si>
    <t>Hi Kathleen and Henry!
I just wanted to give you a quick update on Henry's tutoring.  Henry has been doing well.  He is always on time and ready to go for our sessions.  Lately we have been focusing more on SAT study than calculus due to the weather and snow days.  Moving forward I think we will need to set up separate sessions to focus on each subject.  Henry seems to do well with two sessions per week for caclulus, but now with the test dates coming up in the next 6 to 8 weeks, we should add another session for SAT.
I would recommend keeping the current 1 hour twice a week for AP Calculus, as the topics will only get more difficult from here on out.  I would also recommend adding a session lasting 1 to 1.5  hours a week, separate from the calculus, solely for SAT study.  That can help him focus on both.
Please feel free to reach out with any questions, and I hope you enjoy your weekend!
Tom P.
tom.pluth@revolutionprep.com
+14079201773</t>
  </si>
  <si>
    <t>Recommends keeping current schedule + adding session for SAT.</t>
  </si>
  <si>
    <t>Ronan Brennan</t>
  </si>
  <si>
    <t>Dear Amy,
I hope you are having a great week. I wanted to touch base with you about a couple of items related to my work with Ronan. 
First, I've been seeing a lot of growth in Ronan's abilities to use our introductory strategies in our sessions. He's been improving his knowledge of Desmos skills for math, use of the MAPS method for word problems, and use of the ICARE method for reading passages. Unfortunately, Ronan has been struggling recently to find time outside of sessions to work on assignments. I know he has a busy schedule with school work and hockey (also sorry to hear about his injury), but he needs to be able to practice our strategies on his own. He's done great on past homework assignments, this is just a recent trend. 
Second, I've been trying to work with him to find a time he can take a new practice exam. I really need to see how he is doing overall, see where he is improving, and what specific ideas we need to work on in upcoming sessions. I also want him to see his own growth compared to his prior 940 score. 
Based on this information, I recommend trying to help Ronan work out when he can commit to taking a practice exam. I also am trying to use more organization techniques with Ronan to help him plan out when he can do homework assignments and take exams. Lastly, I recommend Ronan schedule out sessions in advance because I can not guarantee the same time slots will always be available (other students might book those times).  
Please let me know if you have any questions. Iâ€™m happy to schedule a time to talk by phone if that would be helpful. I look forward to supporting [Student's Name] in their continued academic journey.
Best regards,
Matthew U.
matthew.urso@revolutionprep.com
+15165894405</t>
  </si>
  <si>
    <t>Recommends scheduling sessions in advance; no frequency.</t>
  </si>
  <si>
    <t>Kayla Ostrow</t>
  </si>
  <si>
    <t>Dear Liya,
I hope your year is off to a good start. I wanted to touch base on working with Kayla over the past couple months.
We have not met since the end of November. Kayla canceled the sessions, either being sick or assuring me that the class has been going well where we do not have to meet. If she does not need help with the class, we may want to consider removing future sessions.
We are currently scheduled for 1-hour, once a week. If she does feel she will need them, we can keep what we have scheduled. Otherwise, I would like to open up the time we have in case one of my other students needs to meet then.
Please let me know what you would like to do. I'm happy to schedule a time to talk by phone if that would be helpful. I look forward to supporting Kayla in her academic journey.
Best regards,
Alex S.
alexander.small@revolutionprep.com
+13035031511</t>
  </si>
  <si>
    <t>Recommends continuing frequency [1-hour</t>
  </si>
  <si>
    <t>Elisa Munk Mendez</t>
  </si>
  <si>
    <t>Dear Catalina,
I hope you are having a great week. I wanted to touch base with you about a couple of items related to my work with Elisa and Daniela. 
First, Daniela was able to complete the practice exam and showed that she improved in the math section again. Unfortunately, Elisa was not able to complete the exam. I really need her to be able to find time this weekend to complete the practice test, so we can see an up to date look at her growth, address areas that she is still struggling with, and make sure she can apply ideas from our sessions on her own. I've noticed that some of the ideas that Elisa and I worked on in past sessions weren't sticking with her long term and we've had to double back to older packets in session. 
Second, Elisa has also been struggling with internet connection. Dani also has problems with the internet and both of them try to use their hotspots to connect while working with me. For whatever reason, Elisa's hotspot struggles more than Dani's and its caused our sessions to be less effective. She's also been joining sessions a couple of minutes late, but presumably, that's been because of the internet connections. 
Based on this information, I recommend helping Elisa find time to take a practice exam as soon as possible. I also recommend that both girls spend time outside of session studying past packets and developing study guides based on the notes in our modules; I will help them get started on this task over the next few sessions. Lastly, I recommend looking into fixing the internet, helping them find better locations in the house to connect (if the internet is stronger in a specific room), or helping them use the hotspot in a more effective way. 
Please let me know if you have any questions. Iâ€™m happy to schedule a time to talk by phone if that would be helpful. I look forward to supporting Elisa in their continued academic journey.
Best regards,
Matthew U.
matthew.urso@revolutionprep.com
+15165894405</t>
  </si>
  <si>
    <t>Focus on practice exam/tech issues.</t>
  </si>
  <si>
    <t>Miguel Marcano Labrador</t>
  </si>
  <si>
    <t>Dear Susan,
I hope you are having a good start to the year. It's been great working with Peter over the past couple of months. I wanted to touch base to share some of the progress we've made so far and share my thoughts on the plan moving forward.
Peter's class has picked up since when we first started tutoring. The topics are getting more difficult and are not as related to the math he had done in the past. Despite this, he seems to be navigating the class well, staying on top of what requires more time. The rest of the class will likely be similar, so if he is able to keep it up, he should be fine moving forward.
We had been meeting for 1-hour, once a week. Currently, we have no sessions scheduled. I would recommend continuing this frequency to stay on top of the class. If he would like to continue, you will need to add more hours as he only has 1 hour remaining.
Please let me know if you have any questions or if there are any adjustments you would like to make to our plan. I'm happy to schedule a time to talk by phone if that would be helpful. I look forward to supporting Peter in his academic journey.
Best regards,
Alex S.
alexander.small@revolutionprep.com
+13035031511</t>
  </si>
  <si>
    <t>Peter Kennedy</t>
  </si>
  <si>
    <t>Dear Susan,
I hope you are having a good start to the year. It's been great working with Peter over the past couple of months. I wanted to touch base to share some of the progress we've made so far and share my thoughts on the plan moving forward.
Peter's class has picked up since when we first started tutoring. The topics are getting more difficult and are not as related to math he had done in the past. Despite this, he seems to be navigating the class well, staying on top of what requires more time. The rest of the class will likely be similar, so if he is able to keep it up, he should be fine moving forward.
We had been meeting for 1-hour, once a week. Currently, we have no sessions scheduled. I would recommend continuing this frequency to stay on top of the class. If he would like to continue, you will need to add more hours as he only has 1 hour remaining.
Please let me know if you have any questions or if there are any adjustments you would like to make to our plan. I'm happy to schedule a time to talk by phone if that would be helpful. I look forward to supporting Peter in his academic journey.
Best regards,
Alex S.
alexander.small@revolutionprep.com
+13035031511</t>
  </si>
  <si>
    <t>Jack Connor</t>
  </si>
  <si>
    <t>Hello Karen,
I know we've been in contact, but I was hoping to send a formal email just to update you with our general progress so far and to formalize a plan moving forward.
As Jack has 18 hours remaining on his profile (8 of which are unscheduled), we are at a great time to have Jack take a practice exam to have a solid baseline for where he is at on the SAT. Of course, this is a practice exam, so some discrepancies can be expected, but it does provide a nice way to have Jack get used to the timing of the sections. Also, this will give us at least four solid weeks of work before I would like to have him take another practice exam. Naturally, how the diagnostic report ends up will dictate what subjects we focus on moving forward. The ideal situation being to prevent topics where Jack gets multiple questions wrong. I would recommend we continue with our current course of action of meeting twice a week at least through your scheduled hours before we reassess what a good plan moving forward will be.
I do want to mention specifically that Jack and I have been discussing the use of Desmos for the Math section and if we can get him comfortable with that over the next four weeks, I am confident we'll see a score increase.
Please let me know if you have any questions!
Jacob</t>
  </si>
  <si>
    <t>Recommends continuing with current course of action.</t>
  </si>
  <si>
    <t>Sydney Wolff</t>
  </si>
  <si>
    <t>Dear Shane,
Itâ€™s been great working with you and Sydney over the past couple of weeks. As we prepare for Sydney's upcoming SAT exam, I wanted to share some updates and information about what to expect.
I have seen significant improvements in Sydney's grasp of punctuation rules, including appropriate usage of commas, semicolons, colons, dashes, and apostrophes. She has shown consistent progress in utilizing Desmos as a tool for approaching math problems. This consistent improvement has been evident in her increased performance and accuracy on homework assignments.
For this exam, our goal is to see improvement in the RW section score that reflects the content we covered. While we cannot guarantee a specific score, we have worked diligently towards this goal through learning and implementing specific testing strategies, such as TRAP and MAPS, and working on pacing. It's important to consider the impact of the test zone on Sydney's performance. Ensuring a good night's sleep throughout the week leading up to the test is crucial, as just the night before isn't enough. We have also discussed strategies to manage test anxiety, which can impact scores.
I am looking forward to hearing how Sydney performs on this test. Looking ahead, I recommend booking 1 hr sessions weekly, leading up to the May SAT. This would give us an opportunity to continue working on areas of opportunity for Sydney, including linear equations, proportional reasoning, central ideas and details, and transition questions. Sydney mentioned to me in this last session that she does not have the current availability to support tutoring sessions, but this plan moving forward would allow us to progress towards Sydney's overall goal of increasing her SAT score to the 1400-1500 range.
If you'd like to continue working together on achieving these goals, you can redeem more credits through your Bright Horizon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Sydney in her continued academic journey.
Best regards,
Cameron H.
cameron.hojecki@revolutionprep.com
+19737384041</t>
  </si>
  <si>
    <t>Recommends booking 1 hr sessions weekly</t>
  </si>
  <si>
    <t>Sarah Sausser</t>
  </si>
  <si>
    <t>Hey Amy,
Just wanted to reach out briefly to check-in and see what the plan was. I know that AP season is coming around. I would imagine you and Saran would like AP prep in our sessions.
In particular, I notice that Sarah has four unscheduled hours. Depending on your plan, it may be good to have weekly sessions in the month of April leading up the exam.
Please let me know if there is any other focus you'd like for our sessions.
Jacob</t>
  </si>
  <si>
    <t>Suggests weekly sessions in April leading up to exam.</t>
  </si>
  <si>
    <t>Anaiya Kapoor</t>
  </si>
  <si>
    <t>Hello Mariela,
I just wanted to briefly reach out and see if there was a particular plan you would like to adhere to with any future sessions that Anaiya and I end up having. I know that we have only had two sessions focusing on Geometry. In particular, we've talked about some of the more visual-oriented foundational Geometry problems. I don't see any sessions scheduled and Anaiya seems to have five hours left on her profile. Anyway, please feel free to let me know how you'd like to proceed. 
Jacob</t>
  </si>
  <si>
    <t>Reaching out to see plan.</t>
  </si>
  <si>
    <t>Ethan Khan</t>
  </si>
  <si>
    <t>Hey Norma,
Ethan and I have only had one session together, but I noticed that he missed our second session that was scheduled for this week. I see we have many more sessions scheduled up through April 28th and that there are five additional unscheduled hours on his profile.
I wanted to briefly reach out and see what particular plan you would like us to follow in our future sessions. We talked about some foundational Algebraic principles in our first session, so we can easily continue along with the typical Algebra I curriculum. Let me know your thoughts.
Jacob</t>
  </si>
  <si>
    <t>Hello Vishnupriya,
I just wanted to reach out to check in with you about my sessions that I've had with Akchara.
I really don't have anything but positive things to say about Akchara. In each of our sessions she comes in very prepared with specific questions and topics that she would like to cover which makes our sessions incredibly time-effective. Akchara is quick to understand problems and very quick to work out problems in detail making the sessions very engaging. 
I see that we have a few scheduled sessions out to March 8th with two unscheduled hours. I know we are dominantly working on AP Calculus coursework and the AP exam is in May. It could be worth discussing with Akchara a specific studying plan before the exam. i believe it'd be good to meet at least once a week during that month.
Please feel free to reach out and let me know your thoughts,
Jacob</t>
  </si>
  <si>
    <t>Suggests meeting at least once a week during April.</t>
  </si>
  <si>
    <t>Hi Alex,
It's been a pleasure working with Hope for the last few months. Our sessions have been pretty sparse, but we try to send updates regularly regardless, so this is just to let you know what progress we've made and to make sure we're all set moving forward.
When we first started, Hope was working on vectors. We went over the two forms, polar and rectangular, and how to convert between them. 
 Then we moved on to sequences, covering both arithmetic and geometric. She learned their general forms and how to sum their terms. Finally, we moved into limits, which is a key part of the foundation for calculus. All in all, I think she's done very well with each topic, and her A in the class is a fair reflection of her understanding. 
She's been good about adding more sessions as needed. I know she works with a few other tutors as well, and it seems she just adds sessions on whichever topic she has questions on.  Normally, I'd be worried about my students not scheduling out their hours, but for her, I don't think it'll be a problem. Assuming she keeps using her sessions at a consistent rate, the 8 hours she has left on her should last her another month or so, so you've got a bit of time left before having to purchase more. That said, to get through the end of the semester, I'd expect 16-24 more hours to be necessary, depending on whether she ramps up with us before finals. 
Please let me know if you've got any questions!
Best,
Andrew B.
andrew.brown@revolutionprep.com
+13176650121</t>
  </si>
  <si>
    <t>Discusses hours remaining; implicit continuation.</t>
  </si>
  <si>
    <t>Emma Burke</t>
  </si>
  <si>
    <t>Hi Emma and Monica,
It has been a pleasure working with Emma over the past few semesters as we have delved into the foundations of physics mechanics. One of her greatest strengths is her preparation; she consistently arrives with targeted questions and practice problems, demonstrating a genuine desire to master the "why" behind the physics rather than just hunting for the right numerical result. This semester, she has made significant progress in dissecting complex scenarios, ensuring she understands every physical force at play before committing to a solution. Her conceptual intuition is strong, and she has a great sense of which physical laws, such as the work-energy theorem or Newtonâ€™s Second Law (F=ma), apply to a given problem.
As we move forward, we are focusing more on the algebraic manipulation involved in these multi-step equations. While she identifies the correct physical principles with ease, the "algebraic heavy lifting" can sometimes be a hurdle. We are working on strategies to simplify her mathematical setup to ensure the calculation process is as smooth as her conceptual understanding. Because mechanics is a cumulative subject where topics like circular motion and energy depend heavily on the foundational work we are doing now, I recommend we maintain our velocity of one hour per week. This consistency will allow us to refine her algebraic speed while staying ahead of the classroom's conceptual curve.
christian.steiner@revolutionprep.com
+13056077323</t>
  </si>
  <si>
    <t>Recommends maintaining velocity of one hour per week.</t>
  </si>
  <si>
    <t>Kevin Polushkin</t>
  </si>
  <si>
    <t>Hi Kevin and Irina,
I hope your week is off to a great start. Kevin and I kicked off his new unit on electricity by diving into the fundamentals of circuit design. We spent a good portion of our time reviewing his previous quiz to identify any lingering conceptual gaps before moving into the core of Ohmâ€™s Law. He handled the mathematical side of the relationship between voltage (V), current (I), and resistance (R) with ease. Whether we were solving for one variable or another, his algebraic execution was spot on, showing he already has a firm grasp on the quantitative side of the fundamental formula V=IR.
While his math skills are strong, our next phase of improvement will focus on test-specific preparation and mapping out the qualitative side of circuit behavior. As we prepare for his upcoming exam, we need to ensure he can distinguish between how these variables shift in different circuit configurations. I will be preparing targeted materials to help him shore up any weaker spots we find in his conceptual understanding, particularly regarding how components interact within a larger system. Maintaining our velocity of one hour per week is crucial here, as it allows me to stay synchronized with his class lectures and provide a buffer before these topics get layered into more complex, multi-component diagrams.
Christian Steiner
christian.steiner@revolutionprep.com
+13056077323</t>
  </si>
  <si>
    <t>Recommends maintaining velocity of one hour a week.</t>
  </si>
  <si>
    <t>Aryan Alam</t>
  </si>
  <si>
    <t>Hello Muhammad,
I hope you are doing well. I just wanted to reach our and discuss a plan for moving forward with Aryan and my sessions together. We have mainly been focusing on the Math section of the SAT. Aryan is truly a joy to work with and each session comes in with an eagerness to work on the problems. I am hoping we can have him take a practice exam and find times that will work around his new job reffing basketball games. That way we can really focus our sessions on his weakest subjects.
I noticed that Aryan has 8 unscheduled hours on his profile and we don't have any future sessions scheduled. Please let me know if you have any questions or would like to discuss the plan moving forward.
Thanks,
Jacob</t>
  </si>
  <si>
    <t>Reaching out to discuss plan.</t>
  </si>
  <si>
    <t>Team Henry,
The Good News: Henry is maintaining his 680+ Reading and Writing average score. He has more points to earn here, so we will continue to whittle and hone our Advanced Reading Comprehension focus and note taking strategies in sessions.
In the past week, I have noticed a negative scoring trend (480-550 out of 800 points) in Henry's Math practice exam scores and quizzes. This could be an element of intense High-School coursework consuming his brain power or merely a drop in exam taking focus. Henry agreed that a 600+ Math score goal on the Algebra and Advanced Algebra sections are possible, but it will require more intense daily skill drills. 
Based on the specific Homework Tracking Spreadsheet that we built together, it does not appear that Henry is completing the daily drills. A few weeks back, Henry had been dutifully completing the numerous daily assignments, but recently those drills stopped. Logically, a student can not improve their scores unless they do the homework. 
As Henry and I head toward the "Official" March exam, we discussed the need to pick up the intensity--we are the runner sprinting versus jogging toward the finish line. Henry is showing signs of fatigue, which we will address in Tomorrow's session. I'm not sure if it is placing too much pressure on himself, but we will discuss time management and stress management, in addition to skill building. 
My recommendation is to carve out consistent daily skill drill time after school. Next, I recommend he take "BLUE BOOK" practice exams for the next three weekends, which we will thoroughly Error Log.
With persistence, Henry can earn 700+ points on R/W and 600+ Math by this March Official. If Henry wants more than 1300+ on an official exam, we can discuss his March, April, May, and June study plans, leading into an official June Exam... possibly August.
If you have any questions or thoughts on how to motivate Henry to stay on course and run through the exam finish line, I'd be happy to discuss further.
I look forward to our next sessions.
Kindest regards,
Chris P.
chris.prouty@revolutionprep.com
+13108710081</t>
  </si>
  <si>
    <t>Recommends maintaining current two session/week schedule.</t>
  </si>
  <si>
    <t>Hi Sylvia and Shan,
Sylvia and I had a productive session closing out Unit 3, specifically focusing on the connections between kinetic energy, the Ideal Gas Law, and vapor pressure. We spent time addressing her clarifying questions, which showed she is moving beyond rote memorization to truly understand how molecular behavior dictates macroscopic properties. We also solidified our strategy for the Princeton Review, agreeing to use it as a source for high-quality practice questions and exam tips rather than a primary learning tool. This distinction is vital as we transition into Unit 4, where the conceptual load often increases and requires more rigorous application of the formula PV=nRT.
It was also a pleasure meeting with both of you to align on our organizational strategy. We are implementing an Excel tracker to map out our progress and ensure we are prioritizing the sections of the AP Chemistry exam that carry the most weight. This structured approach will allow us to be more surgical with our study time while acknowledging that true mastery is a gradual process. To maintain this momentum and allow for the deep-dive discussions Sylvia values, I recommend we maintain our velocity of two hours a week. This consistent schedule, combined with open communication between sessions, will ensure she stays confident and organized as the exam approaches.
Christian Steiner
christian.steiner@revolutionprep.com
+13056077323</t>
  </si>
  <si>
    <t>Recommends maintaining velocity of two hours a week.</t>
  </si>
  <si>
    <t>Mia Anne Fern Szwarckopf</t>
  </si>
  <si>
    <t>Hey Monica,
I hope you are having a great start to the year. Itâ€™s been great working with Mia over the past couple of weeks. I wanted to touch base to share some of the progress weâ€™ve made so far and share my thoughts on the plan moving forward.
I have seen significant improvements in Mia's mastery of punctuation the last six weeks. She has learned the strategies for punctuation questions on the SAT such as TRAP. She has also done a better job of using punctuation rules to eliminate answers on the practice for homework. She has shown consistent progress in understanding the rules and stylistic preferences for grammar and mechanics. This consistent improvement has been evident in her homework and practice in sessions.
Our current short-term goals for Mia include reinforcing her knowledge for grammar outside of punctuation. The overall goal remains to raise Mia's overall SAT Reading and Writing score. 
Please let me know if you have any questions or if there are any adjustments you would like to make to our plan. Iâ€™m happy to schedule a time to talk by phone if that would be helpful. I look forward to supporting Mia in her continued academic journey.
Best regards,
Nando R.
nando.reyes@revolutionprep.com
+17085223672</t>
  </si>
  <si>
    <t>Recommends increasing velocity to two one-hour sessions a week.</t>
  </si>
  <si>
    <t>Sravya Marella</t>
  </si>
  <si>
    <t>Hello Suguna,
I just wanted to reach out briefly to see if there was a particular agenda you would like to follow for any future sessions Sravya and I have together. I know that when we meet, generally, Sravya has had specific topics or problems she has wanted us to cover and most of the sessions feel isolated in subject matter. 
We're scheduled to meet on the 19th and that's the last scheduled session I see with Sravya and the last hour on her profile. If Sravya would like to have weekly sessions in April before the AP exam, please feel free to let me know.
Jacob</t>
  </si>
  <si>
    <t>Asks if student wants weekly sessions in April.</t>
  </si>
  <si>
    <t>Callum Knowles</t>
  </si>
  <si>
    <t>Team Callum,
It's always great re-connecting and studying with Callum. When he puts his mind to it, he can accomplish great things. I'm impressed to hear he is achieving top times in his track meets. Bravo Callum.
We are in our Sprint Phase in our Test Prep. I appreciate that Callum is completing the daily skill drills, but he is not performing well on the drills. He admits that he is doing the skill drills after an exhausting day--before bed. Fatigue excuses some of the drop in scores (1 correct out of 5 attempts on Multi-Text Reading Comprehension).
I also assigned a rigorous "BLUE BOOK" SAT EXAM today! He should complete a COLLEGE BOARD BLUE BOOK (#4) Today, well before bedtime when he is alert. These practice exams are the final step in "official" exam prep. Everything has been a dress rehearsal, leading into these College Board Blue Book exams (they can be found on the College Board SAT website). He needs to sit and take these in one sitting, using the standard breaks built into the official exam. 
In Session, tomorrow, we will comb over the results and Error Log. We are getting down to brass tax. We will build his final Frequently Missed Question Type list and create a daily skill drill Homework Tracker Spreadsheet that he can accomplish.
He has two un-assigned sessions, I'd recommend that we cram an additional session in Mid-week for the next two weeks--to shore up any missed question types and best strategies. 
Please let me know if you have any thoughts on how to propel Callum through this "Official" March exam finish line!
I look forward to our session tomorrow. 
Kindest regards, 
Chris P.
chris.prouty@revolutionprep.com
+13108710081</t>
  </si>
  <si>
    <t>Recommends cramming an additional session in Mid-week.</t>
  </si>
  <si>
    <t>Adam Markley</t>
  </si>
  <si>
    <t>Hey Michele,
I hope you are having a great start to the year. Itâ€™s been great working with Adam over the past couple of months. I wanted to touch base to share some of the progress weâ€™ve made so far and share my thoughts on the plan moving forward.
I have seen significant improvements in Adam's grasp of the Reading and Writing strategies. He has shown consistent progress in identifying central ideas in a text, locating key details, and evaluating those key details to answer correctly. This consistent improvement has been evident in our sessions, homework, and Adam's most recent practice test with a score of 1440!
Our current short-term goals for Adam include improving his score for grammar questions in Reading and Writing and advanced math questions for Math. The overall goal remains raising Adam's score to a 1450 and up. 
Please let me know if you have any questions or if there are any adjustments you would like to make to our plan. Iâ€™m happy to schedule a time to talk by phone if that would be helpful. I look forward to supporting Adam in his continued academic journey.
Best regards,
Nando R.
nando.reyes@revolutionprep.com
+17085223672</t>
  </si>
  <si>
    <t>Hi Tomasina,
I hope you're doing well. Violet and I have had some very productive sessions over the last few months, and I wanted to give you an update on our progress before she leaves for her trip abroad.
We started out by learning how to use the Law of Sines and the Law of Cosines to solve for the side lengths and angles of any given triangle. In theory, this idea could be extended to solve for any polygon, so it's a very generalizable skill for her to have. We then covered various trig identities. For the most fundamental ones, like the Pythagorean identities, we went through the derivation and conceptual backing, but for most of them, we just focused on memorizing and applying. They are generally used to manipulate trig equations, which feeds into our next unit, solving trig equations. Throughout our time, we've referenced some of the more fundamental topics she learned before starting to work with me - SOHCAHTOA, the unit circle, and special right triangles. She's grown much more comfortable using them to evaluate the primary trig functions. Most recently, we've also applied the unit circle and measured angles to coordinate systems, and converting between polar and rectangular coordinates. I think that with all the topics we've worked on, I've seen her grow in confidence, and correspondingly, she's been able to bring her grade up.
Moving forward, I'm very glad that I've been able to teach her how to fish, so to speak. The more confident she is in solving these problems on her own, the better prepared she'll be for harder classes in the future. I'm happy to see that she's confident enough to take a break with me. That said, the fish will continue to get bigger, so if she ever feels the need for more help, I'm happy to be there. I know we were just getting into graphing polar equations, which is a tough unit, so at a minimum, she'll need to be putting a lot of practice in on her own time.
Best of luck to her moving forward, and if you have any questions or comments, please let me know!
Andrew B.
andrew.brown@revolutionprep.com
+13176650121</t>
  </si>
  <si>
    <t>Student taking a break.</t>
  </si>
  <si>
    <t>Aiden Berger</t>
  </si>
  <si>
    <t>Thanks for chatting with me this week about Aiden's upcoming college visits--Syracuse, etc. The Syracuse Sports Management is world class, and it could be an excellent program for Aiden to focus his efforts. I look forward to hearing about his thoughts on the program and the facilities; I hope it inspires him to take an assertive role in his post-high school plans. 
I assigned a healthy dose of daily skill drills via the SAT Homework Tracking Spreadsheet. Aiden dutifully completes the work; however, he is in a hurry. I'd prefer he not rush. He answers a large volume of questions in the assigned time, yet I would prefer he answer half as many questions and apply more thought and precision to each question. If he can apply the best strategies (tried and true Desmos Calculator tips, etc.), than he will pull his score up. 
There are no short cuts to scoring more points, so we need to carve a specific time of day that Aiden can dedicate to these skill drills. We will discuss the time management in our next session. 
I hope your travels are safe and eventful. 
Kindest regards,
Chris P.
chris.prouty@revolutionprep.com
+13108710081</t>
  </si>
  <si>
    <t>Focus on drills; no scheduling recommendation.</t>
  </si>
  <si>
    <t>Nick Marti</t>
  </si>
  <si>
    <t>Team Nick!
It's a pleasure working with Nick and learning about his Percussion, Bands, and routines! Texas takes Marching Band serious.
I also learned that Nick is wisely prioritizing Geometry and Chemistry homework (copious amounts daily). I'd recommend seeking out in-school instructors to help clarify and prep Nick prior to upcoming projects and quizzes to bolster his understanding and scores--the squeaky student gets the oil. 
In session, Nick and I build Punctuation and Grammar skills via a Google Document (The SWAG Journal). I recommend daily SAT Skill Drills to boost his retention and potential scoring; however, I am not seeing him input his results in the spreadsheet. Hopefully, he can make the daily drills a part of his routine. I did not assign an unreasonable amount. One (20 minute) English/Grammar skill drill + One (20 minute) Math skill drill each day. The Google Spreadsheet diagrams these assignments, and he would benefit from completing these like clockwork. 
If Nick requires more academic accountability (buddy system), I would recommend adding an additional session with me mid-week (Wednesday or Thursday evenings).
I'm happy to discuss the program and plan further, if you like.
I look forward to our next session!
We march on,
Chris P.
chris.prouty@revolutionprep.com
+13108710081</t>
  </si>
  <si>
    <t>Recommends adding an additional session mid-week.</t>
  </si>
  <si>
    <t>Team Pau!
I assigned a full practice exam this past week. I noticed that Pau attempted the exam, but he did not finish. As we have discussed, this exam has been stressful for Pau. The English content and the Advanced Algebra have caused him some noticeable anxiety.
As a result, I won't push the SAT drills as hard. It's most important to learn the Grammar and Punctuation foundations that apply to advanced reading. His advanced reading skills will be important for his Theatrical success--reading sides and lines. Motivation may play a small part in his success too. When Pau is interested in the material, a play or musical, he lights up with Joy. This fire in his belly will propel him to read more in depth the challenging plays and theatrical material. Thus, the foundational SAT drills (Grammar and Punctuation) will only help him be a better actor.
Long message short, unless you prefer otherwise, I will pull back on pushing the intense SAT skill drill assignments. We can focus on Advanced Reading Comprehension and Problem Solving skills. 
I believe I have 4 more sessions with Pau, and I will do my best to impart skill building exercises to bolster his English Grammar and Reading confidence. 
Thanks for sharing Pau with me!
I look forward to our next lesson,
Chris P.
chris.prouty@revolutionprep.com
+13108710081</t>
  </si>
  <si>
    <t>Mentions 4 more sessions; no further recommendation.</t>
  </si>
  <si>
    <t>Cristina Sanders</t>
  </si>
  <si>
    <t>Dear Jerri,
I hope you are having a great weekend. Itâ€™s been great working with you and Cristina over the past couple of months. I wanted to touch base to share some of the progress weâ€™ve made so far and share my thoughts on the plan moving forward.
I have seen significant improvements in Cristina's math and ELA. She has shown consistent progress in word problems and multiplication facts. This consistent improvement has been evident in practice questions and activities during sessions..
Our current goals for Cristina include reinforcing grade level content and challenging her with advanced standards.  Based on her progress, I recommend continuing her current session velocity of 1 hour per week.
Please let me know if you have any questions or if there are any adjustments you would like to make to our plan. Iâ€™m happy to schedule a time to talk by phone if that would be helpful. I look forward to supporting Cristina in her continued academic journey.
Best regards,
Gillian W.
gillian.ware@revolutionprep.com
+14803824188</t>
  </si>
  <si>
    <t>Recommends continuing current session velocity of 1 hour per week.</t>
  </si>
  <si>
    <t>Dear Iryna,
I hope you are having a great weekend. Itâ€™s been great working with you and Alex over the past couple of months. I wanted to touch base to share some of the progress weâ€™ve made so far and share my thoughts on the plan moving forward.
I have seen significant improvements in Alex's math skills. He has shown consistent progress in addition, subtraction, word problems, and telling time. This consistent improvement has been evident in practice activities and games in sessions. Alex needs to work on explaining his thinking when solving math problems. He understands how to do them, but when asked "how did you know that we should add?" he often response with answers like: "because thats the right thing." We will focus on this during our upcoming sessions.
Our current goals for Alex include reinforcing grade level concepts while providing challenging activities that encourage higher level thinking. Based on Alex's progress, I recommend a session velocity of 60 minutes per week of math instruction.
Please let me know if you have any questions or if there are any adjustments you would like to make to our plan. Iâ€™m happy to schedule a time to talk by phone if that would be helpful. I look forward to supporting Alex in his continued academic journey.
Best regards,
Gillian W.
gillian.ware@revolutionprep.com
+14803824188</t>
  </si>
  <si>
    <t>Recommends session velocity of 60 minutes per week.</t>
  </si>
  <si>
    <t>Michael Carbone</t>
  </si>
  <si>
    <t>Dear Karen,
I hope you and your family are having a great start to 2026! I wanted to touch base to share some of the progress weâ€™ve made so far, and share my thoughts on the plan moving forward as we look ahead to the March 14 test date.
Since last October, Michaelâ€™s test scores have made solid progress. His score has risen from the 1140 range into the mid-1300s, and we have now completed the core SAT curriculum. At this stage, our work has shifted toward focused problem solving and regular practice test taking, which is exactly where he should be at this point in his preparation.
Between now and the March SAT, it will be especially important for Michael to take full-length practice tests roughly every other week. These serve two key purposes. First, they provide valuable experience working under timed, test-day conditions. Second, they give us clear data on which areas still need refinement so we can target our sessions as effectively as possible. As scores rise, further improvement naturally becomes more challenging, but I would like to see his practice tests begin trending toward the 1400 range and above as we approach test day. At this point, the work Michael puts in outside of our sessions is just as important as our lesson time. Meaningful score improvement comes from intentional, thoughtful work on homework, practice tests, and especially his error logs, and I recommend budgeting at least two to three hours per week outside of meeting times for this.
To support that goal, I recommend maintaining our current schedule of meeting once per week for 90 minutes. I also wanted to note that there are currently three unscheduled hours available in Michaelâ€™s account. With AP season approaching, my schedule tends to fill quickly, so I strongly encourage scheduling those remaining sessions soon to ensure we can keep consistent meeting times leading up to the exam.
Please let me know if you have any questions or if there are any adjustments you would like to make to our plan. Iâ€™m happy to schedule a time to talk by phone if that would be helpful. I look forward to supporting Michael in his continued academic journey.
Best regards,
Dave Keder</t>
  </si>
  <si>
    <t>Recommends maintaining current schedule of meeting once per week.</t>
  </si>
  <si>
    <t>Emily Lee</t>
  </si>
  <si>
    <t>Dear Ellena,
I hope you are having a great weekend. Itâ€™s been great working with you and Emily over the past couple of months. I wanted to touch base to share some of the progress weâ€™ve made so far and share my thoughts on the plan moving forward.
I have seen significant improvements in Emily's reading comprehension and writing. She has shown consistent progress in word choice when writing. She will need to work on varied sentence structure, which we will work on during our upcoming sessions.
Our current goals for Emily include maintaining grade level performance for ELA concepts like writing and reading comprehension. Based on her progress, I recommend continuing a session velocity of 60 minutes per week.
Please let me know if you have any questions or if there are any adjustments you would like to make to our plan. Iâ€™m happy to schedule a time to talk by phone if that would be helpful. I look forward to supporting Emily in her continued academic journey.
Best regards,
Gillian W.
gillian.ware@revolutionprep.com
+14803824188</t>
  </si>
  <si>
    <t>Recommends continuing a session velocity of 60 minutes per week.</t>
  </si>
  <si>
    <t>Morgan Smith</t>
  </si>
  <si>
    <t>Dear Allison,
I hope you are having a great weekend. Itâ€™s been great working with you and Morgan over the past couple of months. I wanted to touch base to share some of the progress weâ€™ve made so far and share my thoughts on the plan moving forward.
I have seen significant improvements in Morgan's geometry. She has shown consistent progress in her understanding of triangles and geometric proofs. This consistent improvement has been evident in practice problems and test scores.
Our current goals for Morgan include maintaining an A in her honors geometry course. Based on her progress, I recommend continuing a session velocity of 1-2 hours per week.
Please let me know if you have any questions or if there are any adjustments you would like to make to our plan. Iâ€™m happy to schedule a time to talk by phone if that would be helpful. I look forward to supporting Morgan in her continued academic journey.
Best regards,
Gillian W.
gillian.ware@revolutionprep.com
+14803824188</t>
  </si>
  <si>
    <t>Recommends continuing a session velocity of 1-2 hours per week.</t>
  </si>
  <si>
    <t>Surya Shanmugam</t>
  </si>
  <si>
    <t>Dear Ram and Shalini,
I hope you are doing well! Itâ€™s really been a pleasure working with Divya and Surya over the past two school years, and Iâ€™ve really enjoyed seeing their academic growth during that time. They have a great deal of potential, and their recent performance continues to reflect the strong foundation theyâ€™ve built. In Calculus BC, they are handling the new material well and are currently earning Aâ€™s in the class. From what I can tell, their calculus course is doing an excellent job preparing them for the AP exam, both in terms of content coverage and pacing.
In AP Physics 1, much of our work so far has focused on kinematics, and they are doing well with the material at this stage. As the course transitions into Newtonian mechanics, however, both the pace and difficulty will increase. Because of that shift, I imagine that we will be devoting the a higher percentage of our session time to physics moving forward. This will be an especially demanding semester, as they are covering the entirety of Physics 1 in a semester while also moving into sequences and series in calculus, which many students find to be one of the more challenging units in the course.
Given the road ahead, I recommend meeting for at least two hours per week to stay ahead of the material and prevent concepts from piling up. Our hours are currently scheduled through the first week of March. As we move into AP season, my calendar tends to fill quickly, so I strongly encourage booking sessions now through the AP exam dates to ensure we can maintain consistent meeting times. The AP Physics 1 exam is on May 6, and the Calculus BC exam is on May 11.
Please let me know if you have any questions or if there are any adjustments you would like to make to our plan. Iâ€™m happy to schedule a time to talk by phone if that would be helpful. I look forward to supporting Divya and Surya in their continued academic journey.
Best regards,
Dave K.</t>
  </si>
  <si>
    <t>Recommends meeting for at least two hours per week (Exam dates).</t>
  </si>
  <si>
    <t>Divya Shanmugam</t>
  </si>
  <si>
    <t>Clearing from my queue, progress update send for Divya &amp;amp; Surya in Surya's account</t>
  </si>
  <si>
    <t>Clearing from queue.</t>
  </si>
  <si>
    <t>Sammy Gissinger</t>
  </si>
  <si>
    <t>Hi Ariella!
I hope you are having a great start to the month! Itâ€™s been wonderful working with you and Sammy over the past couple of months, and I wanted to share an update on the progress weâ€™ve made so far along with my recommendations moving forward.
I have seen significant improvements in Sammyâ€™s Reading and Writing performance, particularly in grammar and punctuation. He has shown consistent progress in applying strategies that support reading comprehension and help him approach questions more efficiently. This improvement has been evident in his most recent practice test, where his Reading score is currently at a 680 and his overall score reached a 1450, which is excellent progress.
Our current short-term goals for Sammy include continuing to strengthen performance on the most challenging Reading questions, especially those involving identifying the authorâ€™s purpose, as well as refining his understanding of more complex punctuation. The overall goal remains reaching a 740 on the Reading section. 
Based on Sammyâ€™s current progress, I recommend that he complete one more full-length practice test before his March exam and schedule the one remaining unscheduled session on his account so we can target any final gaps. He can also continue to use oneprep.xyz to practice math questions independently to keep those skills fresh!
Since he is currently scoring slightly below his 740 Reading goal, he may also benefit from planning to take the May exam as an additional opportunity to reach that target. If that is the plan, I would be happy to continue working with Sammy on a weekly basis leading up to the May test to help him close that final score gap.
If you'd like to continue working together on achieving these goals, you can easily use this link to add the hours to your account today: https://my.revolutionprep.com/s/THXZu9BYaf.
Please let me know if you have any questions or if there are any adjustments you would like to make to our plan. Iâ€™m happy to schedule a time to talk by phone if that would be helpful. I look forward to continuing to support Sammy in his preparation!
Katherine C.
katherine.clarke@revolutionprep.com
+17274184352</t>
  </si>
  <si>
    <t>Recommends scheduling remaining session; potential May plan.</t>
  </si>
  <si>
    <t>Lauren George</t>
  </si>
  <si>
    <t>Hello Angela!
I hope you are having a great start to the month! Itâ€™s been wonderful working with you and Lauren, and I wanted to share an update on the progress weâ€™ve made so far along with my recommendations moving forward.
I have seen significant improvements in Laurenâ€™s ACT English performance. We began our program by focusing on punctuation and strategies for editing questions, and she has made excellent progress in these areas! Her recent practice test score increased from a 24 to a 28 overall, including a 10-point jump in her English score, which is fantastic growth and a strong reflection of her hard work!
Over the past few sessions, we have also been addressing some inconsistencies in Math by identifying areas of opportunity such as solving word problems, proportional reasoning, and key geometry concepts. We will continue strengthening these skills in our remaining sessions while also maintaining her confidence and momentum in English.
Our current short-term goals for Lauren include improving consistency in Math while reinforcing the strategies that have helped her succeed in English. The overall goal remains achieving a 29+ composite score. Based on her progress, I recommend planning for the April ACT as well so she has the opportunity to superscore to the best of her ability. Lauren currently has three unscheduled hours on her account, and I recommend scheduling those soon and adding additional hours so we can continue meeting twice per week leading up to the April test. 
If you'd like to continue working together on achieving these goals, you can easily use this link to add the hours to your account today: https://my.revolutionprep.com/s/g5EhSp4g4w.
Please let me know if you have any questions or if there are any adjustments you would like to make to our plan. Iâ€™m happy to schedule a time to talk by phone if that would be helpful. I look forward to continuing to support Lauren as she works toward her goal!
Best,
Katherine C.
katherine.clarke@revolutionprep.com
+17274184352</t>
  </si>
  <si>
    <t>Recommends scheduling/adding hours for twice per week.</t>
  </si>
  <si>
    <t>Adi Pophali</t>
  </si>
  <si>
    <t>Dear Mandar,
I hope you are having a great winter. Itâ€™s been great working with you and Adi over the past couple of months. I wanted to touch base to share some of the progress weâ€™ve made so far and outline my thoughts on the plan moving forward.
Over this time, Iâ€™ve seen steady improvement in Adiâ€™s reading comprehension and writing development, particularly in his ability to make inferences from text and apply writing mechanics more consistently. Weâ€™ve worked through several short literary passages at the 5th-grade level, where Adi has shown progress in answering inference-based questions and supporting his thinking with evidence from the text. In writing, he has made gains in sentence structure, spelling, and the use of more descriptive language when constructing sentences. These improvements have been reflected in his increased accuracy during reading questions and greater clarity and organization in his written responses.
Since Adi is making consistent progress toward his goals, I recommend continuing with our current session velocity of one 60-minute session per week through the school year. This will allow us to maintain momentum while continuing to build both skills and confidence.
In the short term, our focus will be on further developing Adiâ€™s creative writing skills and helping him express ideas more freely and confidently in writing. We will also continue strengthening his non-fiction writing by organizing ideas clearly and supporting them with details from texts. The overall goal remains building strong reading comprehension skills alongside clear, well-structured written expression.
If you have any questions or would like to make adjustments to our plan, please feel free to reach out. Iâ€™m also happy to schedule a phone call if that would be helpful. I look forward to continuing to support Adi in his growth as a reader and writer.
Best regards,
Nick L.
nick.lucido@revolutionprep.com
+19258997733</t>
  </si>
  <si>
    <t>Brodie O'Connor</t>
  </si>
  <si>
    <t>Dear Sonia,
I hope you are having a great winter. Itâ€™s been great working with you and Brodie over the past couple of months, and I wanted to share an update on the progress weâ€™ve made along with my recommendations moving forward.
During this time, Brodie has made strong progress in probability and statistics, particularly in understanding and applying probability concepts across multiple representations. Weâ€™ve worked through sample spaces, Venn diagrams, and two-way tables, with Brodie showing improved accuracy when determining AND/OR probabilities and complements. In addition, he has developed a clearer understanding of probability distributions using discrete random variables, including calculating the mean and standard deviation and interpreting what these values represent in context. Brodie has also made progress applying linear transformations to discrete random variables and understanding how these transformations affect the mean and standard deviation.
Since Brodie is progressing well toward his goals, I recommend continuing at our current session velocity of one session on a weekly or bi-weekly basis for the remainder of the school year. This will allow us to reinforce these concepts while continuing to build confidence and fluency with more advanced probability and statistics topics.
In the short term, our focus will be on further strengthening Brodieâ€™s ability to interpret probability distributions and apply statistical reasoning accurately across different problem types. The overall goal remains developing strong conceptual understanding and consistency in probability and statistics to support his success in coursework and assessments.
Please feel free to reach out if you have any questions or would like to adjust our plan. Iâ€™m also happy to schedule a phone call if that would be helpful. I look forward to continuing to support Brodieâ€™s academic progress.
Best regards,
Nick L.
nick.lucido@revolutionprep.com
+19258997733</t>
  </si>
  <si>
    <t>Recommends one session weekly/bi-weekly for remainder of year.</t>
  </si>
  <si>
    <t>Niki Gruber</t>
  </si>
  <si>
    <t>Dear Irina and Niki,
I hope you are having a great week. Itâ€™s been great working with Niki over the past couple of months. I wanted to touch base to share some of the progress weâ€™ve made so far and share my thoughts on the plan moving forward.
Niki and I have been focusing on different Reading/English topics for the SAT Reading and Writing section. We've covered all the different types of questions, and we've given special attention to some of the topics she has a harder time with. Specifically, we have gone over punctuation rules, I've instructed her to write down root words to help improve her vocab, we've spent a lot of time discussing and categorizing different types of transition words.
Niki is very organized in her approach to improving her SAT score (something I greatly appreciate), and she's a hard worker. Because we have covered every type of Reading and Writing question that comes up on the SAT, I have mentioned to her that I would like to start showing her some more advanced strategies. These are essentially best practices that a high scoring student should take to improve time efficiency and answer accuracy. These are especially relevant for a student who has mastered the basics.
I recommend that we continue our twice weekly meetings at one hour each as we start incorporating some of these more advanced strategies.
Please let me know if you have any questions or if there are any adjustments you would like to make to our plan. Iâ€™m happy to schedule a time to talk by phone if that would be helpful. I look forward to supporting Niki in her continued academic journey.
Best regards,
Zoe S.
zoe.shanley@revolutionprep.com
+16362488201</t>
  </si>
  <si>
    <t>Recommends continuing twice weekly meetings at one hour each.</t>
  </si>
  <si>
    <t>Veronica Visconti</t>
  </si>
  <si>
    <t>Dear Sarah,
I hope you are having a great winter season so far. Itâ€™s been great working with you and Veronica over the past couple of months. I wanted to touch base to share some of the progress weâ€™ve made so far and share my thoughts on the plan moving forward.
I have seen significant improvements in Veronica's confidence with SAT Math questions involving unknown constants. They have shown consistent progress in learning and understanding the various types of questions asked, especially with quadratic equations and systems of equations. This consistent improvement has been evident in recent confidence with math, getting a high score of 720 on the SAT Math section in her most recent practice test in December. We also had Veronica assess how she may do on an ACT via a practice test, and it seemed to go quite well! As a general comparison, the ACT is a larger volume of more straightforward questions compared to the SAT's smaller volume of trickier questions, so it may be a good fit for Veronica.
Our current short-term goals for Veronica include preparing for the March SAT and aiming for a score of 1500 or above. The overall goal remains to attain a good standardized test score for college readiness, be it on the SAT, ACT, or both. Based on Veronica's progress, I recommend a couple things:
- With the amount of unscheduled hours Veronica has, I recommend, pending availability, that we meet for an additional 1-hour session each week to layer SAT prep with any support she needs for the ACT or AP Physics over the next month. If Veronica is available any other days of the week, let me know and we can discuss scheduling this!
- If availability does not work out, I still recommend scheduling out your hours on the usual Sunday slot to maintain a spot on the calendar and consider using that time to prepare for AP exams in May. In particular, I am able to support Veronica with AP Physics and any math class support as well.
Please let me know if you have any questions or if there are any adjustments you would like to make to our plan. Iâ€™m happy to schedule a time to talk by phone if that would be helpful. I look forward to supporting Veronica in their continued academic journey.
Best regards,
David A.
david.alcantara@revolutionprep.com
+12407080297</t>
  </si>
  <si>
    <t>Recommends additional 1-hour session each week.</t>
  </si>
  <si>
    <t>Charleston Hilley</t>
  </si>
  <si>
    <t>Dear Ashley,
I hope you are having a great winter. Itâ€™s been great working with you and Charlie over the past couple of months, and I wanted to share an update on his progress along with my recommendations moving forward.
Recently, weâ€™ve focused on higher-level ACT Math concepts using the Math Level II packet, including topics such as matrices, ellipses, and permutations. Charlie has shown solid engagement with these more challenging concepts and has been working on developing familiarity with the types of questions he is likely to see on the ACT. This work has helped strengthen his exposure to advanced problem types and build comfort with the structure and rigor of ACT-style math questions.
Now that Charlie has decided to focus on the ACTâ€”especially after earning a higher score on itâ€”I recommend taking a more targeted approach moving forward. As a next step, I strongly recommend that Charlie complete a full ACT practice exam through Revolution Prep, before scheduling our next sessions. This will allow me to analyze his performance in detail and identify specific content areas and question types to prioritize. In addition, I recommend that he complete the ACT Math practice sets provided in the Session 9 folder, ideally in a timed setting. After each set, he should grade his work and reflect on missed questions, taking notes on recurring patterns or concepts that need reinforcement.
Based on Charlieâ€™s goals, I recommend that he complete the ACT practice test and assigned math sets prior to scheduling additional sessions. After reviewing his results, I anticipate that Charlie may benefit from approximately 6â€“8 additional hours, meeting once weekly, focused specifically on ACT preparation to help him reach his target score.
Please feel free to reach out if you have any questions or would like to discuss this plan further. Iâ€™m happy to schedule a phone call if that would be helpful, and I look forward to continuing to support Charlie as he prepares for the ACT.
Best regards,
Nick L.
nick.lucido@revolutionprep.com
+19258997733</t>
  </si>
  <si>
    <t>Recommends complete practice test before scheduling additional.</t>
  </si>
  <si>
    <t>Daniella Freitas Gazel</t>
  </si>
  <si>
    <t>Dear Kelly and Daniella,
I hope you are having a great week. Itâ€™s been great working with Daniella over the past couple of weeks. I wanted to touch base to share some of the progress weâ€™ve made so far and share my thoughts on the plan moving forward.
Daniella and I have been focusing on various different SAT topics and strategies to help improve her time efficiency and answer accuracy during the exam. We have also narrowed in on certain concepts that she needs a refresher on. Some examples of said topics are Geometry problems, problems involving constants, and poetry questions. She has shown significant improvement with all of these topics, and we will continue to practice them to ensure she remembers all the important details.
In order to continue our progress, I recommend we continue with our 3 weekly sessions at one hour each. Daniella is a very organized and dedicated student, and I really enjoy being able to help her achieve her goals.
My current short-term goals for Daniella are to perfect her approach to different types of arc and sector problems and to ensure she knows when to use radians and when to use degrees.
Please let me know if you have any questions or if there are any adjustments you would like to make to our plan. Iâ€™m happy to schedule a time to talk by phone if that would be helpful. I look forward to supporting Daniella in her continued academic journey.
Best regards,
Zoe S.
zoe.shanley@revolutionprep.com
+16362488201</t>
  </si>
  <si>
    <t>Recommends continuing with 3 weekly sessions at one hour each.</t>
  </si>
  <si>
    <t>Justin Anderson</t>
  </si>
  <si>
    <t>Dear Justin and Raven,
Itâ€™s been great working with you all and Justin over the past several weeks. As we prepare for his upcoming 5th grade Georgia State Math Final Exam, I wanted to share an update on his progress and outline our plan moving forward.
We recently completed a practice Georgia 5th grade math state final exam, and Justin earned an 84%, which is a strong result and shows solid understanding of many tested concepts. Iâ€™ve seen continued improvement in his problem-solving skills, especially in applying strategies to multi-step problems and demonstrating perseverance when working through challenging questions. He has also shown growth in accuracy and confidence during practice assessments.
For this exam, our goal is to continue strengthening Justinâ€™s performance and building consistency across all question types. Over the next several weeks, our focus will be on:
Word problems involving decimals and fractions
Proportion word problems
Properties of quadrilaterals
Multi-step problems, with an emphasis on reading carefully and showing all work
To monitor progress, Justin will complete a state benchmark-style assessment every two weeks so we can track growth and adjust instruction as needed.
Velocity Recommendation:
To maintain momentum and continue progress toward exam readiness, I recommend continuing with two 60-minute sessions per week through the exam date.
Iâ€™m looking forward to continuing our work together as Justin prepares for his state assessment. Please feel free to reach out if you have any questions or would like to discuss his progress in more detail. Iâ€™m also happy to schedule a phone call if that would be helpful.
Best regards,
Madia B.
madia.banda@revolutionprep.com
+17043527601</t>
  </si>
  <si>
    <t>Recommends two 60-minute sessions per week through exam.</t>
  </si>
  <si>
    <t>Charlie Clarke</t>
  </si>
  <si>
    <t>Dear Elizabeth,
I hope you are having a great winter. Itâ€™s been great working with you and Charlie over the past couple of months, and I wanted to share an update on his progress along with my recommendations moving forward.
Over this time, Charlie has made steady progress across multiple SAT Math domains, particularly through targeted review of missed problems and more advanced practice sets. We spent time reviewing missed questions from his 12SD exam, where geometry word problems were the primary challenge, and worked to clarify areas of confusion related to constants from homework assignments. Charlie has also been working through Mixed Geometry Level 2 problems, focusing on higher-difficulty geometry concepts, as well as reviewing percentage increase and decrease.
In addition, weâ€™ve reviewed missed Bluebook exam questions and continued progressing into Advanced Math Level 2. Charlie has worked through Problem Solving and Data Analysis, Proportional Reasoning, and Advanced Math concepts, with a focus on improving accuracy and recognizing common question structures. Recently, weâ€™ve reviewed advanced math problems and set homework that includes taking Bluebook Exam 6 and practicing Constants (Nonlinear), Verbs, and Rewriting/Nonlinear Equations. These efforts have helped Charlie build familiarity with more complex problem types and strengthen his overall problem-solving approach.
Since Charlie is making consistent progress toward his goals, I recommend continuing at our current session velocity of one 60-minute session per week through to March. This will allow us to reinforce advanced concepts, address remaining gapsâ€”particularly in geometry and constantsâ€”and continue improving performance on full-length practice exams.
In the short term, our focus will be on strengthening Charlieâ€™s accuracy with geometry word problems, refining his understanding of constants and nonlinear relationships, and continuing to build confidence with advanced math questions. The overall goal remains improving consistency and performance across all SAT Math domains.
Please feel free to reach out if you have any questions or would like to adjust our plan. Iâ€™m also happy to schedule a phone call if that would be helpful. I look forward to continuing to support Charlieâ€™s progress.
Best regards,
Nick L.
nick.lucido@revolutionprep.com
+19258997733</t>
  </si>
  <si>
    <t>Recommends one 60-minute session per week through to March.</t>
  </si>
  <si>
    <t>Medha Thippireddy</t>
  </si>
  <si>
    <t>Dear Laxmi and Medha,
I hope you are having a great week. Itâ€™s been great working with Medha over the past couple of months. I wanted to touch base to share some of the progress weâ€™ve made so far and share my thoughts on the plan moving forward.
Medha and I have been focusing several of our past few sessions on working ahead in her AP Calc BC class. So long as she has a well developed understanding of the current class's concepts, I think that this has been an excellent way to keep her on top of the class and ensure she has a basic understanding of a concept before being taught in class. This has allowed her to get extra practice, ask specific questions, and understand the math on an intuitive/theoretical level, as opposed to only on a computational level.
To keep her ahead of the curve and ensure she fully understands the concepts of the class, I recommend we continue our twice weekly schedule at one hour each for the remainder of the school year. 
This week, we covered power series and Taylor series. We will soon move on to discuss tests for convergence.
Please let me know if you have any questions or if there are any adjustments you would like to make to our plan. Iâ€™m happy to schedule a time to talk by phone if that would be helpful. I look forward to supporting Medha in her continued academic journey.
Best regards,
Zoe S.
zoe.shanley@revolutionprep.com
+16362488201</t>
  </si>
  <si>
    <t>Recommends twice weekly schedule through school year.</t>
  </si>
  <si>
    <t>Lilli Gray</t>
  </si>
  <si>
    <t>Dear ,
Itâ€™s been great working with you and Lilli over the past several weeks. As we prepare for Lilliâ€™s upcoming semester, I wanted to share some updates on her progress and what to expect moving forward.
I have seen strong improvement in Lilliâ€™s ability to solve one- and multi-step equations and solve inequalities, particularly in her organization of work and attention to mathematical steps. Over the past couple of months, she has also made meaningful progress in identifying when to apply inverse operations and in checking her solutions for accuracy. These improvements have translated into increased confidence and greater consistency during practice problems and homework.
Lilli has shown steady progress toward our session goals, especially as we work to close foundational gaps in operations with integers and fractions. Strengthening these core skills has been essential in supporting her success with equations and inequalities, and she is becoming more comfortable working through problems independently.
For this semester, our goal is for Lilli to demonstrate improved accuracy and confidence when solving equations and inequalities, while minimizing errors related to integer, decimal and fraction operations. While we cannot guarantee a specific score, we have worked diligently toward this goal by reviewing key concepts, reinforcing step-by-step problem-solving strategies, and practicing slowing down to reduce careless mistakes. We have also discussed strategies for managing test anxiety, as well as the importance of consistent rest leading up to the exam to support optimal performance.
To maintain academic momentum and continue closing skill gaps, I recommend that we continue with two 60-minute tutoring sessions per week through the exam and beyond. This schedule allows us to reinforce foundational skills while steadily advancing grade-level concepts.
I am looking forward to continuing to work with Lilli after the exam so we can further strengthen her algebra skills. During upcoming sessions, we will continue focusing on equations, inequalities, and operations with integers, decimals and fractions, while building fluency and confidence across all problem types.
If you have any questions or would like to discuss adjustments to our plan, please feel free to reach out. Iâ€™m also happy to schedule a time to talk by phone if that would be helpful. Itâ€™s a pleasure supporting Lilli in her continued academic growth.
Best regards,
Madia B.
madia.banda@revolutionprep.com
+17043527601</t>
  </si>
  <si>
    <t>Christian Routon</t>
  </si>
  <si>
    <t>Dear Sarah,
I hope you are having a great winter. I wanted to check in and share an update on how things have been going with Christian over the past month, along with a few thoughts on next steps.
Overall, Christian has been making solid progress in both math and reading/writing. During our sessions, weâ€™ve spent time practicing core reading and writing skillsâ€”such as understanding how sentences are structured and using context clues to make sense of unfamiliar wordsâ€”as well as reinforcing foundational math concepts involving equations, percentages, and problem-solving in real-world situations. Christian has shown improvement in how he approaches these questions and has become more confident working through them during our sessions.
One area that would help accelerate Christianâ€™s progress is more consistent completion of practice outside of sessions. When he does engage with assigned work, the concepts tend to click more quickly and carry over into future sessions. A more regular and systematic approach to independent practice would help these skills stick more strongly over time and lead to even greater gains.
I recommend continuing with the remaining three scheduled sessions. After that, I suggest that Christian complete a full SAT practice exam before booking additional sessions. Reviewing the results together will give us a clear picture of where to focus next and allow us to build a more targeted plan moving forward.
Please feel free to reach out if youâ€™d like to talk through this plan or discuss ways to support Christian in staying more consistent with practice between sessions. Iâ€™m happy to connect and collaborate, and I look forward to continuing to support his progress.
Best regards,
Nick L.
nick.lucido@revolutionprep.com
+19258997733</t>
  </si>
  <si>
    <t>Recommends continuing remaining sessions</t>
  </si>
  <si>
    <t>Noelle Ellis</t>
  </si>
  <si>
    <t>Dear Kristen and Donovan: 
Itâ€™s been a pleasure to work with Noelle. Itâ€™s that time again for me to touch base to share some of the progress sheâ€™s made over the past few months and thoughts on a plan moving forward.
I have seen a great deal of improvement in Noelleâ€™s math confidence and abilities. She is bright and catches on easily. Iâ€™m not sure why her progress report in school does not reflect her knowledge of certain concepts. However, we continue to work on the concepts her teacher suggested we go over in our sessions. As I have indicated before, itâ€™s important for Noelle to become proficient in her multiplication facts so that she doesnâ€™t have to do repeated addition to arrive at an answer. This will be increasingly important as they move into division and multi-digit multiplication. Currently, we are also working on word problems and determining which operation they require.
Noelle does well on the homework assignments we do together and is consistently progressing in her math knowledge. Our current short-term goals for Noelle are a review of adding, rounding, arrays, multiplication word problems, number lines, equations, reading tables, comparing shapes, area, perimeter, telling time, dot plots, bar graphs, place value, comparing numbers, fractions, equivalent fractions, and word problems involving â€œhow many more.â€ The overall goal remains confidence in math and mastery of grade-level math concepts.  
Based on Noelleâ€™s progress, I recommend continuing our schedule of two half-hour sessions per week, perhaps adding an additional half-hour session per week if time permits.
Please let me know if you have any questions or if there are any adjustments you would like to make to this plan. Iâ€™m happy to schedule a time to talk by phone or Zoom if that would be helpful as well. As always, I look forward to supporting Noelle in her continued academic progress.  
Warmest regards, 
Stacey J.
stacey.jones@revolutionprep.com
+14044220251</t>
  </si>
  <si>
    <t>Recommends continuing two half-hour sessions per week.</t>
  </si>
  <si>
    <t>Claire Seeds</t>
  </si>
  <si>
    <t>Dear [Parent/Guardianâ€™s Name],
Itâ€™s been great working with you and Claire over the past several weeks. As we prepare for Claireâ€™s upcoming semester, I wanted to share some updates and information about what to expect.
I have seen significant improvements in Claireâ€™s understanding of triangle inequalities and triangle similarity, including AA, SAS, and SSS similarity. She has made notable progress in identifying corresponding sides and angles, setting up proportions correctly, and applying proportional reasoning to solve for missing side lengths. Claire has also improved her ability to explain her reasoning and check her work for accuracy. She has shown consistent progress toward our session goals of strengthening proportionality and similarity-based problem solving. This improvement has been evident in her increased confidence during problem-solving and her accuracy on practice problems.
For this semester, our goal is for Claire to consistently and accurately apply triangle similarity theorems and proportional reasoning when solving multi-step geometry problems. While we cannot guarantee a specific score, we have worked diligently toward this goal by reviewing similarity criteria, practicing proportion setup, and reinforcing strategies for slowing down and organizing her work to avoid common errors.
Velocity Recommendation:
Since Claire is continuing to build mastery and confidence in these concepts, I recommend we continue with our current two 60-minute sessions per week through the remainder of the school year to maintain momentum and reinforce skills.
Please let me know if you have any questions or if there are any adjustments you would like to make to our plan. Iâ€™m also happy to schedule a time to talk by phone if that would be helpful. I look forward to continuing to support Claire in her academic journey.
Best regards,
Madia B.
madia.banda@revolutionprep.com
+17043527601</t>
  </si>
  <si>
    <t>Logan Dulavitz</t>
  </si>
  <si>
    <t>Dear Amy,
I hope you are having a great winter. I wanted to share a brief update on how things have been going with Logan and outline my recommendation moving forward.
Over the past month, Logan and I have continued reading Hitlerâ€™s Last Days together, spending time reading through the story and pausing along the way to discuss key ideas, events, and vocabulary. Logan has been steadily engaging with the text, and this approach has been helpful in promoting reading comprehension while also giving him regular opportunities to practice reading aloud. Iâ€™ve seen him grow more comfortable reading out loud and participating in discussions about what heâ€™s reading, which is an important part of building confidence and fluency.
I recommend continuing with our current session velocity of one 30-minute session per week. This will allow us to maintain consistency, continue encouraging regular reading habits, and further support Loganâ€™s ability to read aloud with confidence and clarity.
If youâ€™d like me to focus on any additional areas of Loganâ€™s reading or writing, please let me know. Iâ€™m happy to tailor our sessions and materials to best support his needs.
Please feel free to reach out if you have any questions or would like to discuss adjustments to our plan. I look forward to continuing to work with Logan.
Best regards,
Nick L.
nick.lucido@revolutionprep.com
+19258997733</t>
  </si>
  <si>
    <t>Recommends one 30-minute session per week.</t>
  </si>
  <si>
    <t>Lucy Biggio</t>
  </si>
  <si>
    <t>Dear Allison,
I hope you are having a great winter. I wanted to check in and share an update on Lucyâ€™s progress over the past couple of months, along with my recommendations moving forward.
Lucy has been making very good progress in math and is showing increased confidence when working through more challenging problems. Weâ€™ve spent time strengthening her understanding of quadratic equationsâ€”factoring, completing the square, using the quadratic formula, and using the discriminant to determine the number and type of solutions. Weâ€™ve also reviewed missed problems from her RevPrep practice exam, focusing on reinforcing key algebra concepts such as linear, quadratic, and exponential equations in context. Lucy tends to pick up new material quickly, and Iâ€™ve been encouraged by how comfortable sheâ€™s becoming explaining her thinking as she works through problems.
At this point, the main thing that will help these skills really stick is maintaining consistent practice outside of our sessions. When Lucy revisits the material independently, her accuracy and confidence improve noticeably. With steady practice, I expect her progress to continue building very efficiently.
I recommend continuing with our current session velocity of one 60-minute session per week for the remainder of the academic year. This will allow us to keep reinforcing algebra skills while continuing to build confidence and consistency.
Looking ahead, Iâ€™d also be happy to support Lucy with SAT Math if thatâ€™s something youâ€™d like to explore. Much of what weâ€™re currently working on aligns directly with SAT Math and Algebra II, so additional sessions could serve both purposes at once if youâ€™re interested.
Please feel free to reach out if you have any questions or would like to talk through options moving forward. Iâ€™m always happy to connect and adjust the plan as needed. I look forward to continuing to work with Lucy.
Best regards,
Nick L.
nick.lucido@revolutionprep.com
+19258997733</t>
  </si>
  <si>
    <t>Neil Pophali</t>
  </si>
  <si>
    <t>Dear Mandar,
I hope you are having a great winter. I wanted to share an update on how things have been going with Neil over the past couple of months and outline our plan moving forward.
During this time, Neil has been making nice progress in both reading comprehension and writing. We read through the short story The Gladiatorâ€™s Son, where Neil worked on answering comprehension questions and began formulating responses to opinion-based prompts. Heâ€™s also spent time building vocabulary by choosing appropriate word choices in context and strengthening his opinion writing by creating an outline, developing clear reasons, and supporting his ideas with examples and evidence. From there, Neil moved into drafting his response and then worked through revising and editing his final draft, focusing on logic, sentence flow, pronoun use, and transition words to better support his reasoning.
More recently, weâ€™ve started reading Charlie and the Chocolate Factory, and Neil has been engaged with the story and discussion. Moving forward, weâ€™ll continue to build on this foundation by incorporating more creative writing and focusing on enhancing his fiction writing skills, helping him develop ideas, details, and expressive language more confidently.
I recommend continuing with our current session velocity of one session per week. This consistency will allow us to keep strengthening Neilâ€™s reading and writing skills while giving him regular opportunities to practice both structured and creative writing.
Please feel free to reach out if you have any questions or if there are specific areas of Neilâ€™s reading or writing youâ€™d like me to focus on or supplement with additional materials. Iâ€™m always happy to tailor our sessions as needed. I look forward to continuing to work with Neil.
Best regards,
Nick L.
nick.lucido@revolutionprep.com
+19258997733</t>
  </si>
  <si>
    <t>Recommends continuing current session velocity of one session/week.</t>
  </si>
  <si>
    <t>Peyton Dulavitz</t>
  </si>
  <si>
    <t>Dear Amy,
I hope you are having a great winter. I wanted to share a quick update on how things have been going with Peyton and touch base about next steps.
Over our recent sessions, Peyton has been doing a nice job building her reading and foundational language skills. Weâ€™ve read through both fiction and non-fiction passages, including several short fiction stories at the 5th-grade level, and spent time discussing the stories along the way. Peyton has also been working on spelling, focusing on three- and four-letter blends and practicing using those words correctly in sentences. Sheâ€™s been engaged during sessions and continues to build confidence as she reads and works through language activities.
To maintain momentum and continue supporting Peytonâ€™s growth, I recommend one 60-minute session every two weeks for the remainder of the academic year. This cadence works well for reinforcing reading and language skills while keeping sessions manageable and consistent.
At the moment, there are no future sessions scheduled. If youâ€™d like to continue focusing on ELA or explore adding math into our sessions, Iâ€™d be happy to support Peyton in either area. She currently has four hours remaining on her account, and we can use that time in whatever way best fits her needs.
Please feel free to reach out if youâ€™d like to discuss options or have any questions. Iâ€™d be glad to help plan next steps whenever youâ€™re ready.
Best regards,
Nick L.
nick.lucido@revolutionprep.com
+19258997733</t>
  </si>
  <si>
    <t>Recommends one 60-minute session every two weeks.</t>
  </si>
  <si>
    <t>Charles Chan</t>
  </si>
  <si>
    <t>Dear Haiying,
Itâ€™s been great working with you and Charles over the past several weeks. As we begin transitioning into preparation for the New York 6th Grade State ELA Exam, I wanted to share some updates on his progress and what to expect moving forward.
We have been working closely on identifying main ideas and supporting details, and I have seen clear improvement in Charlesâ€™s ability to determine central ideas and locate relevant details within a text. Over the past several weeks, he has become more thoughtful in his reading approach and more intentional when selecting evidence to support his answers. He is showing increased confidence when discussing texts and explaining his thinking verbally and in writing.
Charles has shown steady progress toward our session goals, particularly as we shift toward exam-focused reading and writing skills. As we prepare for the state assessment, our focus will be on careful, purposeful reading, identifying strong and relevant text evidence, providing clear written explanations, and strengthening vocabulary in context. These skills are essential for success on the ELA exam and will continue to be reinforced across all reading passages.
For this exam, our goal is for Charles to demonstrate a strong understanding of grade-level texts by accurately identifying main ideas, supporting his responses with clear evidence, and explaining his thinking in complete, well-organized written responses. While we cannot guarantee a specific score, we have been working diligently toward this goal through targeted reading strategies, structured written responses, and practice analyzing questions carefully before answering. We will discuss strategies to manage test anxiety and the importance of consistent rest and focus in the weeks leading up to the exam.
To maintain momentum and fully support Charles as we prepare for the state exam, I recommend continuing with our current tutoring schedule through the testing period. This consistency will allow us to reinforce key skills while building confidence and endurance with exam-style passages and questions.
I am looking forward to continuing to work with Charles as we move deeper into ELA exam preparation. During upcoming sessions, we will continue focusing on close reading strategies, text-based evidence, written response clarity, and vocabulary development to ensure he feels confident and prepared.
Please feel free to reach out if you have any questions or would like to discuss adjustments to our plan. Iâ€™m also happy to schedule a time to talk by phone if that would be helpful. Itâ€™s a pleasure supporting Charles in his continued academic growth.
Best regards,
Madia B.
madia.banda@revolutionprep.com
+17043527601</t>
  </si>
  <si>
    <t>Recommends continuing current schedule through testing period.</t>
  </si>
  <si>
    <t>Cameron Lee</t>
  </si>
  <si>
    <t>Dear Catherine,
I hope you are having a great winter season. Itâ€™s been wonderful working with you and Cameron over the past couple of months, and I wanted to share an update on her progress along with my recommendations moving forward.
I have seen significant improvements in Cameronâ€™s nonfiction reading comprehension, especially her ability to understand new vocabulary, explain processes in her own words, and stay engaged with informational texts. She has also shown steady growth in identifying key ideas and making connections between conceptsâ€”such as how bees, plants, and machines all contribute to milk production. This progress has been clear in her confidence during readâ€‘alouds, her recall of new terms, and her willingness to participate actively in discussions.
Since Cameron is meeting her goals at our current pace, I recommend we continue with two-three 30â€‘minute sessions per week through the school year.
Our current shortâ€‘term goals include strengthening her comprehension of nonfiction texts, expanding her academic vocabulary, and improving her ability to summarize what she reads. The overall goal remains building her confidence and fluency as a 1stâ€‘grade reader. 
Please let me know if you have any questions or if youâ€™d like to adjust anything in our plan. Iâ€™m also happy to schedule a phone call if that would be helpful. I look forward to supporting Cameron as she continues to grow as a reader.
Best regards,
Scott
scott.holdcraft@revolutionprep.com
+15208480023</t>
  </si>
  <si>
    <t>Recommends two-three 30-minute sessions per week.</t>
  </si>
  <si>
    <t>Carmyn Miller</t>
  </si>
  <si>
    <t>Dear Delane,
I know this time of year can be especially busy, and I appreciate you taking the time to review this update. As we begin a new academic semester, I wanted to share an overview of Carmynâ€™s progress and outline our plan moving forward in Algebra 1.
Over the past several weeks, I have seen strong growth in Carmynâ€™s ability to solve multi-step equations and multi-step inequalities, particularly in her organization of work and accuracy with inverse operations. She has also made meaningful progress with systems of equations, becoming more confident in identifying appropriate solution methods and checking her work for reasonableness. Additionally, Carmyn is developing a stronger understanding of functions, including interpreting relationships between variables and recognizing patterns in equations and graphs. These improvements have been reflected in increased confidence, improved problem-solving independence, and more consistent performance during practice.
Our current short-term goals for Carmyn include strengthening fluency with multi-step algebraic processes, increasing accuracy with systems of equations, and deepening her understanding of functions as we move into Algebra 1 Semester 2 concepts. The overall goal is for Carmyn to build strong conceptual understanding and confidence so she can successfully apply these skills in class assessments and future math courses. Please feel free to share any new goals you may have for this semester so we can adjust our plan as needed.
To maintain momentum and support Carmyâ€™s continued progress, I recommend continuing with one 60-minute tutoring sessions per week through the semester. This schedule allows us to reinforce foundational skills while steadily advancing through new Algebra 1 concepts at a comfortable and effective pace.
Based on Carmynâ€™s progress thus far, continuing this level of support will help ensure she remains confident and successful as the material becomes more complex. Please let me know if you have any questions, concerns, or would like to discuss adjustments to our plan. Iâ€™m also happy to schedule a time to talk by phone if that would be helpful.
Thank you for your continued supportâ€”I truly enjoy working with Carmy and supporting her growth in Algebra.
Warm regards,
Madia B.
madia.banda@revolutionprep.com
+17043527601</t>
  </si>
  <si>
    <t>Brixsen Tillman</t>
  </si>
  <si>
    <t>Dear Brandi:
Itâ€™s been a pleasure to work with you and Brixsen these past few months. I am touching base to share some of the progress heâ€™s made so far and thoughts on a plan moving forward. 
We have been working on multiplication and division in the past few sessions, and Brixsen is doing well with those concepts. As you know, he struggles with reading and phonics, which we have been working on. However, I have seen some encouraging improvement in his phonics understanding and pronunciation. 
Our current overall goals for Brixsen are improving his reading and math scores. Based on his progress, I recommend continuing our weekly one-hour session, and perhaps adding an additional hour or half-hour in order to focus on math and ELA individually.
My next session with Brixsen is on March 8. In the meantime, please let me know if you have any questions or if there are any adjustments you would like to make to this plan. Iâ€™m also happy to schedule a time to talk by phone if that would be helpful. I look forward to continuing to support Brixsen in reaching his academic goals. 
Warmest regards, 
Stacey 
stacey.jones@revolutionprep.com
+14044220251</t>
  </si>
  <si>
    <t>Recommends continuing weekly one-hour session</t>
  </si>
  <si>
    <t>Chloe Vignoles</t>
  </si>
  <si>
    <t>Dear Christopher,
I hope you are doing well. I wanted to take a moment to share an update on Chloeâ€™s progress in Algebra II and outline the concepts we are currently working on.
Over the past several weeks, Chloe has shown strong improvement in her understanding of arithmetic and geometric patterns, including using formulas to find specific terms within a sequence. She has also made meaningful progress with radical expressions, particularly when identifying the domain and range and recognizing restrictions that affect valid solutions. In addition, Chloe has demonstrated growth in analyzing functions by identifying domain, range, y-intercepts, and asymptotes, as well as creating and interpreting tables of values to better understand graphical behavior.
Chloe has shown consistent progress toward our session goals, especially in connecting algebraic formulas to visual representations such as tables and graphs. This improvement has been evident in her increased accuracy during practice problems, stronger reasoning when explaining her answers, and growing confidence when working through multi-step questions independently.
To maintain progress and continue building momentum, I recommend that we continue with our current tutoring schedule. This will allow us to reinforce foundational skills while advancing through more complex concepts at a steady pace.
I am looking forward to continuing to work with Chloe as we further strengthen her understanding of patterns, functions, and graphical analysis. Please feel free to reach out if you have any questions, would like to discuss adjustments to our plan, or would like to schedule a time to talk by phone. 
Iâ€™m happy to support Chloe in her continued academic growth!
Best regards,
Madia B.
madia.banda@revolutionprep.com
+17043527601</t>
  </si>
  <si>
    <t>Recommends continuing with current tutoring schedule.</t>
  </si>
  <si>
    <t>Sina Mazouchi</t>
  </si>
  <si>
    <t>Dear Ali,
It was great beginning our work together with Sina, and I wanted to share a brief update from our first tutoring session.
During our session, Sina focused on building reading comprehension skills, with particular attention to identifying the main idea of a passage and comparing and contrasting information within texts. He practiced recognizing similarities and differences between topics, as well as determining what a passage was mostly about by using key details for support.
Sina was engaged throughout the session and demonstrated a willingness to think critically about what she was reading. We discussed strategies such as slowing down, rereading for clarity, and using textual clues to guide his understanding. These foundational skills will be important as we continue working toward stronger comprehension and confidence when approaching reading assignments.
Moving forward, we will continue to reinforce main idea identification, compare-and-contrast strategies, and clear explanation of thinking using text evidence. This will help Sina build a solid foundation for more advanced reading and writing tasks.
Please feel free to reach out if you have any questions or would like to discuss goals moving forward. Iâ€™m looking forward to continuing to support Sinaâ€™s growth.
Best regards,
Madia B.
madia.banda@revolutionprep.com
+17043527601</t>
  </si>
  <si>
    <t>First session recap; no explicit schedule recommendation.</t>
  </si>
  <si>
    <t>Sean Houghton</t>
  </si>
  <si>
    <t>Dear Trisha,
I hope you are having a great winter! It has been great working with you and Sean over the past couple of weeks, and I wanted to touch base to share some of the progress weâ€™ve made so far and share my thoughts on the plan moving forward.
Firstly, I have seen significant improvements in Seanâ€™s confidence and fluency when approaching problems relating to solving for asymptotes, completing lower and upper bound tests, factoring, synthetic division, periodic oscillation, and trigonometric identities and proofs. This progress has been evident in his explanations and his ability to complete in-session example questions homework with me in a timely manner in our sessions. 
Our current short-term goals for Sean involves assigning additional targeted practice on Pre-Calculus topics we identify him to need more practice in. We also would like to prepare and revise previous topics so Sean is ready for his final exam come the end of the academic year. Based on Seanâ€™s progress, I would recommend slightly increasing our velocity; it may be appropriate for him to continue to meet with me or any other tutor at Revolution Prep for at least 2-3 times per week for 60 minutes each. 
I've noticed that Sean only has 1 remaining hour on his account, and I definitely love to continue to work with him in the future.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were any adjustments you would like to make to our plan. I am happy to schedule a time to talk by phone if that would be helpful. I, along with my colleagues at Revolution Prep, hope to support Sean to the best of our ability and make sure he has the highest chance of success!
Respectfully Yours,
Ernie Chu
704-231-5478 (m)</t>
  </si>
  <si>
    <t>Recommends increasing to 2-3 times per week.</t>
  </si>
  <si>
    <t>Ethan Savinet</t>
  </si>
  <si>
    <t>Hello,
I wanted to share a progress update on Ethan and the great work he has been doing in our SAT prep sessions.
Recently, we have had a strong focus on SAT Math. We have covered how to effectively use the Desmos graphing calculator for questions involving two variables, systems, and finding efficient shortcuts to solve math questions. Ethan is doing very well applying the Desmos calculator to his problem solving process.
We have also worked through mixed coordinate geometry topics, including slope intercept form, quadratics, circles, distance and midpoint, and transformations. Within these categories, I have noticed a great increase in Ethanâ€™s confidence and his ability to solve problems more independently and accurately.
Ethan recently took his first full practice test, and here are his results:
Reading and Writing: 650 | Math: 600 | Total: 1250
This is a great improvement from his initial scores prior to tutoring of 1070 total and 490 in Math. This is excellent progress. Kudos to Ethan for his hard work and consistency.
Moving forward, we will be focusing on the following topics, which are key areas for growth based on his score breakdown: exponential functions, non linear equations, and linear equations. Since Ethanâ€™s official test is coming up in March, we will also begin taking weekly practice tests to make sure he is fully prepared and confident going into test day.
Please feel free to reach out if you have any questions. I am very proud of Ethanâ€™s progress and excited to keep building on this momentum.
Best regards,
Yvanna R.
yvanna.ramirez@revolutionprep.com
+12133542572</t>
  </si>
  <si>
    <t>Future focus topics; no schedule recommendation.</t>
  </si>
  <si>
    <t>Valentina Vaca</t>
  </si>
  <si>
    <t>Dear Linet,
I hope you are having a great winter! It has been great working with you and Valentina over the past couple of weeks, and I wanted to touch base to share some of the progress weâ€™ve made so far and share my thoughts on the plan moving forward.
Firstly, I have seen some improvements in Valentinaâ€™s speed and confidence regarding conversions between radical and exponential forms, combining like terms, and simplifying equations. Throughout our sessions, I have seen her take increasingly more and more initiative in answering questions, with a reduced dependence on input from my side. Her progress has been evident in the proportion of questions she is able to answer correctly in session, along with her excellent in-session participation.
Our current short-term goal for Jasmine involves preparing her for her Algebra II class such that she is able to obtain a higher score, perhaps aiming at an A to B class average. Our overall goal is to increase her score as much as possible before she takes her yearly final exam. Based on Jasmineâ€™s progress, I would recommend her continue to meet with me or any other tutor at Revolution Prep at least once per week for a 60-minute session. 
Please let me know if you have any questions or if there were any adjustments you would like to make to our plan. I am happy to schedule a time to talk by phone if that would be helpful. I, along with my colleagues at Revolution Prep, hope to support Valentina to the best of our ability and make sure she has the highest chance of success!
Respectfully Yours,
Ernie Chu
704-231-5478 (m)</t>
  </si>
  <si>
    <t>Recommends meeting at least once per week for 60-minutes.</t>
  </si>
  <si>
    <t>Katherine Hines</t>
  </si>
  <si>
    <t>Hello,
I wanted to share a progress update on Katherine and the great work she has been doing in our SAT prep sessions.
Katherine has been doing very well applying the MAPS strategy and learning how to navigate Desmos as a tool to solve problems more efficiently, especially for questions that can be more challenging to solve by hand. She is becoming more confident using these strategies and tools as part of her problem solving process.
She recently had the opportunity to take her first practice test through Revolution Prep. Based on her results, we will be focusing on the following topics moving forward: coordinate geometry and mixed proportional reasoning. These areas will be a priority as we continue to build her skills and improve her overall performance.
Please feel free to reach out if you have any questions.
Best regards,
Yvanna R.
yvanna.ramirez@revolutionprep.com
+12133542572</t>
  </si>
  <si>
    <t>Focus areas; no schedule recommendation.</t>
  </si>
  <si>
    <t>Shriyansh Baidya</t>
  </si>
  <si>
    <t>Good evening, Baidya family! I wanted to update you in Shriyansh's progress.
Shriyansh and I have covered a lot of topics including grammar, punctuation, Central Ideas and Details, Text Structure and Purpose, Command of Textual Evidence, Algebra, and Advanced math. Through all of these topics, Shriyansh has clearly learned to consider questions carefully and apply our recommended strategy, particularly to English. He learned punctuation very quickly and rarely made mistakes! For math, he is very comfortable with DESMOS. My only recommendation would be to become more comfortable with certain operations by hand, since DESMOS can't necessarily answer every math question, and several require understanding the background math rules to answer the question.
At the moment, I see no need to change our pace. One to two hour-long sessions per week seems like an adequate pace to cover the majority of the material.
Please let me know if you have any questions or concerns about our plan or progress. I am reliably available by text or email, but also phone or Zoom if needed.
Have a good weekend!
Eddie C.
eddie.cayia@revolutionprep.com
+18037278636</t>
  </si>
  <si>
    <t>States one to two hour-long sessions seems adequate.</t>
  </si>
  <si>
    <t>Emily Mischinger</t>
  </si>
  <si>
    <t>Hi Agnes,
I wanted to share a summary of Emily's recent ELA data and progress. Overall, the results show strong foundational skills with clear areas of strength, along with a few targeted areas weâ€™ll continue to support and strengthen.
Areas of Strength
Emily demonstrates solid understanding in many key reading and language skills, including:
Theme, central idea, and main idea identification
Cause and effect, problem and solution, sequence, and compare/contrast text structures
Tone, mood, imagery, and narrative elements
Inference, summarizing, and drawing conclusions
Vocabulary knowledge, especially academic terms and context-based meanings
Strong performance on questions related to plot, setting, character, and purpose of theme
These strengths show that Emily is able to understand what she reads, explain ideas clearly, and recognize how authors structure texts.
Areas for Continued Growth
The data also highlights a few areas where Emily would benefit from continued practice:
Figurative language distinctions, especially metaphor vs. simile
Idioms and phrases (e.g., â€œbarking up the wrong tree,â€ â€œlast strawâ€)
Text features and nonfiction elements, such as glossaries, captions, and indexes
Authorâ€™s craft questions, including symbolism and deeper interpretation
Some editing and word-meaning precision questions
These are common growth areas at this grade level and are very teachable with consistent exposure and practice.
Next Steps
We will continue to:
Reinforce figurative language and idioms through short passages and examples
Strengthen understanding of nonfiction text features
Practice FAST-style multiple-choice questions to improve accuracy and confidence
Build deeper interpretation skills through guided discussion and evidence-based responses
Emily is making steady progress, and her strengths provide a great foundation for continued growth. Iâ€™m proud of her effort and focus, and Iâ€™m confident weâ€™ll continue to see improvement as we target these specific areas.
To maintain momentum and fully support Emily as we prepare for the state exam, I recommend continuing with our current tutoring schedule through the testing period. This consistency will allow us to reinforce key skills while building confidence and endurance with exam-style passages and questions.
I am looking forward to continuing to work with Emily as we move deeper into ELA exam preparation. 
Please feel free to reach out if you have any questions or would like to discuss adjustments to our plan. Iâ€™m also happy to schedule a time to talk by phone if that would be helpful. Itâ€™s a pleasure supporting Emily in her continued academic growth.
Warm regards,
Madia B.
madia.banda@revolutionprep.com
+17043527601</t>
  </si>
  <si>
    <t>Nasim Bangura</t>
  </si>
  <si>
    <t>Dear Lamin:
It continues to be a pleasure to work with Nasim. He is a bright and curious boy. I wanted to again touch base to share some of the progress heâ€™s made so far and thoughts on a plan moving forward. 
Nasim continues to improve in his English-language reading and pronunciation skills. He is getting more proficient in sounding out words phonetically. I hope this improvement is evident when you hear him read as well.
Our current goal for Nasim continues to be improving reading and reading comprehension in English Language Arts. Based on his progress, I recommend keeping his session length and frequency the same, with two half-hour sessions per week
Please let me know if you have any questions or if there are any adjustments you would like to make to this plan. Iâ€™m also happy to schedule a time to talk by phone if that would be helpful. I look forward to supporting Nasim in his continued progress. 
Warmest regards, 
Stacey
stacey.jones@revolutionprep.com
+14044220251</t>
  </si>
  <si>
    <t>Recommends keeping session length/frequency (2x30min).</t>
  </si>
  <si>
    <t>Vaishvi Reddy Vontela</t>
  </si>
  <si>
    <t>Hello,
I wanted to share a progress update on Vaishvi and the great work she has been doing in our SAT prep sessions.
Vaishvi recently had the opportunity to take her first Revolution Prep practice test, which served as our baseline. Based on those results, we identified the following focus areas moving forward: rhetorical synthesis, transitions, and words in context. We will also continue working on making sure she gets plenty of practice identifying question types during the test, which will help improve her pacing and accuracy.
During our sessions, Vaishvi has been doing an excellent job on the modules, and on her homework she has been scoring high in areas such as pronouns and mixed punctuation. However, her practice test score did not fully reflect the level of understanding I have seen from her during sessions. Because of this, she has been assigned extra practice in these two areas along with an error log. The goal of the error log is to help her analyze her mistakes, identify patterns, and avoid getting tricked by similar questions in the future.
Overall, we have a strong plan moving forward, and I am confident this approach will help Vaishvi continue to improve and show her true ability on future practice tests.
Please feel free to reach out if you have any questions.
Best regards,
Yvanna R.
yvanna.ramirez@revolutionprep.com
+12133542572</t>
  </si>
  <si>
    <t>Anish Prusty</t>
  </si>
  <si>
    <t>Dear Likesh,
I hope you are having a great February! Itâ€™s been great working with you and Anish over the past couple of months. I wanted to touch base to share some of the progress weâ€™ve made so far and share my thoughts on the plan moving forward. 
I have seen significant improvements in Anishâ€™s understanding of calculus, particularly in the area of integration. He has transitioned from building conceptual foundations to working confidently with more advanced techniques and applications. We began a couple of months ago by establishing a conceptual understanding of integration, including the distinction between definite and indefinite integrals, antiderivatives, and the idea of integration as accumulation of change. Early sessions focused on Reimann sums, approximating areas under curves, and connecting these ideas to definite integrals.
As Anishâ€™s class advanced, we began working through definite integrals, the Fundamental Theorem of Calculus, and indefinite integrals. Specifically, we have been paying close attention to the meaning and the role of the constant of integration (+C). He has demonstrated solid understanding in evaluating integrals and interpreting bounds, including cases where bounds are functions rather than constants. In a recent session, Anish showed strong engagement with more challenging material. We covered integration by parts, where he developed good intuition about choosing appropriate u and dv to simplify problems and avoid unnecessary repetition. He also began working with modeling using differential equations, including placeholder constants (C1) when integrating acceleration to obtain velocity and position â€“ an important conceptual step that he handled very well.
Academically, Anish is performing very well in his course. He received a 26/29 on a unit exam and 100% on a recent quiz. This reflects his strong understanding of the material and his ability to apply it under assessment conditions.
Since Anish is achieving their goals, I recommend we continue with our one 60 minute class per week through the school year. During our sessions, we are able to practice problems that are slightly more challenging than those that appear in his class; this builds a strong conceptual foundation and will ensure that he is prepared for the AP Calculus AB exam in a couple months.
If you'd like to continue working together on achieving these goals, you can redeem more credits through your Bright Horizon's portal. After you redeem your credits, you will receive an email from Revolution Prep to add the hours to your account. Please schedule sessions with me as soon as you can. As the AP season draws nearer, it will be more challenging to fit students into my schedule; booking sessions now will ensure Anish can get the necessary amount of time for review!
Please let me know if you have any questions or if there are any adjustments you would like to make to our plan. Iâ€™m happy to schedule a time to talk by phone if that would be helpful. I look forward to supporting Anish in his continued academic journey.
Best regards,
Daniel E.
daniel.esquivel-reynoso@revolutionprep.com
+18057085060</t>
  </si>
  <si>
    <t>Stella Vyas</t>
  </si>
  <si>
    <t>Hi Stella and Juliana,
It has been great working with Stella these past months! She is always very prepared on what she wants to work on and what she needs to review to prepare for her exams or homework. You and her also always send her work and assignments to me before the session so it makes it very easy for me to be prepared on what we are working on!
This week we were able to work through all of her math and Chemistry! We worked on solving problems that used two different functions and combined them by either multiplying, dividing, adding or subtracting. And in Chemistry we worked on her Chemical Equations by translating it from words and with their phases.
Stella mentioned to me that she was happy with how her last semester exams went as she got around 90s or above! I was very happy to hear. I think that we are at a good pace of at least once a week to keep up with her progress and continue to work towards the new topics.
If you have any questions or concerns please don't hesitate to reach out!
Best,
Eric C.
eric.chang@revolutionprep.com
+18185308101</t>
  </si>
  <si>
    <t>States we are at a good pace of at least once a week.</t>
  </si>
  <si>
    <t>Timothy Tong</t>
  </si>
  <si>
    <t>Dear Mr. and Mrs. Tong, 
I hope you are having a great week. It's been great working with you and Timothy over the past couple of months. I wanted to touch base to share some of the progress we've made so far and share my thoughts on the plan moving forward.
We started our session in the fall with Math topics like linear equations and quadratic equations. More recently in January, we worked on English, covering grammar rules and reading comprehension. I believe Timothy would benefit from memorizing the grammar rules and practicing the completed reading comprehension questions for time. In our upcoming sessions, we will circle back to math to go over the next topic of Data analysis.
It looks like Timothy only has 4 hours of tutoring remaining. If he wants to continue tutoring for the rest of the spring semester, I recommend adding 12 hours of tutoring. This way, he schedule 1 - 2 sessions per week for 1hr/week.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Timothy in his continued academic journey.
Best regards,
Jon C.
jon.cathapermal@revolutionprep.com
+17049758359</t>
  </si>
  <si>
    <t>Recommends adding 12-24 hours for 1-2 sessions/week for semester.</t>
  </si>
  <si>
    <t>Promiti Bhattacharya</t>
  </si>
  <si>
    <t>Dear Sisir,
I hope you are having a great February. Itâ€™s been great working with you and Promiti over the past couple of months. I wanted to touch base to share some of the progress weâ€™ve made so far and share my thoughts on the plan moving forward.
I have seen significant improvements in Promiti's ability to work through difficult chemistry material. We have covered several foundational chemistry topics in depth. Promiti has been working on drawing and interpreting Lewis dot structures, including correctly counting valence electrons, identifying lone pairs, and determining molecular geometry using steric number and VSEPR theory. We practiced common molecular shapes such as linear, bent, and trigonal pyramidal.
We also focused on ions and polyatomic ions, including recognizing charges, memorizing common ions, and distinguishing between ionic and molecular compounds. Promiti practiced naming compounds and writing correct chemical formulas for both ionic and molecular substances, including compounds with transition metals and prefixes.
Additionally, we worked on acid nomenclature, connecting anion names to their corresponding acids, and practiced identifying and naming common acids.
More recently, we began balancing chemical equations and classifying reaction types (synthesis, decomposition, single replacement, double replacement, and combustion). Emphasis was placed on understanding why equations are balanced a certain way and why reactions fall into specific categories.
Overall, Promitit is building stronger conceptual understanding and confidence with chemistry fundamentals and is making steady progress toward independent problem solving. Since Promiti is well on her way to achieving her goal of subject mastery, I recommend we continue with our one 60 minute class per week until the end of the school year (June 2026). We are often able to work on practice questions that will prepare her well for her honors-level exams; these questions are often from AP-level textbooks. 
If you'd like to continue working together on achieving these goals, you can redeem more credits through your Bright Horizon's portal. After you redeem your credits, you will receive an email from Revolution Prep to add the hours to your account. Please schedule sessions as far in the future as you can, as my schedule will almost definitely fill up as we get closer to the AP exam season. 
Please let me know if you have any questions or if there are any adjustments you would like to make to our plan. Iâ€™m happy to schedule a time to talk by phone if that would be helpful. I look forward to supporting Promiti in her continued academic journey.
Best regards,
Daniel E.
daniel.esquivel-reynoso@revolutionprep.com
+18057085060</t>
  </si>
  <si>
    <t>Recommends one 60 minute class per week until end of school year.</t>
  </si>
  <si>
    <t>Hi Aiden and Shinnshill,
It was great catching up with Aiden this week! I know last semester didn't end the way we hoped for his math. In his session this week Aiden mentioned that he felt his class was getting a little tougher so I thought that I would reach out.
This week we worked on Vectors and polar coordinates. I hope that the strategy I brought up with Vectors in how to think of them as separate components and to add them separately to make the resulting one from that will help him. I also hope that our discussion about the negative polar coordinates helps him to think of it as a circle. 
I know my schedule is pretty booked up but I would recommend him to try to meet for at least an hour or two a week so we could try to make this feel more manageable and easier for him.
If you have any concerns or questions please don't hesitate to reach out!
Best, 
Eric C.
eric.chang@revolutionprep.com
+18185308101</t>
  </si>
  <si>
    <t>Recommends trying to meet for at least an hour or two a week.</t>
  </si>
  <si>
    <t>Hi Aiden and Shinnshill,
It was great catching up with Aiden this week! I know last semester didn't end the way we hoped for his math. In his session this week Aiden mentioned that he felt his class was getting a little tougher so I thought that I would reach out.
This week we worked on Vectors and polar coordinates. I hope that the strategy I brought up with Vectors in how to think of them as separate components and to add them separately to make the resulting one from that will help him. I also hope that our discussion about the negative polar coordinates helps him to think of it as a circle.
I know my schedule is pretty booked up but I would recommend him to try to meet for at least an hour or two a week so we could try to make this feel more manageable and easier for him.
If you have any concerns or questions please don't hesitate to reach out!
Best,
Eric C.
eric.chang@revolutionprep.com
+18185308101</t>
  </si>
  <si>
    <t>Luca Lungulescu</t>
  </si>
  <si>
    <t>Hello,
I wanted to share a progress update on Luca and the excellent work he has been doing in our SAT prep sessions.
Yesterday, Luca completed his third practice test through Revolution Prep, and once again his scores showed an increase. Here are his results:
Reading and Writing: 690
Modules 1 and 2A
Math: 740
Modules 1 and 2A
Total: 1430
Luca has officially reached his goal of scoring 1400 or higher on a practice test, which is wonderful to see. This is a great milestone and a testament to his hard work and consistency. We will be completing two more practice tests through Revolution Prep before his official test, and our goal is to continue building consistency in his scores.
Recently, we have focused on words in context and reviewed mixed punctuation, which were areas of growth based on his test results. Luca did well in these areas during the modules. I have also assigned three homework packets related to mixed punctuation and one homework packet for words in context for him to work on during this upcoming week when we will not be meeting.
I am very proud of Lucaâ€™s progress and excited to keep building on this momentum as we get closer to test day.
Please feel free to reach out if you have any questions.
Best regards,
Yvanna R.
yvanna.ramirez@revolutionprep.com
+12133542572</t>
  </si>
  <si>
    <t>Focus areas and results; no session schedule recommendation.</t>
  </si>
  <si>
    <t>Sabrine Said</t>
  </si>
  <si>
    <t>Dear Najat,
I hope you are having a great February! Itâ€™s been great working with you and Sabrine over the past couple of months. I wanted to touch base to share some of the progress weâ€™ve made so far and share my thoughts on the plan moving forward. She and I currently working through two programs. The first is focused on chemistry to assist with her honors chemistry course. The second is focused on preparing Sabrine for the SAT. 
Over the course of our sessions from mid-December through early February, the student has shown consistent engagement and steady academic growth across chemistry, math, and standardized test preparation. Despite a very demanding school schedule, she comes to sessions prepared, asks thoughtful questions, and reflects honestly on areas she wants to improve. 
In chemistry, she has built a strong foundation in dimensional analysis, mole-to-mass conversions, and percent composition, and has successfully progressed to more advanced topics such as balancing chemical equations, limiting reactants, percent yield, and calorimetry. She is becoming more confident not only in using formulas, but also in understanding when and why to apply them, which has been a key area of growth.
For SAT preparation, she has been working through algebra-heavy material connected to her Geometry and advanced RSM coursework, including nonlinear equations, exponent rules, and SAT-style problem solving. She completed a full practice exam and used the results productively to identify focus areas such as standard English conventions, inference-based reading questions, and structured error logging for both math and reading. Her SAT 1SD exam results (Reading/Writing: 490, Math: 600)  were used as a diagnostic tool to guide our plan rather than as a fixed benchmark. Overall, she demonstrates strong persistence, balances her academics well with extracurricular commitments, and maintains a positive and thoughtful attitude toward learning. With continued consistency and targeted practice, she is well positioned to keep building confidence and seeing measurable improvement moving forward.
Since Sabrine is largely on track to achieving her goals, I recommend we continue with our two 60 minute classes per week through the school year.
Our current short-term SAT goals for Sabrine include improving her usage of standard english conventions by learning the punctuation rules. Our current short-term chemistry goals for Sabrine include keeping up-to-date with the material and developing an intuition for the underlying chemical principles being discussed.
I strongly recommend scheduling sessions with me as far ahead as you can. My schedule will definitely be filling up as we get closer to the AP season, so booking sessions now will ensure Sabrine gets time on my calendar. 
Please let me know if you have any questions or if there are any adjustments you would like to make to our plan. Iâ€™m happy to schedule a time to talk by phone if that would be helpful. I look forward to supporting Sabrine in her continued academic journey.
Best regards,
Daniel E.
daniel.esquivel-reynoso@revolutionprep.com
+18057085060</t>
  </si>
  <si>
    <t>Maclaren Chevalier</t>
  </si>
  <si>
    <t>Dear Sharon,
Itâ€™s been great working with you and Maclaren over the past couple of weeks/months. As we prepare for Maclaren's upcoming official ACT, I wanted to share some updates and information about what to expect.
I have seen significant improvements in Maclaren's approach to Math and English sections in using TRAP AND MAPS strategies, using Desmos properly, and increasing her score by more than 4 points individually. They have shown consistent progress in taking practice tests, covering the error log, and making trackable improvements from these tests. This consistent improvement has been evident in increased scores in multiple sections individually and an increase by 7 points in her composite score.
For this exam, our goal is a composite score of 29. While we cannot guarantee a specific score, we have worked diligently towards this goal through practice tests, targeted homework, and application of various strategies. It's important to consider the impact of the test zone on Maclaren's performance. Ensuring a good night's sleep throughout the week leading up to the test is crucial, as just the night before isn't enough. We have also discussed strategies to manage test anxiety, which can impact scores.
I am looking forward to hearing how Maclaren performs on this test. Looking ahead, I recommend maintaining one 60-minute session each week should Maclaren not reach her specified goal or desires a higher score than the original goal. This would give us an opportunity to continue working on targeting specific topics within the Math and English section to further push those scores higher.
Please let me know if you have any questions or if there are any adjustments you would like to make to our plan. Iâ€™m also able to schedule a time to talk by phone if that would be helpful. I am happy to support Maclaren in their continued academic journey.
Best regards,
Nick K.
nick.kocik@revolutionprep.com
+12485208635</t>
  </si>
  <si>
    <t>Recommends maintaining one 60-minute session each week.</t>
  </si>
  <si>
    <t>Sydney Laureys</t>
  </si>
  <si>
    <t>Dear Stephanie,
Itâ€™s been great working with you and Sydney over the past couple of weeks/months. As we prepare for Sydney's upcoming official ACT test, I wanted to share some updates and information about what to expect.
I have seen significant improvements in Sydney's translating word problems, wordiness, and punctuation . They have shown consistent progress in completing her practice tests, reviewing the error log, and understanding how to approach and identify word problems. This consistent improvement has been evident in the increase in her Math and English scores individually, leading to an increase in her composite score.
For this exam, our goal is a composite score of at least 31. While we cannot guarantee a specific score, we have worked diligently towards this goal through the use of MAPS and TRAP strategies for the Math and English sections respectively. It's important to consider the impact of the test zone on Sydney's performance. Ensuring a good night's sleep throughout the week leading up to the test is crucial, as just the night before isn't enough. We have also discussed strategies to manage test anxiety, which can impact scores.
I am looking forward to hearing how Sydney performs on this test. Looking ahead, I recommend continuing one 90-minute session per week should Sydney not reach her desired goal or should she desire to go for her secondary goal of a composite score of 34. This would give us an opportunity to continue working on improving her individual Math and English section scores.
Please let me know if you have any questions or if there are any adjustments you would like to make to our plan. Iâ€™m also able to schedule a time to talk by phone if that would be helpful. I am happy to support Sydney in their continued academic journey.
Best regards,
Nick K.
nick.kocik@revolutionprep.com
+12485208635</t>
  </si>
  <si>
    <t>Recommends continuing one 90-minute session per week.</t>
  </si>
  <si>
    <t>Cole Shelton</t>
  </si>
  <si>
    <t>Hi Johanna and Cole,
This is the standard progress update to help keep advisors and parents in the loop. I was happy to see that Cole got a new high of 35 in the science section of his last practice test. I think heâ€™s having some pacing issues in the math section. After talking with him today, he asked me to send him an intensive program for this week to help him build his pace since he has some spare time.
Hereâ€™s an outline of resources for him.
Work through the quizzes on the ACT main page.
https://quizme.act.org/
Review the Calculator and ACT Math videos here
https://student.revolutionprep.com/videos
Review the sequence and series problems here and make sure you can solve them using your calculator.
https://blog.prepscholar.com/sequences-on-act-math-strategy-guide-and-review
Work through 1-20 in the math sections of these practice tests. Time yourself the first time. Count your missed problems. Then subtract a minute and try the next test. Try to use Desmos and your calculator as much as possible.
https://drive.google.com/drive/folders/1-u36dortLj5V66NXoQlkcCFdOHrYDbXF?usp=sharing
Work through 21-30 in the math sections of these practice tests. Time yourself the first time. Count your missed problems. Then subtract a minute and try the next test. Try to use Desmos and your calculator as much as possible.
https://drive.google.com/drive/folders/1-u36dortLj5V66NXoQlkcCFdOHrYDbXF?usp=sharing
Feel free to reach out if you have any questions or requests, and if there is anything else I can do to help. You can always contact me directly by text message or e-mail. 
I hope you are having a wonderful day! 
Zachary D.
zach.doenges@revolutionprep.com
+12606020346</t>
  </si>
  <si>
    <t>Resource outline; no session schedule recommendation.</t>
  </si>
  <si>
    <t>Neil Sengupta</t>
  </si>
  <si>
    <t>Hi Keiko and Nishan,
This is the standard progress update to help keep advisors and parents in the loop. Neilâ€™s teachers have been wonderful to work with and have reached out to let me know about assignments they are concerned about. That part of our strategy appears to be working well. Neil finished last semester with 4 Aâ€™s and 3Bâ€™s. Given that classes get harder as the school year progresses, thatâ€™s a bit of a win for him. Iâ€™d like him to work on converting a few of those Bâ€™s into Aâ€™s this semester.
For this week, he needs to review his biology quizlet, complete his biology cancer project, and make sure that he completes his French audiolog. Neil set a personal goal to not turn anything in late this semester. Iâ€™m not sure he will achieve it, but I was happy that he took the initiative to set that goal for himself. 
Now that he has started a new semester the two classes that have recorded grades are being held down by a couple bad assignments. Neil will have to work hard in the coming weeks to balance out those scores with some solid work.
Let me know if you would ever like to schedule a quick meeting to answer any questions you have. Iâ€™m always happy to talk.
Best, Zach
zach.doenges@revolutionprep.com
+12606020346</t>
  </si>
  <si>
    <t>Academic update; no session schedule recommendation.</t>
  </si>
  <si>
    <t>Michael Glennon</t>
  </si>
  <si>
    <t>Hi Michael and Mike,
This is the standard progress update to help keep advisors and parents in the loop. 
Michael and I worked on helping him master the advanced math topics of quadratics, exponentials, and function notation. He did an excellent job, and so we added some challenge problems at the end of our meeting. Iâ€™ve been happy with his homework consistency and quality, and he has always been willing to push himself in our meetings.
Iâ€™ve asked him to take a math practice test this week. Itâ€™ll be important that he pushes all the way through the exam as if it were real and that he takes the exam while fully rested. After the exam, he and I will do a â€˜post-gameâ€™ analysis to talk about what he missed and why. That way we can minimize the chance that he will repeat mistakes.
Weâ€™ll want to repeat this process of taking math practice tests and reviewing them several times as we work on helping Michael build pace, mental endurance, and precision. Let me know if you would ever like to schedule a quick meeting to answer any questions you have. Iâ€™m always happy to talk.
Best, Zach
zach.doenges@revolutionprep.com
+12606020346</t>
  </si>
  <si>
    <t>Mentions repeating process of practice tests; no frequency.</t>
  </si>
  <si>
    <t>Hi Anthony and Bill,
Anthony's made some strides this week in attending our meetings. He's now able to arrive only about 10 minutes late. I'd like him to work on being fully on time. 
We're still waiting for three of his 'missing' AP Stats assignments to be graded by his teacher. It does appear that his teacher takes awhile to grade, but I would like to figure out if there is any late work he needs to work on. The sooner the better in that regard.
As for the SAT, he impressed me with his ability in the math review we did today. We'll continue that progress in our next couple meetings. HIs greatest challenge continues to be retention. I've showed him the strategy to help him learn how to memorize the information he needs, and we have proven that it can work for him in our sessions. 
Our missing piece at the moment is homework completion. He has increased his work there as well. However, he has probably completed about 2.5 generous hours of work in the last week. Well below the planned hour a day. 
I understand that meeting this frequently and doing and hour of work a day is quite a shock for him. Going forward, I would like him to reserve a specific, consistent hour every day to work on his SAT prep homework, preferably in a new environment. I'll continue to monitor this going forward. Â The good news is that I absolutely believe he is capable of raising his score. How far is up to him.
Let me know if you would ever like to schedule a quick meeting to answer any questions you have. Iâ€™m always happy to talk.
Best, Zach
zach.doenges@revolutionprep.com
+12606020346</t>
  </si>
  <si>
    <t>Focus on daily homework hour; no tutor session recommendation.</t>
  </si>
  <si>
    <t>Aiden Armstrong</t>
  </si>
  <si>
    <t>Dear Rachelle,
I hope you're doing well. I wanted to take a moment to share a progress update for Aiden and touch base on how things have been going.
First, I want to highlight that Aiden is putting in real effort during our sessions. Over the past several weeks, I've seen steady improvements in PEMDAS and applying rules of negatives. He's willing to try and ask for help, which is an important and positive sign.
That said, Aiden is still working through some foundational gaps, and progress at this stage is understandably gradual. He continues to make frequent mistakes, often related to losing track of steps or not fully setting up problems. Our sessions are most productive when we can slow things down, focus on one idea at a time, and reinforce careful thinking rather than speed.
One factor that can significantly impact Aiden's progress is preparation and environment. When he comes to session without materials ready or is working in a distracting space, it makes it harder for him to stay focused and get the full benefit of our time together. Having a consistent, quiet workspace and being ready to start right away helps us use the session more effectively and reduces cognitive overload.
Based on Aiden's needs, I recommend continuing with two 60-minute sessions per week until his home-school testing. 
In the short term, our goals are to strengthen Aiden's accuracy with core concepts and improve his ability to follow and complete multi-step problems with support. The longer-term goal is to increase his confidence and independence so that he feels less overwhelmed by his coursework.
If you'd like to continue working together on these goals, you can redeem additional credits through your Bright Horizons portal. After redeeming the credits, you'll receive an email from Revolution Prep with instructions for adding the hours to Aiden's account.
Please feel free to reach out if you have questions, additional context to share, or if you'd like to talk through how we can best support Aiden together. I'm also happy to schedule a brief phone call if that would be helpful. I appreciate your partnership and look forward to continuing to support Aiden's progress.
Best regards,
Zach M.
zach.mcfatridge@revolutionprep.com
+17572987511</t>
  </si>
  <si>
    <t>Recommends two 60-minute sessions per week until home-school testing.</t>
  </si>
  <si>
    <t>Sonia Parikh</t>
  </si>
  <si>
    <t>Dear Team Sonia,
I hope you are having a great start to the new year! As we begin a new academic semester, I wanted to take a moment to share some updates about Sonia's progress and outline our plans moving forward.
Transition to Regular Statistics 
Sonia has successfully transitioned from Advanced Statistics to Regular Statistics for this semester. I was very pleased to hear she earned a 'B' in the Advanced course, a commendable achievement given the rigor of the class. While the statistical concepts in this new course will be familiar to her, the primary challenge is the shift from Python to R programming, as the languages have very little overlap.
Progress in January Sessions 
Over the past month, I have seen significant improvements in Sonia's ability to navigate the new R programming environment. Despite her initial frustration with learning a new syntax, she has shown consistent progress in the following areas:
â€¢ R Fundamentals: She has mastered basic commands such as creating vectors with the c() function and understands the strict case sensitivity required by R (e.g., "num" vs "Num").
â€¢ Logic and Debugging: We successfully addressed common coding errors, such as the distinction between using = for assignment and == for comparison, which is critical for Boolean logic.
â€¢ Data Tools: Sonia is now utilizing functions like sum() and tally() to generate frequency tables and analyze data variation.
Plan Moving Forward 
Our current short-term goal is to build Sonia's comfort level with R so that the programming aspect does not hinder her demonstration of statistical knowledge. Since her class is currently reviewing concepts she already knows, we have an excellent opportunity to focus on mastering the coding syntax.
Based on Sonia's progress, I recommend continuing with our current schedule. This plan will allow us to stay ahead of the coding requirements and ensure she is fully prepared when new statistical material is introduced later in the semester.
Please let me know if you have any questions or if there are any adjustments you would like to make to our plan. I look forward to supporting Sonia in this new semester!
Best regards,
Bryant S.
bryant.salinas@revolutionprep.com
+15624448241</t>
  </si>
  <si>
    <t>Recommends continuing with our current schedule.</t>
  </si>
  <si>
    <t>Komal Chilukuri</t>
  </si>
  <si>
    <t>Dear Team Komal,
I hope you are having a wonderful start to the year. It has been a pleasure working with Komal through January and into February as she transitioned back to Austin. I wanted to share a comprehensive update on her progress, the results of her recent practice exams, and our strategy moving forward.
Recent Progress and Milestones 
I have seen significant improvements in Komalâ€™s approach to the exam. Most notably, in our session on February 1st, we reviewed her latest AAMC Practice Exam, where she scored a 499. This is a promising jump from the 492 she scored in early January.
Specifically, she achieved a 126 in the Chemistry/Physics section, her highest score in that section to date. This demonstrates that our focus on high-yield topics like stoichiometry and acid-base chemistry is paying off. Additionally, Komal has been incredibly diligent with her "error logs," moving beyond simply checking right or wrong answers to deeply analyzing why a mistake was madeâ€”whether it was a content gap or a misinterpretation of a graph.
Strategic Adjustments and Test Date 
As we discussed in early January, Komalâ€™s goal is a competitive score of 514+. To ensure she walks into the exam room fully confident, Komal has made the strategic decision to move her test date from February 13th to April 11th. This extension is crucial; while her content knowledge is improving, we need this extra time to bridge the gap in the Biology/Biochemistry section, where she is currently scoring around 123.
Focus Areas for February 
Our immediate plan for February focuses on the following:
â€¢ Bio/Biochem Application: We are targeting her ability to interpret complex experimental passages. Komal knows the definitions, but we are working on applying concepts (like ubiquitination and nuclear localization) to the dense charts and graphs typical of the MCAT.
â€¢ Test-Taking Stamina: We are continuing with AAMC "mini-exams" and full-length practice tests to build the endurance required for a 7.5-hour exam.
â€¢ High-Yield Review: We are utilizing a targeted "MCAT XL" spreadsheet to reinforce mnemonics and relationships in metabolism (Glycolysis, Krebs Cycle) to ensure she grabs every "easy" point available.
Recommendation Based on Komal's current trajectory, I recommend we continue our weekly sessions to maintain this momentum. The shift to the April date was the right call, and with her continued discipline in completing her daily Anki cards and UWorld practice, I am confident we can continue to raise her score toward her target.
Please let me know if you have any questions about the new timeline or her current workload.
Best regards,
Bryant S.
bryant.salinas@revolutionprep.com
+15624448241</t>
  </si>
  <si>
    <t>Recommends we continue our weekly sessions.</t>
  </si>
  <si>
    <t>Makenna Davis</t>
  </si>
  <si>
    <t>Dear Mae,
I hope you are having a peaceful start to your year. Itâ€™s been great working with you and Makenna over the past couple of months. I wanted to touch base to share some of the progress weâ€™ve made so far and share my thoughts on the plan moving forward.
I have seen significant improvements in Makenna's understanding of geometry! Makenna has made strides in triangle congruency proofs, similar triangles and scale factor, and parallel lines and angle pairs. She worked especially hard to memorize the theorems and postulates of triangle congruency and transversals. Most recently, we worked on the converse of the Pythagorean theorem. Her consistent improvement has been evident in her semester grade, recent test scores, and confidence while completing homework.
Our current short-term goals for Makenna include using the Pythagorean theorem and its converse to prove right triangles. The overall goal remains achieving a high grade in geometry. Based on Makenna's progress,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Makenna in her continued academic journey.
Best regards,
Sarah G.
sarah.goodstein@revolutionprep.com
+18186245097</t>
  </si>
  <si>
    <t>Eric Yang</t>
  </si>
  <si>
    <t>Dear Hua,
I hope you are having a wonderful week. Itâ€™s been great working with you and Eric over the past couple of months, and I wanted to share a brief progress update along with my recommendation for our plan moving forward.
Over the last several weeks, we have focused on vocabulary development and sentence development. Eric has shown improvement in decoding and understanding new vocabulary, as well as building clearer, more complete sentences when speaking and writing. When he is able to attend sessions consistently, he demonstrates stronger focus and increased confidence in applying these skills to his classwork and practice activities.
That said, Eric has missed a couple of recent sessions, which has caused him to fall a bit behind our planned pace. This has made it harder to maintain momentum with new vocabulary and to consistently reinforce sentence structure skills. With more consistent attendance, Iâ€™m confident he can quickly regain his rhythm and continue making steady progress.
Velocity Recommendation (through the end of this grading period):
Based on Ericâ€™s goals and current needs, I recommend that we continue meeting twice a week for one hour per session. This increased frequency will help him catch up, reinforce vocabulary, and build stronger sentence development habits more quickly.
Short-term goals:
*Strengthen vocabulary recall and usage in context
*Build complete, clear sentences with correct structure
*Improve confidence when explaining ideas verbally and in writing
Overall goal:
Improve Ericâ€™s academic confidence and communication skills across subjects
If youâ€™d like to continue with this recommended plan, you can add hours to your account through your Bright Horizons portal (you will receive an email from Revolution Prep after redeeming credits).
Please let me know if you have any questions or if youâ€™d like to adjust our plan in any way. Iâ€™m happy to set up a quick call if that would be helpful. Iâ€™m looking forward to supporting Eric as he gets back into a strong, consistent routine.
Best regards,
Patricia
Patricia F.
patricia.flores@revolutionprep.com
+19565366167</t>
  </si>
  <si>
    <t>Recommends continuing meeting twice a week for one hour per session.</t>
  </si>
  <si>
    <t>Zachary Egler</t>
  </si>
  <si>
    <t>Dear Melinda,
I hope you are having a wonderful weekend. It was great catching up with Zachary today. I am thrilled to share the results of his most recent practice exam and our plan to push through to his ultimate goal.
Practice Exam Results Zachary achieved a 1490 on Bluebook Exam 8, marking his highest score to date. This represents a significant achievement, especially considering he took this exam after a demanding week at school that included four other tests.
â€¢ Math: 780 â€“ This is a phenomenal score. Zachary noted that the section felt "easier than normal" and he avoided the random errors that have plagued him in the past.
â€¢ Reading &amp;amp; Writing: 710 â€“ He matched his previous best in this section, maintaining a strong baseline.
Session Highlights &amp;amp; Focus Areas 
During our session, we analyzed the few remaining gaps preventing him from breaking the 1500 threshold.
â€¢ Math: We reviewed specific conceptual misunderstandings regarding standard deviation and linear inequalities (specifically distinguishing between points on a line versus points in the shaded region).
â€¢ Reading &amp;amp; Writing: To capture the remaining points needed for a 750+, we focused heavily on Standard English Conventions. We drilled down on punctuation rulesâ€”specifically the use of semicolons and dashes for non-essential phrasesâ€”and corrected "misplaced modifiers" to ensure sentence clarity.
Next Steps &amp;amp; Goals 
Our immediate goal is to break the 1500 barrier. To do this, we need to maintain his near-perfect Math performance while fine-tuning his grammar and punctuation accuracy in the Reading/Writing section.
For homework, Zachary has been assigned a "Standard English Conventions" worksheet to reinforce the grammar rules we discussed, along with some medium-hard advanced math practice to keep his skills sharp.
Please let me know if you have any questions. I am incredibly proud of Zachary's resilience and progress!
Bryant S.
bryant.salinas@revolutionprep.com
+15624448241</t>
  </si>
  <si>
    <t>Recommends continuing with one</t>
  </si>
  <si>
    <t>Gayatri Patel</t>
  </si>
  <si>
    <t>Dear Aarthi and Samit,
I hope you are having a wonderful week. Itâ€™s been great working with you and Gaya over the past couple of months, and I wanted to share a progress update along with my recommendation for our plan moving forward.
Gaya continues to be wonderfully inquisitive and shows the same excitement for learning that she has demonstrated in the past. Over the last several weeks, we have been working on key reading and comprehension skills, including identifying explicit details, making inferences, determining themes, understanding plot, using context clues, analyzing poetry, and comparing point of view. Iâ€™ve seen strong growth in her ability to explain her thinking, point to evidence in the text, and engage thoughtfully with what she reads. Her confidence when discussing stories and poems has continued to improve, and she is becoming more comfortable tackling more complex texts.
Velocity Recommendation (through the end of this semester):
To maintain momentum and continue building these skills, I recommend that we continue meeting twice a week for 30 minutes per session.
Short-term goals:
*Strengthen the use of textual evidence when answering questions
*Continue building confidence with inferences and theme
*Improve fluency when comparing points of view across texts
Overall goal:
*Develop strong, independent reading and writing comprehension skills and
  confidence across genres
If youâ€™d like to continue with this plan, you can redeem additional credits through your Bright Horizons portal. After redeeming, you will receive an email from Revolution Prep to add the hours to your account.
Please let me know if you have any questions or if youâ€™d like to make any adjustments to our plan. Iâ€™m happy to schedule a time to talk by phone if that would be helpful. I look forward to continuing to support Gaya in her learning journey.
Best regards,
Patricia
Patricia F.
patricia.flores@revolutionprep.com
+19565366167</t>
  </si>
  <si>
    <t>Recommends meeting twice a week for 30 minutes per session.</t>
  </si>
  <si>
    <t>Akshaya Kannan</t>
  </si>
  <si>
    <t>Dear Team Akshaya,
I hope you are having a great week. I wanted to share an update regarding Akshaya's recent performance on Bluebook Exam 10 and outline our specific plan to increase her score moving forward.
Context on the Score 
Akshaya scored an 1120 (Math: 610, Reading/Writing: 510) on this exam. It is important to note that Bluebook Exam 10 is considered to be on the harder side of the practice tests available. Despite the difficulty level, the results show that she is retaining the specific strategies we have been working on in our sessions.
Progress and Highlights 
We are seeing clear evidence that our recent focus areas are paying off. Akshaya performed very well on "Central Ideas and Details", missing only one question in that category. This aligns perfectly with our recent intensive work on text structure and purpose, proving that once she masters a concept, she can apply it effectively even on harder exams.
The Plan to Increase the Score 
To bridge the gap to her goal score, we are targeting the specific areas that held her back on this test:
â€¢ Vocabulary: The "Words in Context" section was the primary challenge on the Reading/Writing section. To address this immediately, we have started a vocabulary regimen where Akshaya will complete 10 flashcards a day to build the necessary lexicon for these questions.
â€¢ Grammar Mechanics: We noticed a dip in "Sentence Boundaries" scores. We will revisit punctuation rules to ensuring she captures these mechanical points moving forward.
â€¢ Math Refinement: While her score of 610 is solid, we will target "Constants" and "Unit Analysis" questions to capture more points in the Advanced Math and Problem Solving categories.
I am confident that consistently tackling these vocabulary and grammar gaps will result in a significant score boost.
Best regards,
Bryant S.
bryant.salinas@revolutionprep.com
+15624448241</t>
  </si>
  <si>
    <t>Plan to increase score (vocab/grammar); no session recommendation.</t>
  </si>
  <si>
    <t>Finnegan Merell</t>
  </si>
  <si>
    <t>Dear Team Finnegan,
I hope you are having a great week! It has been a pleasure working with Finnegan over the last few weeks, and I wanted to share an update on the significant strides he is making in both AP Calculus and AP Biology.
I have seen impressive improvements in Finneganâ€™s math scores, which really highlight his growing grasp of the material.
â€¢ After scoring an 85% on his unit test in mid-January, he has built considerable momentum.
â€¢ He scored a 96% on his February 1st test and a 97% on his most recent math test.
â€¢ He also earned a 100% on a refresher quiz preparing for the new unit.
In our sessions, we have been focusing heavily on Riemann sums, definite integrals, and average values. He has done excellent work mastering complex concepts like calculating LRAM/RRAM/TRAM and interpreting graphs. Moving forward, we are starting to work on antiderivatives and the Fundamental Theorem of Calculus.
In Biology, Finnegan is also performing well. He secured an 84% on his recent test regarding cellular respiration. We have been reviewing photosystems and the Calvin cycle to ensure he feels confident about the current unit on photosynthesis. A strategy that has proven particularly effective is using his study guides to create sample practice questions, which helps us simulate test conditions during our sessions.
Finnegan is showing great dedication, and his upward trend in grades is a testament to his hard work. I look forward to continuing this momentum as we tackle the upcoming units.
Please let me know if you have any questions or if there are any adjustments you would like to make to our plan.
Best regards,
Bryant S.
bryant.salinas@revolutionprep.com
+15624448241</t>
  </si>
  <si>
    <t>Frankie Johnston</t>
  </si>
  <si>
    <t>Dear Team Frankie,
I hope you are having a great week! I wanted to touch base regarding Frankieâ€™s recent practice exam (11SD) results and outline our targeted plan leading up to the March 7th official test.
Practice Exam 11SD Results Frankie scored an 1140 on this practice exam, which is consistent with her December results, but reveals some exciting underlying progress:
â€¢ Math (610): This is her highest Math score to date. reaching this milestone is a great indicator that her foundational skills are strengthening.
â€¢ Reading &amp;amp; Writing (530): Our analysis showed that Frankie was only 2-3 questions away from unlocking the "harder" second module. Because she just missed this cutoff, her potential score was capped around 600, even though she performed well in the second section. This means a small improvement in accuracy can lead to a significant jump in her score.
Areas of Focus 
To bridge the gap to the harder reading module and continue raising her math score, we have identified specific areas to target:
â€¢ Reading &amp;amp; Writing: Timing was a challenge in the first module. Content-wise, we need to focus on "Words in Context" (vocabulary) and "Standard English Conventions" (specifically sentence boundaries, pronouns, and verbs).
â€¢ Math: We will focus on "Problem Solving and Data Analysis," specifically percentages, which Frankie identified as a difficulty, along with Algebra and Advanced Math.
Plan Moving Forward 
We have implemented a structured plan to address these areas over the coming weeks:
â€¢ Daily Vocabulary: Frankie has started using a new tool, oneprep.xyz, to complete 10 vocabulary words a day. This tool requires her to write sentences with context, ensuring she truly understands the definitions.
â€¢ Grammar Practice: For homework, she is completing the remaining "green and yellow" questions in our Mixed Grammar and Punctuation module to reinforce the rules we reviewed in session.
â€¢ Next Session (Math Focus): Our upcoming session will be dedicated to Math, specifically tackling those percentage problems and algebra concepts.
â€¢ Next Practice Exam: To maintain momentum and measure the impact of this study plan, Frankie will take another full practice exam during the week of the 19th.
I am confident that targeting these specific skills will help Frankie unlock that harder reading module and continue her upward trend in Math. Please let me know if you have any questions!
Best regards,
Bryant S.
bryant.salinas@revolutionprep.com
+15624448241</t>
  </si>
  <si>
    <t>Study plan outlined; no session schedule recommendation.</t>
  </si>
  <si>
    <t>Chloe Sabella</t>
  </si>
  <si>
    <t>Dear Jenny,
I hope you are having a peaceful start to your year. Itâ€™s been great working with you and Chloe over the past couple of months. I wanted to touch base to share some of the progress weâ€™ve made so far and share my thoughts on the plan moving forward.
I have seen significant improvements in Chloe's understanding of Algebra I. Specifically, Chloe has shown mastery of linear functions, solving systems of equations through elimination and substitution, and factoring with both the traditional method and the X method. We have recently moved to the topic of exponential functions. She has shown consistent progress in interpreting exponential functions and using logic to check her work. This improvement has been evident in her recent test scores (yay 100%!) and her confidence in approaching homework and graded classwork.
Our current short-term goals for Chloe include graphing exponential functions. The overall goal remains achieving an A in Algebra I. Since Chloe is achieving her goals, I recommend we continue with our one 60 minute class per week through the school year. We currently have three sessions on the calendar and 5.5 hours unscheduled. Let me know if there is anything I can do to help in scheduling out your remaining hours.
Please let me know if you have any questions or if there are any adjustments you would like to make to our plan. Iâ€™m happy to schedule a time to talk by phone if that would be helpful. I look forward to supporting Chloe in her continued academic journey.
Best regards,
Sarah G.
sarah.goodstein@revolutionprep.com
+18186245097</t>
  </si>
  <si>
    <t>Darshan Shah</t>
  </si>
  <si>
    <t>Dear Ashish,
I hope youâ€™re doing well! It has been a pleasure working with Darshan over the past two months, and I wanted to share a brief update on his progress along with our plan leading up to next weekâ€™s February ACT.
Recently, Darshan and I have been focusing on strengthening his ACT English and Reading performance. On his most recent practice test, he scored a 33 composite (English 33, Math 35, Reading 31). Based on this, we decided to spend additional time on English and Reading to help raise his composite further. After reviewing the major concepts for both sections, he has been applying the strategies more consistently. In Reading especially, he has been annotating more actively instead of skimming, which helps him slow down just enough to catch key ideas, tone shifts, and important details that questions often target. This has been helping improve both his accuracy and answer justification.
Over the next few days before the ACT, we plan to work through several targeted practice sets and timed sections to keep his skills sharp and build momentum going into test day. As Iâ€™ve been reminding him, doing the practice now reduces the need for last-minute cramming and helps reinforce pacing and confidence.
After this ACT, depending on his results and whether he plans to test again, I would recommend continuing with at least one hour per week to maintain progress and target any remaining weak areas.
Please feel free to reach out if you have any questions or would like to adjust anything in our plan. Iâ€™m also happy to schedule a quick call if helpful. I look forward to continuing to support Darshan in his ACT journey.
Warmly,
Elain N.
elain.ng@revolutionprep.com
+13474696564</t>
  </si>
  <si>
    <t>Recommends continuing with at least one hour per week.</t>
  </si>
  <si>
    <t>Eidan Kulman-Tamanaha</t>
  </si>
  <si>
    <t>Dear Mio,
I wanted to share a brief update on Eidanâ€™s progress as we prepare for the March SAT.
Despite a very challenging testing experience in December due to site technical issues and a delayed start, Eidan performed exceptionally well on his first SAT, earning a 730 in English and a 700 in Math. With a goal score of 1550, weâ€™ve spent time reflecting on that experience and identifying the most effective path forward.
Eidan feels comfortable with his math foundation at this point and understands that continued success there will come primarily from consistent practice and effective use of Desmos. As a result, weâ€™ll be shifting our primary focus toward English. Our goal in this area is to refine his strategies, with particular emphasis on confidently eliminating incorrect answer choices and clearly articulating the rationale behind each decision.
The most important thing Eidan can do between now and the March exam is practiceâ€”consistently and intentionally. Iâ€™ve encouraged him to prioritize the OnePrep platform, working through all of the hard questions. When he misses a question, itâ€™s critical that he doesnâ€™t just move on; instead, he should complete the associated error log by reflecting on why the correct answer is better than his choice, what led him to select the wrong answer, and how he can avoid making the same mistake in the future. He can also use CrackSAT for additional practice, but OnePrep should remain the main focus.
I also recommend that Eidan complete a full practice exam this week, as well as another just before our March 1 sessionâ€”ideally on Saturday, February 28â€”so we can use that data to make targeted final adjustments.
Please feel free to reach out if you have any questions. Iâ€™m looking forward to finishing strong with Eidan as he heads into the March test.
Best,
Liz P.
elizabeth.pirie@revolutionprep.com
+12199169916</t>
  </si>
  <si>
    <t>Recommends meeting once a week for one hour... for March 14th SAT.</t>
  </si>
  <si>
    <t>Connor Yook</t>
  </si>
  <si>
    <t>Hi Lisa (and Jay),
Great to chat yesterday about Connorâ€™s progress!
As you know, Connor has been coming to sessions with insightful, specific questions based on his homework and his own adoption of the strategies and best practices weâ€™ve discussed. That level of engagement is a strong indicator of how intentionally heâ€™s approaching his prep right now.
Based on practice test data, recent work has focused on the Reading/Writing section, particularly high-impact, always-tested question types such as Words in Context and Standards of English Conventions. While these concepts and strategies arenâ€™t yet fully reflexive, the goal is continued movement toward that habit. In the near term â€” unless practice tests indicate otherwise â€” Reading/Writing will remain the priority, with Transitions and Rhetorical Synthesis up next in the sequence.
Connor is in a positive forward motion right now. As discussed, youâ€™ll talk with him soon about whether registering for the 5/2 SAT makes sense as a way to maintain momentum toward his already-planned 6/6 test date, while balancing AP preparation. Looking ahead to June, the ideal plan would be to keep him on Saturdays and Sundays, which is more feasible if those sessions are protected on the calendar early.
You also asked how best to support him at home. The most helpful reinforcement right now is continuing to encourage attention to process â€” not just final answers â€” and treating at-home practice tests as closely as possible to official testing conditions. That consistency makes a meaningful difference.
From a scheduling standpoint, the plan is to update our current schedule by shifting from 4:00pm Wednesdays to Sundays or weekday evenings, depending on availability.
Sue â€” could you please reach out to Mom and Dad to help coordinate hours toward (ideally) the 6/6 SAT? Mom and dad would also appreciate your guidance on tutor matches for AP Computer Science and AP Physics support.
Thanks so much, everyone â€” excited about the direction Connor is heading!
Warmly,
Shawn K.
shawn.kane@revolutionprep.com</t>
  </si>
  <si>
    <t>Recommends calendaring now toward the June 6 SAT.</t>
  </si>
  <si>
    <t>Kendall Brown</t>
  </si>
  <si>
    <t>Dear Carolmarie,
I hope this email finds you well. I wanted to touch base regarding Kendall's recent progress and discuss a plan moving forward.
First, I have seen improvements in Kendall's recall of testing strategies for specific question types, including inference, transitions, and sentence boundaries! She has shown consistent progress in applying strategies as well, especially to Reading and Writing questions and this progress is commendable.
However, overall, weâ€™re not seeing the score increase we had hoped to see for Kendall by this point. There are many reasons this could be the case, but from my observations and previous experience, I think this is likely related to needing consistent practice between our sessions, including taking regular practice tests, to solidify putting strategies into practice on the variety of questions presented to students on the SAT. I know schedules are very busy, but this practice is essential to increasing her SAT score.
As a reminder, our long-term goal is to raise her practice score to a 1300, and addressing this issue is crucial for Kendall to reach this goal. To work towards that long term goal, I would like us to prioritize the short-term goal of 15-30 minutes of practice per day using Khan Academy or One Prep. 
Please let me know if you have any questions or if you have any additional insights that might be helpful for me to consider in my work with Kendall. I am committed to helping Kendall work towards their long-term goals.
Best regards,
Machaela
Machaela V.
machaela.verhage@revolutionprep.com
+14785500446</t>
  </si>
  <si>
    <t>Focus on daily practice; no session schedule recommendation.</t>
  </si>
  <si>
    <t>Danielle Choi</t>
  </si>
  <si>
    <t>Dear Sandra,
I hope youâ€™re doing well! With about one month until Danielleâ€™s upcoming test, I wanted to share a progress update and outline my recommendations as we head into this final stretch.
Danielle has been working intentionally on improving her reading score, and Iâ€™ve seen clear growth in how she approaches questions. Over the past few sessions, weâ€™ve focused heavily on elimination strategies for the reading section, including identifying irrelevant answers, overly specific or overly broad choices, and answers that donâ€™t match the passageâ€™s main idea. She is also applying the Identifyâ€“Coverâ€“Anticipateâ€“Readâ€“Eliminate framework more consistently, which has helped her slow down and answer with more confidence.
Weâ€™ve continued to build her skills in text structure and purpose, words in context, and command of evidence. Danielle is improving at anticipating answers before looking at choices, using root words to decode vocabulary, and matching evidence directly back to the main idea rather than choosing answers that merely â€œsound right.â€ Her daily vocabulary practice (via Quizlet and OnePrep) is supporting this growth and should continue to pay dividends on test day.
Given where we are in the timeline, I would love for Danielle to take a full practice exam soon, potentially after our next session. This will give us valuable insight into timing, stamina, and which strategies are holding under full test conditions so we can fine-tune our plan for the final weeks.
Based on Danielleâ€™s progress and the proximity of the test, I recommend continuing with one session per week for one hour through test day. This consistent cadence will allow us to reinforce strategies, review practice data, and make targeted adjustments without overwhelming her schedule.
Overall, Danielle is doing the right work at the right time. With continued consistency, targeted practice, and a practice exam to guide our final adjustments, she is well positioned to make meaningful gains in her reading score.
Please let me know if you have any questions or would like to discuss scheduling the practice exam. Iâ€™m happy to talk by phone if helpful, and I look forward to continuing to support Danielle through this last month of prep.
Best regards,
Hannah L.
hannah.lodge@revolutionprep.com
+16515044849</t>
  </si>
  <si>
    <t>Recommends continuing with one session per week... through test day.</t>
  </si>
  <si>
    <t>Elaine Wang</t>
  </si>
  <si>
    <t>Dear Tianning,
I hope you are doing well! I wanted to share a progress update on Elaine and outline my recommendations as we continue working together.
Elaine has very strong English skills overall and is especially confident in everyday conversation. She communicates fluently when discussing familiar topics, and once sheâ€™s engagedâ€”such as when sharing stories from her childhoodâ€”her language flows naturally and easily. This is a great strength and a strong foundation to build on.
One area weâ€™ve identified for growth is when Elaine is asked to pause, organize her thoughts, and respond in a more structured way, particularly in situations like TOEFL speaking tasks or other academic assessments. These tasks require an extra layer of planning, organization, and academic language that differs from daily discourse. While she has the language ability, the challenge is translating her fluency into more structured, academic responses.
Elaine has been clear that her primary goal is TOEFL preparation, and I completely respect that. Moving forward, my approach will be to help her make the connection between overall fluency and TOEFL performance, especially in speaking and writing. I believe it could be very helpful to review the TOEFL speaking rubric together so she can clearly see how organization, clarity, and fluency are evaluatedâ€”even when content knowledge is strong. In addition, working on academic fluency in writing will further reinforce these skills and support her speaking development.
Based on her goals and the type of practice that will be most beneficial, I recommend meeting twice a week for one hour each session. This cadence will give us enough time to work intentionally on TOEFL-specific tasks while also strengthening the underlying academic language skills that will help her perform at a higher level.
Please let me know if you have any questions or would like to discuss this plan further. Iâ€™m happy to talk by phone if helpful, and Iâ€™m excited to continue supporting Elaine as she works toward her goals.
Best regards,
Hannah L.
hannah.lodge@revolutionprep.com
+16515044849</t>
  </si>
  <si>
    <t>Recommends meeting twice a week for one hour each session.</t>
  </si>
  <si>
    <t>Connor Meier</t>
  </si>
  <si>
    <t>Dear Joy,
I hope you are doing well! I wanted to share an update on Connor and outline a plan as we head toward his upcoming SAT.
Connor recently scored a perfect score on the ACT, which is an outstanding achievement and speaks to his strong content knowledge, test-taking skills, and consistency under pressure. He is clearly in an excellent position academically.
As we shift focus toward the SAT, the goal will be to maintain this high level of performance while ensuring he is fully comfortable with the SATâ€™s format, pacing, and question style. At this level, our work will be about staying sharp, refining strategies, and avoiding any drop-off in readiness as test day approaches.
To support this, I recommend meeting once a week for an hour and a half through the SAT test date. This cadence will allow us to keep skills fresh, address any SAT-specific nuances, and ensure Connor continues to feel confident and prepared without overloading his schedule.
Please let me know if you have any questions or would like to adjust the plan. Iâ€™m looking forward to continuing to work with Connor and building on his incredible success.
Best regards,
Hannah L.
hannah.lodge@revolutionprep.com
+16515044849</t>
  </si>
  <si>
    <t>Recommends meeting once a week for an hour and a half through the SAT test date.</t>
  </si>
  <si>
    <t>Grace Murphy</t>
  </si>
  <si>
    <t>Dear Paul,
I hope you are doing well! I wanted to share a detailed progress update on Grace and confirm my recommendation as we continue her SAT preparation.
Grace has been approaching SAT prep in a focused, strategic, and thoughtful way, with a strong emphasis on targeted practice and error analysis. 
During sessions, Grace has worked through multiple geometry practice sets and has demonstrated strong conceptual understanding, especially when walking through problems independently after guided examples. A consistent emphasis has been placed on checking work carefully and understanding *why* an answer is correct or incorrectâ€”not just getting to the answer.
Based on her progress, I recommend continuing with the current level of consistency in our sessions and practice plan. Staying the course will allow her to fully benefit from the repetition and refinement she is already doing so well.
Please let me know if you have any questions or would like to talk through next steps. Iâ€™m happy to connect by phone if helpful, and Iâ€™m excited to continue supporting Grace through this focused stretch of prep.
Best regards,
Hannah L.
hannah.lodge@revolutionprep.com
+16515044849</t>
  </si>
  <si>
    <t>Recommends continuing with current level of consistency.</t>
  </si>
  <si>
    <t>Aidan Maron</t>
  </si>
  <si>
    <t>Dear Sabrina,
Itâ€™s been great working with you and Aidan over the past couple of months. As we prepare for Aidan's upcoming official ACT, I wanted to share some updates and information about what to expect.
I have seen significant improvements in Aidan's approach to ACT questions, especially in math. They have shown consistent progress in identifying relevant information for questions and focusing on answering what the question is asking specifically. This consistent improvement has been evident in his practice test scores, which have reached his desired goal of a 33!
For this exam, our goal is to reach a 33. While we cannot guarantee a specific score, we have worked diligently towards this goal through the MAPS strategy, TRAP strategy, and the iCARE strategy. It's important to consider the impact of the test zone on Aidanâ€™s performance. Ensuring a good night's sleep throughout the week leading up to the test is crucial, as just the night before isn't enough. We have also discussed strategies to manage test anxiety, which can impact scores.
I am looking forward to hearing how Aidan performs on this test. Looking ahead, I recommend continuing with one 60-minute session per week if his score does not reach his goal. This would give us an opportunity to continue working on combining speed and accuracy to answer ACT questions.
Please let me know if you have any questions or if there are any adjustments you would like to make to our plan. Iâ€™m also able to schedule a time to talk by phone if that would be helpful. I am happy to support Aidan in their continued academic journey.
Best regards,
Machaela
Machaela V.
machaela.verhage@revolutionprep.com
+14785500446</t>
  </si>
  <si>
    <t>Recommends continuing with one 60-minute session per week.</t>
  </si>
  <si>
    <t>Laurie O'Neil</t>
  </si>
  <si>
    <t>Dear Michelle,
I hope you are doing well! I wanted to share a progress update on Laurie and outline our plan as she continues preparing for her behavioral statistics course.
Recently, our primary tutoring focus has been on proactively preparing for statistics by reviewing foundational concepts ahead of time rather than waiting for difficulties to arise in class. Sessions have emphasized building conceptual understanding instead of memorization, which helps reduce overwhelm when formulas appear complex or unfamiliar.
During our sessions, we reviewed core statistics topics including types of variables (nominal versus numerical, discrete versus continuous), measures of center such as mean, median, and mode, and how outliers affect the mean. We also worked on data representation, including frequency tables and histograms, with an emphasis on proper labeling, scaling, and interpreting what a histogram shows about a data set.
We also discussed effective study and course strategies to support Laurieâ€™s success. These included waiting to purchase textbooks until the syllabus is reviewed, focusing first on key vocabulary and definitions, breaking large formulas into smaller and more understandable pieces, and normalizing early confusion in the course while using consistent practice to build clarity.
Laurie has made solid progress and has shown increased confidence as concepts were reviewed step by step. She expressed some concern about graphing, which we identified as a very common challenge in statistics and one that typically improves with repetition and guided practice. By the end of recent sessions, Laurie reported feeling clearer and more prepared for her upcoming coursework.
Laurie and I have agreed to continue meeting on Tuesdays. Future sessions will reinforce statistics vocabulary, continue practice with graphs and data interpretation, and align tutoring closely with the material covered in her behavioral statistics class as it progresses.
Please let me know if you have any questions or would like to talk further. Iâ€™m happy to connect by phone if helpful and look forward to continuing to support Laurie as she builds confidence in statistics.
Best regards,
Hannah L.
hannah.lodge@revolutionprep.com
+16515044849</t>
  </si>
  <si>
    <t>States agreed to continue meeting on Tuesdays.</t>
  </si>
  <si>
    <t>Hayden Kalmbach</t>
  </si>
  <si>
    <t>Dear Kim,
I wanted to share an update on Haydenâ€™s recent tutoring progress and the focus of our work moving forward.
Hayden has been preparing for SAT-style math and has shown steady improvement on practice exams, recently missing only a small number of questions. This represents clear growth from earlier results and indicates that he has a strong mathematical foundation. At this stage, our work is focused more on strategy refinement and efficiency rather than filling major content gaps.
Over the past several sessions, our primary instructional focus has been on constants questions and advanced algebra strategies. We introduced and practiced the matching strategy, which allows Hayden to compare coefficients and constants directly by setting like terms equal to one another. This approach is especially useful for SAT-style algebra problems involving multiple constants and for recognizing special cases such as no solution or infinitely many solutions.
During sessions, Hayden worked through a progression of problems, beginning with simpler matching examples and moving into more complex equations. We spent time identifying when an equation has one solution, no solution, or infinitely many solutions, and emphasized explaining reasoning aloud so that he understands not just how a strategy works, but why it works.
Hayden has been engaged and receptive to this strategy-based instruction. He shared that he is feeling more comfortable with the matching strategy, while also recognizing that continued practice will help solidify it. His ability to reflect on his own understanding and identify areas for growth is a strong indicator of maturity and academic progress.
Homework has been assigned with a targeted focus on matching strategy problems, and future sessions will continue reinforcing constants questions, introducing additional algebra strategies, and building speed and confidence through repeated exposure.
Based on Haydenâ€™s progress and goals, I recommend continuing to meet twice a week for one hour per session. This cadence allows us to maintain momentum, reinforce strategies through repetition, and build the consistency needed to translate understanding into accuracy and confidence on test day.
Overall, Hayden is making consistent and meaningful progress, and with continued focused practice, he is well positioned for further score gains.
Please let me know if you have any questions or would like to discuss next steps. Iâ€™m happy to connect by phone if helpful and look forward to continuing to support Hayden.
Best regards,
Hannah L.
hannah.lodge@revolutionprep.com
+16515044849</t>
  </si>
  <si>
    <t>Recommends continuing to meet twice a week for one hour per session.</t>
  </si>
  <si>
    <t>Olivia Skrabo</t>
  </si>
  <si>
    <t>Dear Ella,
I wanted to share a progress update on Via and outline how weâ€™re thinking about next steps in her math learning.
Our long-term goal has been true mastery with retention, rather than short-term understanding that fades between sessions.
Over the past weeks, Via has been working extensively on fractions, decimals, division, and making connections between fraction and decimal representations including recently percents. Additionally, I have tried to weave in word problem solving so that she can work towards independence. She generally understands new concepts well during sessions, especially when problems are broken down step by step and modeled clearly. When material is fresh, she shows solid reasoning and accuracy, and she is intellectually ready to move into more challenging content.
One area weâ€™ve identified for growth is retention between sessions. When we circle back to previously learned topics, Via sometimes needs a brief reminder before the concept clicks again. This indicates that the challenge is not understanding, but independent recall and long-term retention. 
Moving forward, my instructional approach will focus on continuing to introduce new topics to maintain momentum while regularly revisiting prior skills to strengthen retention. Weâ€™ll use repetition and cumulative practice to support mastery, with the goal of gradually increasing pace as recall improves.
Via has been meeting twice per week, which has supported steady progress. Overall, Via has strong potential and is ready to be challenged. With continued consistency, structured review, and light independent practice between sessions, she is well positioned to improve retention, advance more quickly, and build confidence across math topics.
Please let me know if you have any questions or would like to talk through next steps. Iâ€™m happy to connect by phone if helpful and look forward to continuing to support Via.
Best regards,
Hannah L.
hannah.lodge@revolutionprep.com
+16515044849</t>
  </si>
  <si>
    <t>States has been meeting twice per week; implies continuing.</t>
  </si>
  <si>
    <t>Logan Tanaka</t>
  </si>
  <si>
    <t>Dear Kenny
I wanted to share a progress update on Logan and highlight the great work heâ€™s been doing in our sessions.
Logan has been focusing primarily on reading comprehension, with an emphasis on developing inference skills. He has shown strong growth in reading between the lines, using clues from the text to support his answers, and making logical deductions rather than guessing. One of his biggest strengths continues to be authorâ€™s purposeâ€”he does an excellent job identifying why a text was written and what the author is trying to communicate.
Logan responds especially well to interactive and creative activities, such as stories, games, and discussion-based exercises. These formats keep him engaged and motivated, and theyâ€™ve been very effective in helping him explain his thinking out loud. Over time, he has become more confident in identifying clues in the text and articulating how those clues lead to an inference.
Weâ€™ve also begun transitioning some of these reading skills into writing development. A next step will be outlining a short essay about a topic Logan enjoys, which will help him practice organizing ideas, supporting a main idea with details, and applying comprehension skills in written form.
Overall, Logan is making steady and meaningful progress. He benefits from structured guidance but is increasingly able to think independently and explain his reasoning. To continue building momentum while keeping sessions engaging, I recommend meeting twice a week for 30-minute sessions. This cadence supports consistent skill development without fatigue and works especially well for younger learners.
Please let me know if you have any questions or would like to talk through next steps. Iâ€™m happy to connect by phone if helpful and look forward to continuing to support Loganâ€™s growth as a reader and writer.
Best regards,
Hannah L.
hannah.lodge@revolutionprep.com
+16515044849</t>
  </si>
  <si>
    <t>Recommends meeting twice a week for 30-minute sessions.</t>
  </si>
  <si>
    <t>Henry Orlowski</t>
  </si>
  <si>
    <t>Dear Tina,
I hope you are having a great weekend! Itâ€™s been great working with you and Henry over the past several weeks. I wanted to touch base to share some of our progress.
Henry and I have been continuing going over Reading and Writing topics, and I was happy to see that he improved his score to a 1430 on his most recent practice test. With that in mind, I've found that the most likely area of improvement we can make is in Transitions and Words in Context questions, which both may involve vocabulary. I've been taking him through a weekly list of words to build his vocabulary over time and hopefully help him before his next test.
I recommend we keeping meeting weekly for 60 minutes until he takes his next test in the spring. Please let me know if you have any questions or if there are any adjustments you would like to make to our plan.
Iâ€™m happy to schedule a time to talk by phone if that would be helpful. I look forward to supporting Henry in his continued academic journey.
Best regards,
Gabriel</t>
  </si>
  <si>
    <t>Recommends we keeping meeting weekly for 60 minutes until he takes his next test.</t>
  </si>
  <si>
    <t>Lily Agashiwala</t>
  </si>
  <si>
    <t>Dear Julie,
I hope you are having a great weekend! Itâ€™s been great working with you and Lily over the past several weeks. I wanted to touch base to share some of our progress.
Lily and I have been focusing our sessions on various Geometry topics like Triangles and the Unit Circle, and I was glad to see that her most recent practice test score went up from a 24 composite to a 27, bolstered largely by an increase in Math from 18 to 25. Though she's been attentive during session, she's had some trouble completing all of her assigned homework.
Once she takes the exam on the 14th, I want to get her impressions of how it went and come up with a strategy for how to approach the April test. With that in mind, I recommend we continue meeting weekly for 60 minutes until April so we can begin going over English topics.
Please let me know if you have any questions or if there are any adjustments you would like to make to our plan. Iâ€™m happy to schedule a time to talk by phone if that would be helpful. I look forward to supporting Lily in her continued academic journey.
Best regards,
Gabriel</t>
  </si>
  <si>
    <t>Recommends we continue meeting weekly for 60 minutes until April.</t>
  </si>
  <si>
    <t>Emerson Schoeneweis</t>
  </si>
  <si>
    <t>Dear Scott,
I hope you are having a great week! Itâ€™s been a pleasure working with you and Emerson over the past few months. I wanted to touch base to share some of the progress weâ€™ve made.
Since my last update, I was glad to see that her practice test score improved from 960 in August to 1120 at the end of November, bolstered largely by an increase in Math from 480 to 660. With that in mind, we've been focusing largely on mechanics topics in the Reading/Writing to bring that up as well. I am currently waiting for her to complete the 2SD practice test so we can determine where to focus our sessions from there.
With that in mind, I recommend we continue meeting for one hour per week to prepare for her test in March.
Please let me know if you have any questions or if there are any adjustments you would like to make to our plan. We can also schedule a phone call if you wish. I look forward to supporting Emerson in her continued academic journey.
All my best,
Gabriel</t>
  </si>
  <si>
    <t>Recommends we continue meeting for one hour per week... for March.</t>
  </si>
  <si>
    <t>Caroline Kain</t>
  </si>
  <si>
    <t>Dear Erica,
I hope you had a great weekend! Itâ€™s been great working with you and Caroline over the past several months. I just wanted to touch base to share some of the progress weâ€™ve made so far.
Since we refocused our sessions towards more generalized Japanese prep, Caroline and I have spent our sessions learning about various grammar points from Genki (an intermediate language textbook) and using this grammar by translating and finding examples in native media.
I recommend we continue meeting every week for at least 60 minutes so we can get through the remaining chapters of Genki. Please let me know if you have any questions or if there are any adjustments you would like to make to our plan. Iâ€™m happy to schedule a time to talk by phone if that would be helpful.
I look forward to supporting Caroline in her continued academic journey.
Best regards,
Gabriel</t>
  </si>
  <si>
    <t>Recommends continue meeting every week for at least 60 minutes.</t>
  </si>
  <si>
    <t>Everett Losch</t>
  </si>
  <si>
    <t>Dear Jeff,
I hope you had a great weekend! Itâ€™s been great working with you and Everett over the past several months. I wanted to touch base to share some of the progress weâ€™ve made so far.
Since my last update, I was happy to see that his most recent practice test score increased to a 1270 in December (he scored an 1180 on his October PSAT), bolstered largely by an increase in Math. With that in mind, I've been working with him on Reading/Writing topics (mechanical issues such as Grammar and Verbs) lately to try to bring that up to a similar level. I assigned him a practice test to take for his most recent homework, and I'd like to see the report for that before I can say for certain how he is progressing.
I recommend we continue meeting every week for 60 minutes. When he registers for the March test, I believe we should move to 90 minutes per week to help him prepare.
Please let me know if you have any questions or if there are any adjustments you would like to make to our plan. Iâ€™m happy to schedule a time to talk by phone if that would be helpful. I look forward to supporting Everett in his continued academic journey.
Best regards,
Gabriel</t>
  </si>
  <si>
    <t>Recommends meeting weekly... move to 90 minutes for March test.</t>
  </si>
  <si>
    <t>Alexandria Perri</t>
  </si>
  <si>
    <t>Hi Kristi,
I hope your visit with your grandmother is everything it needs to be, and I look forward to seeing Alex again when she returns.
In the past couple months, we have explored multisyllabic word spelling, focusing on vowel teams and complex letter patterns. Alexandria has also practiced reading comprehension with engaging informational texts, worked on identifying strong topic sentences and relevant supporting details within paragraphs, and solidified her understanding of new, grade-level vocabulary. Through it all, she has consistently shown a willingness to engage with challenging material.
Alexandria is making clear and encouraging progress. Her phonetic awareness is a notable strength, allowing her to sound out and decode sophisticated words. Iâ€™ve also been impressed by her analytical thinking, especially when evaluating how sentences fit together to support a main idea. Our current focus is on applying spelling patterns more automatically and building confidence with less familiar academic vocabulary to enhance her overall reading fluency. 
To maintain this positive momentum, I strongly recommend we continue our weekly sessions. Consistent practice is key to mastering the specific spelling conventions and vocabulary tiers we are targeting. Please feel free to book our regular time slot for the coming weeks at your earliest convenience.
Please let me know if you have any questions or if there are any adjustments you would like to make to our plan. Iâ€™m happy to schedule a time to talk when you get back if that would be helpful. I look forward to supporting Alexandria in her continued academic journey.
Best regards,
Kristen F.
kristen.fox@revolutionprep.com
+18636516566</t>
  </si>
  <si>
    <t>Recommends continuing our weekly sessions.</t>
  </si>
  <si>
    <t>Aryan Arun</t>
  </si>
  <si>
    <t>Hi Archana,
I hope youâ€™re having a good start to the semester! It has been great working with Aryan, and I wanted to share a recap of his recent progress and the path forward in our writing sessions.
Over our time together, we have covered a comprehensive range of skills designed to build a strong foundation in analytical writing and grammar. Our work has included structuring argumentative paragraphs using the Claim-Evidence-Reasoning (CER) model, mastering advanced sentence mechanics like modifiers and clause identification, and practicing precise editing to replace vague language. We've also explored literary analysis through figurative language and persuasive appeals, and most recently, have been applying these skills to the construction of full multi-paragraph essays, including the integration of textual evidence and the analysis of logical fallacies.
I have observed meaningful growth in Aryan's analytical approach to writing and his grammatical precision. His ability to dissect complex sentences, categorize logical relationships between ideas, and identify core components of an argument has become notably more consistent. This progress is clearly demonstrated in his improved capacity to select relevant evidence from source texts and his developing skill in structuring coherent paragraphs. Our immediate goals are to solidify his ability to write detailed reasoning that explicitly connects evidence to his claims and to apply grammatical rules with greater automaticity in his original work. The overarching aim is to build his independence and confidence in crafting clear, persuasive, and well-supported essays.
To achieve these goals effectively, I recommend we maintain a consistent schedule of at least two one-hour sessions per week. This sustained frequency is essential for building the muscle memory needed in grammar and for providing the guided practice required to develop complex analytical writing skills without losing momentum between sessions.
Please let me know if you have any questions about this plan or if you would like to discuss Aryan's progress in more detail. Iâ€™m always happy to schedule a call. I am truly looking forward to continuing to support Aryan in his academic journey.
Best,
Kristen F.
kristen.fox@revolutionprep.com
+18636516566</t>
  </si>
  <si>
    <t>Recommends at least two one-hour sessions per week.</t>
  </si>
  <si>
    <t>Rishi Prabhakar</t>
  </si>
  <si>
    <t>Hi Shruti,
I hope youâ€™re having a great start to the semester! It has been wonderful working with Rishi, and I wanted to provide you with an update on his progress and our focus in our English Language Arts sessions.
Our time together has been dedicated to building Rishi's analytical reading and writing abilities. We have explored a variety of literary texts, from dystopian short stories like "Examination Day" to excerpts from novels like Esperanza Rising, focusing on interpreting themes, character motivations, and literary devices such as irony. Alongside this, we have been developing his academic writing through structured analytical paragraphs using the Claim-Evidence-Reasoning model, working on skills like selecting precise textual evidence, crafting clear reasoning, and refining sentence structure and vocabulary for greater impact.
I have been encouraged to see Rishi's growing confidence in discussing thematic elements and his keen ability to grasp the central ideas of complex texts. His skill in using context clues to decode sophisticated vocabulary is a particular strength. The most significant area for focused growth is in marrying his strong comprehension with meticulous, evidence-based analysis. This involves consciously slowing his reading pace to improve accuracy and dedicating more deliberate effort to selecting the most relevant quotes and expanding his written explanations to fully substantiate his insights. Our immediate goals are to reinforce these precision-based habits in both his reading approach and his analytical writing.
Continued weekly practice is essential to help Rishi internalize these strategies and apply them with consistent independence. I recommend we maintain our regular session schedule to provide the steady guidance needed to transform his solid understanding into polished, well-supported written analysis.
Please feel free to reach out if you have any questions about our plan or would like to discuss Rishi's progress further. I am always available for a call and look forward to our continued work together.
Best regards,
Kristen F.
kristen.fox@revolutionprep.com
+18636516566</t>
  </si>
  <si>
    <t>Recommends we maintain our regular session schedule.</t>
  </si>
  <si>
    <t>Rithik Chennupati</t>
  </si>
  <si>
    <t>Hi Kishore,
I hope youâ€™re having a great start to the semester! Iâ€™m writing to share an update on Rithikâ€™s progress in our writing and reading sessions and to outline our ongoing focus.
Our recent sessions have centered on developing strong revision and analytical skills. We have been working extensively on improving writing clarity by identifying and replacing vague or redundant language, which is a crucial step toward more precise and engaging writing. Alongside this, Rithik has been building a foundation for persuasive writing by learning to distinguish facts from opinions, select supporting evidence, and understand counterarguments. He has also applied his reading comprehension to informational texts, such as an article on the California Gold Rush, where he successfully extracted key details and defined new vocabulary in context.
Rithikâ€™s understanding of core writing concepts is a real strength; he can readily explain what makes language vague and can identify the components of a strong argument. The primary area for our continued work lies in helping him apply these concepts more independently, especially during the practical, step-by-step process of editing his own writing and constructing evidence-based responses. Our immediate goals are to build his confidence and fluency in these application skills through guided practice and structured exercises.
To ensure steady progress in translating his understanding into consistent practice, I highly recommend we continue with our weekly sessions. This regular support is key to helping Rithik solidify these essential writing and analysis techniques.
Please donâ€™t hesitate to reach out if you have any questions about our approach or would like to discuss his progress in more detail. Iâ€™m always happy to connect and look forward to continuing our work together.
Best,
Kristen F.
kristen.fox@revolutionprep.com
+18636516566</t>
  </si>
  <si>
    <t>Recommends we continue with our weekly sessions.</t>
  </si>
  <si>
    <t>Bryson Sylvain</t>
  </si>
  <si>
    <t>Dear Sabrina,
I hope youâ€™re having a great week. Itâ€™s been great working with Bryson over the past couple of months, and I wanted to touch base to share an update on his progress and outline my recommendation moving forward.
Over our recent sessions, Bryson has been making strong progress in Chemistry, particularly in topics related to molecular structure and bonding. Weâ€™ve spent significant time working on Lewis structures, molecular geometry, and polarity, including identifying bond polarity versus overall molecular polarity and understanding how molecular shape affects dipole cancellation. Bryson has shown a solid grasp of these concepts and has become more confident in setting up and explaining his reasoning.
This progress has been reflected in his assessment performance. Bryson earned 100% on two recent quizzes, including those covering polarity, net dipoles, and molecular geometry. We also reviewed intermolecular forces in depth, including hydrogen bonding, dipoleâ€“dipole interactions, and London dispersion forces, and practiced ranking substances based on boiling point and physical properties. More recently, we reinforced these foundations while preparing for and reviewing his chemistry midterm, which Bryson felt went well.
Our short-term goal is to continue reinforcing these foundational concepts as new material is introduced, ensuring Bryson maintains confidence and accuracy as the course progresses. The overall goal is to build on his recent momentum and continue improving consistency across topics and assessments.
Based on Brysonâ€™s progress and the pace of the course, I recommend continuing with one 60-minute tutoring session per week. This consistent schedule will allow us to stay on top of new material, reinforce challenging topics, and provide additional support ahead of tests and quizzes as needed.
Please feel free to reach out if you have any questions or would like to discuss Brysonâ€™s progress in more detail. Iâ€™m happy to schedule a phone call if that would be helpful. I look forward to continuing to support Bryson in his chemistry course.
Best regards,
Cristina A.
cristina.ascenzipettenuzzo@revolutionprep.com
+17863092063</t>
  </si>
  <si>
    <t>Recommends continuing with one 60-minute tutoring session per week.</t>
  </si>
  <si>
    <t>Shaurya Negi</t>
  </si>
  <si>
    <t>Dear Sanjeev,
I hope youâ€™re having a great week. Itâ€™s been great working with Shaurya over the past couple of months, and I wanted to touch base to share an update on his progress and outline my recommendation moving forward.
Over our recent sessions, Shaurya has been making strong progress in AP Calculus BC, particularly as the course has moved into more advanced topics. Weâ€™ve spent time reviewing and applying a range of integration techniques, including u-substitution, integration by parts, partial fraction decomposition (including irreducible quadratics), and improper integrals. He has also worked on interpreting integrals using the Fundamental Theorem of Calculus, applying Riemann sums for approximation, and understanding net change and average value.
In addition, Shaurya has been building confidence with higher-level applications of calculus, such as series convergence tests, parametric equations, and positionâ€“velocityâ€“acceleration relationships. More recently, weâ€™ve focused on parametric equations, including graphing parametric curves, converting between parametric and rectangular form, and finding derivatives and tangent line equations using parametric differentiation. Throughout these topics, Shaurya has shown improvement in selecting appropriate strategies and working through multi-step AP-style problems methodically.
Our short-term goal is to continue reinforcing these advanced concepts and ensure Shaurya feels confident applying them on upcoming tests and quizzes, particularly as the material becomes more cumulative. The overall goal remains staying on track for a strong course grade and continued preparation toward earning a 5 on the AP exam.
Based on Shauryaâ€™s progress and the pace of the course, I recommend continuing with one 60-minute tutoring session per week. This consistent schedule will allow us to stay on top of new material, reinforce challenging topics, and provide additional support ahead of assessments as needed.
Please feel free to reach out if you have any questions or would like to discuss Shauryaâ€™s progress in more detail. Iâ€™m happy to schedule a phone call if that would be helpful. I look forward to continuing to support Shaurya in his AP Calculus BC course.
Best regards,
Cristina A.
cristina.ascenzipettenuzzo@revolutionprep.com
+17863092063</t>
  </si>
  <si>
    <t>Alexis Gimenez</t>
  </si>
  <si>
    <t>Dear Tania,
I hope you are having a great winter season! Itâ€™s been great working with you and Alexis over the past couple of months, and I wanted to touch base to share an update on her progress and outline my recommendations moving forward.
Since our last formal progress update, Alexis has continued working on both SAT Math and Reading &amp;amp; Writing, with a strong focus on strategy application and test-day habits. Most recently, she completed Bluebook Practice Test 4, earning a total score of 1170 (630 Reading &amp;amp; Writing, 540 Math). While she was understandably disappointed with the overall score, there were some very encouraging signs of growth. Notably, she reached the harder second modules in both sections and successfully applied the strategy of covering answer choices in the verbal section, which shows improved discipline and strategic thinking. These are important indicators that her approach is becoming more consistent and more test-ready.
In our most recent session, we focused heavily on reviewing her math error log and walking carefully through each step of the IESME process, especially Identify, Extract, and Setup. A major emphasis was placed on recognizing parent functions, extracting exactly what the question is giving, and executing precisely what is being askedâ€”skills that are critical for improving accuracy in the math section. We also reinforced consistent use of the ICARE strategy in Reading &amp;amp; Writing, with a focus on leaving clear â€œproofâ€ in the text for every answer choice.
Alexis has also been building familiarity with Desmos, including using tables, regressions, graphing circles, and systems of inequalities to solve problems more efficiently and to check her work. This is an area where I expect to see meaningful score gains as her comfort and speed with the calculator tools continue to improve.
Our current short-term goals for Alexis are:
-Strengthening consistent use of IESME in the math section, especially Identify, Extract, and Setup
-Increasing effective and confident use of Desmos for solving and checking problems
-Continuing to refine ICARE usage in Reading &amp;amp; Writing, with a focus on evidence-based answers and process of elimination
-Systematically working through both math and verbal error logs to eliminate repeat mistakes
The overall goal remains improving Alexisâ€™s consistency, accuracy, and confidence across both sections of the test, with steady score growth as these habits become more automatic. Based on her current trajectory, I strongly recommend maintaining a schedule of 2 to 3 sessions per week, provided the recent technical issues are fully resolved. This frequency will allow us to reinforce strategy habits, address weaknesses more efficiently, and build the repetition and structure she needs to see reliable improvement.
Please let me know if you have any questions or if youâ€™d like to discuss adjustments to the plan. Iâ€™m also happy to schedule a time to talk by phone if that would be helpful. Iâ€™m looking forward to continuing to support Alexis and helping her reach her goals.
Best regards,
Faith R.
faith.rogers@revolutionprep.com
+13364207826</t>
  </si>
  <si>
    <t>Recommends maintaining a schedule of 2 to 3 sessions per week.</t>
  </si>
  <si>
    <t>Zach Weiss</t>
  </si>
  <si>
    <t>Dear Jacqui,
I hope you are having a great winter season! Itâ€™s been great working with you and Zach over the past couple of months, and I wanted to touch base to share an update on his progress and outline my recommendations moving forward.
I have seen strong improvements in Zachâ€™s strategic approach to both Math and Reading, particularly in his use of the IESME and ICARE strategies. He has been working on fully identifying question types before solving, extracting all relevant information, and writing out each step of his process to reduce careless errors. This progress has been evident in his improved organization, more consistent setup of problems (especially in geometry and multi-step questions), stronger use of logical reasoning over heavy computation, and more intentional reading strategies such as annotation, anticipation, and passage prioritization. He has also been applying these habits while reviewing error logs and practice test results, which is helping turn mistakes into repeatable strategies.
Recently, Zach has focused on strengthening the â€œExtractâ€ step of IESME by clearly labeling diagrams, angles, arcs, and lengths, and by staying precise about what each problem is actually asking him to solve. He has also been working on ACT-specific strategies across sections, including marking up charts and graphs in ACT Science, choosing an efficient passage order in Reading, and writing down every step in Math to create built-in error checks. In addition, he has been developing better study habits and structure, including using timed study blocks and planning a more organized study schedule to improve consistency and focus.
Our current short-term focus is on continuing to improve his consistency with IESME in Math, refining his Reading strategies, and strengthening his use of error logs so that mistakes turn into long-term gains. The overall goal remains improving Zachâ€™s accuracy, efficiency, and confidence across all sections of the ACT, with steady score growth as these strategies become more automatic. Based on his progress and upcoming testing goals, I recommend maintaining a steady and slightly increased tutoring pace leading up to his next ACT administration so we can keep reinforcing these habits and building momentum.
Please let me know if you have any questions or if youâ€™d like to discuss adjustments to the plan. Iâ€™m happy to schedule a time to talk by phone if that would be helpful. Wishing Zach the best of luck on the February 14 ACTâ€”Iâ€™m excited to see how his hard work and preparation pay off.
Best regards,
Faith R.
faith.rogers@revolutionprep.com
+13364207826</t>
  </si>
  <si>
    <t>Recommends maintaining steady... pace leading up to next ACT.</t>
  </si>
  <si>
    <t>Sarah Lindner</t>
  </si>
  <si>
    <t>Dear Laura,
I hope you are having a great winter season! Itâ€™s been great working with you and Sarah over the past couple of months, and I wanted to touch base to share some of the progress weâ€™ve made so far and my thoughts on the plan moving forward.
I have seen significant improvements in Sarahâ€™s strategic approach to both SAT Math and Reading &amp;amp; Writing, especially in her consistent use of the IESME and ICARE strategies and her overall test-day habits. She has shown steady progress in slowing down, extracting information more carefully, writing her work out instead of doing too much in her head, and using Desmos more intentionally to support her reasoning. This improvement has been especially evident in her recent practice test results, with her Bluebook scores increasing from 1290 to 1310 and most recently to a 1420, which reflects not only stronger content mastery but also better accuracy, control, and consistency under test conditions.
Recently, Sarah has been focusing on strengthening the â€œExtractâ€ and â€œMake sureâ€ steps of the IESME process by writing everything down, checking that she is answering exactly what the question is asking, and verifying her work before moving on. She has also been working on reading questions more carefully one piece at a time, rather than waiting until the end, and on using Desmos more consistently instead of relying only on mental math. In the verbal section, she has improved her comprehension by breaking down complex passages and sentences, rewriting key ideas in her own words, narrowing answer choices based on part of speech and meaning, and limiting how many choices she looks at at once to reduce overwhelm. These habits are helping her make more confident, focused decisions and avoid the small, avoidable errors that used to cost her points.
Our current short-term goals for Sarah are to continue reinforcing consistent, written-out use of IESME and ICARE, to keep building automatic habits around checking her work and using Desmos strategically, and to maintain her more deliberate, careful reading and problem-solving pace. The overall goal remains strengthening her consistency, accuracy, and confidence across both sections of the SAT so that her performance on test day matches her true ability level. Based on her recent progress and strong upward score trend, I recommend continuing with our current approach and maintaining regular sessions so we can keep reinforcing these habits and stabilize her performance at this higher level.
Please let me know if you have any questions or if there are any adjustments you would like to make to our plan. Iâ€™m happy to schedule a time to talk by phone if that would be helpful. Iâ€™m really proud of the progress Sarah has made and look forward to continuing to support her as she builds on this momentum.
Best regards,
Faith R.
faith.rogers@revolutionprep.com
+13364207826</t>
  </si>
  <si>
    <t>Recommends continuing with our current approach and maintaining regular sessions.</t>
  </si>
  <si>
    <t>Kristen Elsner</t>
  </si>
  <si>
    <t>Dear Chad,
It's been excellent to get to work with Kristen this school year. Although we've had a few breaks in our schedule, it has already been a few months since we started. Now, as we start to look ahead to springtime, I wanted to catch up with a longer update on where we've come and what our plans are for the future.
Over our months together, Kristen and I have made significant progress through her Geometry curriculum. From the Hinge Theorem to triangle similarity to starting Trigonometry in our most recent session, I've enjoyed watching Kristen's understanding grow on a range of topics. As I'm fond of pointing out in our weekly updates, one of my primary goals as we continue is to help that understanding grow beyond rote memorization of algorithms for solving problems, and toward a more complete grasp of the principles being covered; in my opinion, this deeper level of reasoning is the greatest benefit of studying math.
Given Kristen's success in her studies thus far, it seems to me that continuing our pace of one one-hour session a week would be sufficient. Given that Kristen seems to have some gaps in her holistic understanding of math concepts, I would suggest adding a second hour a week if we're going to really make progress in the deeper grasp I discussed above. This would take significant effort on Kristen's part to pursue, however, so I would definitely want to get her buy-in before adding any additional time to our schedule.
I see that you have some 13 hours unscheduled on your account, so I won't include a link to add any more. I would like to mention that demand rises for tutors as the end of the school year approaches, so I do recommend that we schedule those hours in advance, especially if you're hoping to maintain consistent times week-to-week.
Please reach out if there's anything I can do to help you. I'd be more than happy to schedule time to follow up, via phone or Zoom, if you have any questions about our plan. Thanks for your time, and I hope you have a lovely day.
Looking starward,
Skye Silmenna
skye.silmenna@revolutionprep.com
+14019030809</t>
  </si>
  <si>
    <t>States one hour sufficient... suggest adding a second hour.</t>
  </si>
  <si>
    <t>Rowan Bayer</t>
  </si>
  <si>
    <t>Dear Jennifer and Rowan,
I hope you are having a great week! As we prepare for Rowan's upcoming practice test, I wanted to share some updates and information about what to expect.
I have seen significant improvements in Rowan's ability to apply Desmos to quadratic questions, interpret linear, quadratic, and exponential word problems, and identify the number of solutions in systems of equations. They have shown consistent progress in recalling rules and features of quadratic and linear equations. This includes growth in areas we previously discussed as struggles, such as Advanced Math and Algebra.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To be set up for long-term success, it's crucial for Rowan to replicate official test day conditions as closely as possible when taking their practice test. They should find a quiet place and take the test in one sitting.
After the practice test, I will review the results and discuss the test experience with Rowan to determine our focus moving forward, and Iâ€™ll follow up with you on takeaways, improvements, and next steps in my next parent update.
Based on our discussions and Rowan's progress, I recommend continuing with our 90 minute classes per week. This plan will best set them up for success for the official test sitting in March.
Please let me know if you have any questions or if there are any adjustments you would like to make to our plan. Iâ€™m happy to schedule a time to talk by phone if that would be helpful. I am excited to continue supporting Rowan in reaching their goals.
Best regards,
Juan N.
juan.nunez@revolutionprep.com
+17868034378</t>
  </si>
  <si>
    <t>Recommends continuing with our 90 minute classes per week.</t>
  </si>
  <si>
    <t>Sofia Barrera</t>
  </si>
  <si>
    <t>Dear Sylvia,
I know that the calendar says we still have a fair bit of winter left to go, but here in Spokane it's starting to make gestures toward spring. I'm more than ready for it, so I think I'm just going to act like it's springtime and dare the weather to contradict me! In any event, it's been some time since our last large update, so please read on for a recap of my work with Sofi over the winter.
After our last progress update, Sofi and I focused on the English section of the SAT. She made excellent progress in her overall strategy, and really impressed me when I challenged her with Poetry. Unfortunately, the December SAT was unusually difficult, and left us with a score that is promising, but short of our goal. We shifted focus toward academics in December, and I enjoyed seeing Sofi's progress in using derivatives to understand the "shape" of functions. Finally, we've spent the new year largely working on SAT math, targeting a solid improvement in that area for the upcoming March test.
I'm sure I don't need to reiterate to you that Sofi is a very talented student. I haven't found her to have substantial difficulty in understanding and learning any of the material we've covered, from SAT to Calculus. What I see as our area of focus, then, revolves around bringing those skills to bear consistently on every question. It seems to me that Sofi's mistakes largely come from lags in organization or focus, or on trying to understand an entire complex problem all at once rather than puzzling through it. I'm really looking forward to helping her develop the skills of making her job easier on herself rather than more difficult.
In our time together, we've largely adhered to a schedule of 2.5 hours per week. Since we've been spending less time on Calculus recently, and because I sometimes worry that Sofi's busy schedule is rather exhausting, my recommendation for the time being would be to scale back to two one-hour sessions a week. My schedule in February is very full, but I'm specifically holding space open in early March for my March SAT students, about which I'll e-mail you in the next few days.
Please don't hesitate to be in touch with anything you might need, from scheduling to further discussion of our plan. I'd be more than happy to schedule time for a phone or Zoom call, if you'd like to communicate in real time. It's truly been my pleasure to support Sofi in her academic journey, and I'm excited to see the heights she'll reach in the future.
I hope both of you are having an amazing day!
Looking starward,
Skye Silmenna
skye.silmenna@revolutionprep.com
+14019030809</t>
  </si>
  <si>
    <t>Recommendation... scale back to two one-hour sessions a week.</t>
  </si>
  <si>
    <t>Charlotte Funke</t>
  </si>
  <si>
    <t>Hi Lauren,
I hope you are having a great day. I saw you email about Charlotte's practice tests and wanted to reply while also talking about her progress.
There are two types of tests that I like to assign when working with students: BlueBook practice SAT tests and Revolution Prep practice SAT tests. Bluebook practice tests are created by College Board, the organization that administers the SAT. Since they are made by the people who run the SAT, those tests are good to use when measuring score improvement. The shortcoming of BlueBook tests is that they don't offer much assessment into the areas of the SAT where a student can improve. That is why I also assign our tests: the Revolution Prep practice tests. While these may not give the most accurate score reading, they give more insight into the areas of the test where a student may be struggling than BlueBook tests do. Both tests are the full length of the SAT and they are the same layout of the official SAT.
As far as Charlotte's progress is concerned, her score has improved on the two Revolution Prep practice tests that she has taken since starting the program.Â  Her score increased from a 1060 on her first Revolution Prep practice test (that she took at the start of the program) to a 1240 on the one she took this weekend. While these tests are not meant to measure score improvement, it is safe to say that her conceptual understanding has improved based on her performance on this most recent practice test. If you would like to look at these tests in more detail, Charlotte has access to the score reports on her Revolution Prep account.Â 
Based on Charlotte's progress, we are trying to meet twice a week for SAT preparation. We are working to add a third session each week to cover Algebra, but due to both of our busy schedules, the additional Algebra sessions will likely be added sporadically. Once Charlotte takes the March SAT, we will have more regular sessions to cover Algebra.   
Please let me know if you have any questions or if there are any adjustments you would like to make to our plan. Iâ€™m happy to schedule a time to talk with you if you would like further explanation about the practice tests and Charlotte's progress.
Best,
Ayman S.
ayman.smoot@revolutionprep.com
+17652527661</t>
  </si>
  <si>
    <t>States we are trying to meet twice a week.</t>
  </si>
  <si>
    <t>Anne Wood-Leness</t>
  </si>
  <si>
    <t>Hi Kirsten and Tom,
With the February 14th ACT coming up this weekend, here is an overview of Anneâ€™s progress so far in our ACT prep program, along with my recommendations at the bottom. Let me know if you have any questions or thoughts. Thanks!
Over the past month, Anne and I have been focusing on bumping up her score in ACT math. We have been spending lots of time with unit circle and word problems. Our last few sessions in particular have been focused on turning a word problem into a solvable equation. We have reviewed and applied several key words that translate to mathematical symbols to help Anne feel more comfortable with her equation building from word problems. We have also spent some time reviewing Anneâ€™s missed questions from practice exams so that she can avoid similar mistakes on the official test. Anne always completes her homework and brings good questions to our sessions, and I can see her consistent progress through each topic. 
Our goals involve raising that ACT math subscore to a 30 or above. High scores help make a student a competitive college candidate. These problem-solving skills and strategies we are learning will also help in future classes, leading to an awesome transcript, which colleges also love to see.
Our next steps will involve reviewing a variety of ACT trigonometry concepts in preparation for the test this weekend. Anne has 1 hour remaining on her account, with our final session scheduled today. If Anne decides to continue with ACT prep after this weekend, I recommend that we continue to meet once per week to keep up her testing skills. If Anne is done with ACT prep after this weekend, remember that I am available to assist and support her through a variety of other topics, including AP Precalculus, AP Literature, and college essay writing. I look forward to seeing how well Anne does on this weekendâ€™s ACT, and I hope to continue supporting her through the remainder of her academic pursuits. Please let me know how I can continue to support her and your family. Thanks!
Best,
Ben T.
ben.taylor@revolutionprep.com
+14052656211</t>
  </si>
  <si>
    <t>Recommends continue to meet once per week.</t>
  </si>
  <si>
    <t>Pruitt D'Amecourt</t>
  </si>
  <si>
    <t>Hi Molly,
Here is an overview of Pruittâ€™s progress so far in our executive functioning program, along with my recommendations at the bottom. Let me know if you have any questions or thoughts. Thanks!
For the last few months, Pruitt and I have been working on keeping him comfortable with his assignments and due dates, talking through how to break down big assignments, and discussing the basis of executive functions in the school setting. Each week, we talk about upcoming assignments and any of Pruittâ€™s concerns for the week. I check in with him about any missed assignments or upcoming work. We also spend some time on an executive functioning lesson. We have discussed organizing a locker and understanding the ABCs of learning.
Our goals involve helping Pruitt feel at ease with his schedule and workload and giving him further strategies to increase his ability to handle schoolwork and expectations. Pruitt has 1 hour remaining on his account, with sessions scheduled on February 11th and February 25th. I recommend that we continue to meet once per week through the remainder of the school year to keep Pruitt comfortable with his schedule and workload, and I recommend that we go ahead and get once-weekly sessions scheduled for the spring semester as well. We will need to add enough hours to give Pruitt a half-hour session each week until the end of the school year. It is important to get these sessions scheduled in Pruittâ€™s preferred timeslot before my schedule starts filling up. I look forward to continuing to support Pruitt as he continues through the second half of the school year.
Best,
Ben T.
ben.taylor@revolutionprep.com
+14052656211</t>
  </si>
  <si>
    <t>Recommends meet once per week through remainder of school year.</t>
  </si>
  <si>
    <t>Mitchel Hubscher</t>
  </si>
  <si>
    <t>Hi Polina,
Here is an overview of Mitchelâ€™s progress so far in our SAT prep program, along with my recommendations at the bottom. Let me know if you have any questions or thoughts. Thanks!
Over the past few months, Mitchel and I have worked together on reading multiple texts to find the connections and differences, creating exponential equations from word problems, and anticipating answers for quantitative evidence reading questions. Mitchel has noticed how much it helps him to anticipate an answer for a reading question before looking at answer choices, so one of our goals is to have him apply that strategy consistently on homework and exam questions to improve his accuracy. Mitchel has still been having trouble completing all assigned homework, but he usually has good questions and reflection about the work he is able to complete.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diving into challenging SAT math involving constants and nonlinear equations, as well as continuing our drills on anticipating answers for reading on various types of SAT reading questions. I will continue to assign Mitchel hard-level practice sets for homework, and I will expect to see his work and address any challenging questions weekly. 
Mitchel has 2 hours remaining on his account, with sessions scheduled once per week on February 12th and 19th. I recommend that we continue with our current trajectory toward the March school-day SAT and the May 2nd SAT by adding weekly sessions through April. Since Mitchelâ€™s schedule is so tight, I strongly recommend that we get him on my schedule now for all the weeks leading up to the March and May SAT. If we wait too long, there is always a chance that another student could grab Mitchelâ€™s preferred timeslot. This would mean that we need to add hours to Mitchelâ€™s account to cover those sessions all the way through the May SAT. Let me know if you need any help adding or scheduling those hours, and Iâ€™d be happy to assist. I look forward to seeing how Mitchel continues to improve over the coming months!
Best,
Ben T.
ben.taylor@revolutionprep.com
+14052656211</t>
  </si>
  <si>
    <t>Recommends continue... adding weekly sessions through April.</t>
  </si>
  <si>
    <t>Lila Zellner</t>
  </si>
  <si>
    <t>Hi Michelle,
Here is an overview of Lilaâ€™s progress so far in our program, along with my recommendations at the bottom. Let me know if you have any questions or thoughts. Thanks!
Over the last month, Lila and I have worked together on pronoun and verb rules in grammar, right triangles and geometry, and handling the ACT science section. She has been doing a very good job of completing her homework and reflecting on what types of questions are still giving her trouble. 
Our goals involve raising that ACT score as much as possible. High scores help make a student a competitive college candidate. These problem-solving skills and strategies we are learning will also help in future classes, leading to an awesome transcript, which colleges also love to see.
Our next steps will involve reviewing grammar and punctuation rules and how the ACT will ask about them, more work with geometry and trig concepts, and a look into the more unusual math topics that the ACT covers but the SAT does not. Lila will also continue to complete homework after every session and regularly complete full-length practice exams to monitor her progress. Her first ACT practice exam (composite score of 28) shows great promise, so I look forward to watching her skills grow.
Lila currently has 3 hours remaining on her account, with sessions scheduled on February 22nd and March 1st. I recommend that we plan for Lila to take an official ACT in April and June, and I recommend that we add enough hours to allow us to continue our once per week meetings through that June ACT date. It is important to get Lilaâ€™s further sessions on my schedule soon, as my Sunday slots are usually highly popular. If we get Lilaâ€™s sessions scheduled out soon, she can save her spot on my calendar for the rest of the semester! Let me know how you want to proceed, and I look forward to seeing how Lila continues to improve!
Best,
Ben T.
ben.taylor@revolutionprep.com
+14052656211</t>
  </si>
  <si>
    <t>Recommends add enough hours... once per week meetings through June.</t>
  </si>
  <si>
    <t>Romir Uppal</t>
  </si>
  <si>
    <t>Hello Diksha
I hope youâ€™re having a great week so far. Itâ€™s been a pleasure working with Romir and I wanted to touch base and share some of the progress weâ€™ve made in our program as well as my plan moving forward.
What weâ€™ve done:
- I have provided academic support in English, assisting Romir with writing assignments and projects, as well as strategies for editing and interpreting teacher feedback. 
- Over the past few months, Romir has demonstrated noticeable improvement in his writing skills, particularly in his ability to revise and refine his work based on feedback.
My plan moving forward:
- I am happy to continue supporting Romir with upcoming English assignments as needed. Please keep in mind that March and April are typically my busiest months due to AP exam preparation, so I recommend scheduling at least one 60-minute session every 1â€“2 weeks to secure a consistent time slot. Sessions can always be canceled or rescheduled with at least 48 hoursâ€™ notice. Let me know if you would like any assistance with scheduling.
Hours Left on Account: 20.5 with 3 unscheduled
Date of final session with me (as of right now): 2/15/2026
Please let me know if you have any questions or if there are adjustments you would like me to make. Iâ€™m also happy to schedule a time to talk on the phone or via Zoom if thatâ€™s easier.
Romir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</si>
  <si>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Recommends scheduling at least one 60-minute session every 1–2 weeks.</t>
  </si>
  <si>
    <t>Joshua Zhang</t>
  </si>
  <si>
    <t>Sent for metrics:
Max, 
The verbal part is still the most challenging part to Joshua. He made almost half of the answers wrong. What do we do to help him to close the gap? 
The reading mistakes are 
#1, 16, 28, 30, 35, 36, 37, 38, 39, 40
Claire 
Hello Claire,
I recommend creating a spreadsheet or google document with a list of unfamiliar vocabulary words that Joshua has encountered throughout his practice exams.  I normally have my students write the word in one column, the definition (in their own words + synonyms) in the next column, and at least one sentence in the third column that is written using the word in such a way that someone could figure out what the word means based on the sentence.  We can practice that in our next session.  The ISEE, SSAT, and HSPT exams pull vocabulary words for their verbal sections from the same word bank, so those words may come back around on future exams.  I've also provided some link below that can be used for practice in the meantime:
https://www.piqosity.com/isee-upper-level-vocabulary-list/
https://quizlet.com/8891925/isee-upper-level-vocabulary-list-flash-cards/
https://www.manhattanreview.com/isee-vocab-flashcards/
https://hayutineducation.com/uploads/application/files/isee-content-supplements-2023.pdf
Thank you,
Max</t>
  </si>
  <si>
    <t>Vocabulary advice; no session schedule recommendation.</t>
  </si>
  <si>
    <t>Aarav Vijay</t>
  </si>
  <si>
    <t>Hello Keerthi,
I hope youâ€™re having a great week so far. Itâ€™s been a pleasure working with Aarav and I wanted to touch base and share some of the progress weâ€™ve made in our program as well as my plan moving forward.
What weâ€™ve done:
- We have continued focusing on reading comprehension and writing support for Aarav's World History assignments. Aarav has demonstrated noticeable improvement in his understanding of course material as well as his written responses.
- One significant opportunity for continued growth is strengthening his ability to summarize reading passages in his own words. Aarav is often hesitant to take notes while reading and tends to rely on rereading or reciting directly from the assigned text when asked to explain key events, details, and historical figures. During our sessions, I have been working to help him identify and articulate the most important themes and concepts his teacher expects him to understand, with an emphasis on building independent comprehension skills.
My plan moving forward:
- I will continue supporting Aarav weekly with his assignments as needed. 
- When assignments are completed with additional time remaining, I plan to use that time to strengthen his short-answer writing skills, including sentence structure, grammar, spelling, and clarity of expression.
Hours Left on Account: 30 hours remaining with 3.5 unscheduled
Date of final session with me(as of right now): 4/9/2026
Please let me know if you have any questions or if there are adjustments you would like me to make. Iâ€™m also happy to schedule a time to talk on the phone or via Zoom if thatâ€™s easier.
Aarav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</si>
  <si>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Mentions hours left; no specific future schedule recommendation.</t>
  </si>
  <si>
    <t>Lasya Yarlagadda</t>
  </si>
  <si>
    <t>Hello Manoj,
I hope youâ€™re having a great week so far. Itâ€™s been a pleasure working with Lasya and I wanted to touch base and share some of the progress weâ€™ve made in our program as well as my plan moving forward.
What weâ€™ve done:
- I have been supporting Lasya with her IB Extended Essay, Theory of Knowledge Essay, and Literature Essay. Lasya is an excellent writer, and it is clear she has invested substantial time and effort into these major assignments. 
- The primary opportunity for growth I have observed is reducing redundancy within paragraphs and, at times, incorporating more precise and specific reflections within analytical writing to avoid overly broad or generalized statements. 
- One challenge we have encountered is that IB rubrics for these essays can be vague and somewhat subjective, which can limit their usefulness as a precise assessment tool during the drafting process. That said, Lasya demonstrates a very high level of content understanding, analysis of literary and rhetorical devices, and sophisticated reasoning and organizational structure within her essays.
My plan moving forward:
- I am happy to continue supporting Lasya with her current assignments this week as well as any upcoming work throughout the remainder of the year. 
- Please keep in mind that March and April are typically my busiest months due to AP exam preparation. If you would like assistance with scheduling sessions in advance to secure preferred time slots, please let me know which days and times work best for you.
Hours Left on Account: 9 (currently unscheduled)
Please let me know if you have any questions or if there are adjustments you would like me to make. Iâ€™m also happy to schedule a time to talk on the phone or via Zoom if thatâ€™s easier.
Lasya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</si>
  <si>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States happy to continue... asks for scheduling preferences.</t>
  </si>
  <si>
    <t>Elena Diaz</t>
  </si>
  <si>
    <t>Hi Carly,
I was so excited to hear about Elena's A in math and 93% on her final! Since it's been a few months, I wanted to share a progress update for what Elena and I have been working. 
As you know, Elena and I have been primarily focusing on following her class content for math, which has covered percentage, decimals, and fractions. Along with this, they have gone over ratios and proportions as well as word problems associated with each of these concepts. I think Elena has done a really good job of expressing when something doesn't make sense and asking questions. I have also really enjoyed learning about various birds that she's researching! 
In the future, Elena and I will continue to go over concepts that she's covering in class. I recommend that we continue our current rate of tutoring with 1 60-minute session per week. I want to be especially sure she has a strong foundation in basic algebraic manipulation, distributing, and factoring (all of which she's currently covering). These are key concepts that will be important in high school as well. 
Thank you for all of your communication about her classwork during the week! Please feel free to reach out if you have any questions or suggestions about her math tutoring.
Best, 
Camryn T.
camryn.to@revolutionprep.com
+15622044474</t>
  </si>
  <si>
    <t>Recommends continue current rate... 1 60-minute session per week.</t>
  </si>
  <si>
    <t>Arjun Mathur</t>
  </si>
  <si>
    <t>Hi Animesh,
I hope you're doing well! It's been about a month since Arjun and I started tutoring again so I wanted to reach out with a progress update. 
Arjun and I have been focusing on improving his reading and writing score with targeted practice through One Prep. The majority of our sessions have been me observing the way he approaches questions and then giving him feedback on how he can complete them more efficiently. Our most recent breakthrough was explicitly going through punctuation rules, especially concerning independent/dependent clauses, and I anticipate seeing a score increase from that! 
Overall, I recommend that Arjun and I continue our current rate of tutoring at one 60-minute session per week. Leading up to the March SAT, we will continue refining his reading and writing skills. One of the main things we've been working on is slowing down and catching all the details in a passage/answer choice. I think once he is able to do that for every question, he will be able to break past the 1450 score barrier. 
Please let me know if you have any questions or suggestions! I'm always happy to hop on a phone call to discuss. 
Camryn T.
camryn.to@revolutionprep.com
+15622044474</t>
  </si>
  <si>
    <t>Recommends continue current rate... at one 60-minute session per week.</t>
  </si>
  <si>
    <t>Charlie Galle</t>
  </si>
  <si>
    <t>Hi Matt,
I hope you're doing well! It's been a few months since my last progress update, so I wanted to give you an idea of what we've been working on since we started again after break! 
Charlie and I have been primarily focusing on reading/writing since his math score has been consistently above a 600! He has been steadily making small gains in reading and writing, and received an overall score of 1230 on his last bluebook exam. This is a huge score increase! Charlie started with a 930 combined score, and I'm hopeful he will receive a 1200+ on his official exam in March. 
The twice a week (1.5 and 1 hour) sessions have been going really well, so I think we should continue that. It's been great to have that extra time to review concepts from Sunday's lesson. In the future, we will continue reinforcing topics through practice bank sets so Charlie can become faster at identifying question types and applying strategies. 
Please let me know if you have any questions or suggestions! I'm always happy to call to discuss future plans. 
Best, 
Camryn T.
camryn.to@revolutionprep.com
+15622044474</t>
  </si>
  <si>
    <t>States twice a week sessions going well... continue that.</t>
  </si>
  <si>
    <t>Hi Matt,
Here's the progress update for Presley! 
Presley and I have also been working primarily on reading/writing, focusing on improving his speed and efficiency for topics we have already covered but need to be reviewed. Lately we have been sorting questions by broader topic and covering multiple types of questions so he can see the links between them and the SAT style of writing passages. 
I am especially happy to report that Presley recently scored a 1400 on his last two practice exams, which puts his overall score increase at 170 points! I am hopeful that he will get around a 1400 on his actual exam, but I think it would be realistic to expect somewhere between 1350-1420 for this first test. We will continue working on refining his skills for both math and reading/writing leading up to the March test. 
For Presley's tutoring, I recommend we continue once a week for 1.5 hour sessions. The first 30 minutes are great for reviewing past content and answering questions on homework before moving on to the question bank. Presley has been great about taking initiative with his questions. 
Please let me know if you have any questions or suggestions! Excited to see how he does in March!
Best, 
Camryn T.
camryn.to@revolutionprep.com
+15622044474</t>
  </si>
  <si>
    <t>Recommends continue once a week for 1.5 hour sessions.</t>
  </si>
  <si>
    <t>Isabella Fiorelli</t>
  </si>
  <si>
    <t>Hello Andrea and Stephen,
I hope this message finds you doing well! It was great working with Isabella this week. I would like to share a brief update on Isabellaâ€™s progress as we continue building momentum this year.
Strengths:
In Math, Isabella is progressing well with single-variable equations, exponents, simplifying expressions, systems of equations, algebra, geometry, and working with slope-intercept form. She is also doing a strong job using information from question prompts to correctly set up equations.
In Reading &amp;amp; Writing, Isabella shows improvement when carefully analyzing the question prompt and applying strategies to eliminate incorrect answer choices.
Areas of Focus:
We will continue to work on more consistent and efficient use of the Desmos calculator, identifying question types, and questions involving constants, rewriting equations, functions, quadratics, ratios and proportions, and setting up linear equations.
Additional focus areas will include identifying slope and y-intercept from graphs, graphing linear equations and inequalities, and using information about one line to answer questions involving parallel or perpendicular lines.
In Reading &amp;amp; Writing, upcoming sessions will emphasize words in context, craft and structure, information and ideas, standard English conventions, and strengthening overall accuracy and consistency.
Next Steps:
We will continue reinforcing foundational skills, practicing high-yield strategies, and building Isabellaâ€™s confidence through targeted practice in both Math and Reading &amp;amp; Writing.
Session Structure &amp;amp; Frequency:
We are currently meeting weekly, and this structure is helping Isabella steadily improve. Consistency will be important as we work toward strengthening both accuracy and pacing.
Notable Data:
Practice Test 1 (Bluebook #7 â€“ 1/11/26):
â€¢ Total Score: 980
â€¢ Reading &amp;amp; Writing: 460
â€¢ Math: 520
Isabella is making steady progress, and Iâ€™m proud of the effort sheâ€™s putting into her sessions. With continued focus and practice, Iâ€™m confident weâ€™ll see further score gains.
Please feel free to reach out with any questions or if youâ€™d like to discuss next steps!
Kind regards,
Jimmy,
Jimmy W.
jimmy.works@revolutionprep.com
+14109266111</t>
  </si>
  <si>
    <t>States currently meeting weekly... consistency will be important.</t>
  </si>
  <si>
    <t>CC Carr</t>
  </si>
  <si>
    <t>Dear Stacey,
It has been great working with you and CC over the past few months leading up to her first official ACT. As we prepare for Saturdayâ€™s test, I wanted to share some updates and information about what to expect.
I have seen significant improvements in CC's use of punctuation rules to properly punctuate sentences, identifying subjects for proper subject/verb agreement, use of the calculator to efficiently solve conics problems, and overall reading comprehension efficiency. As I mentioned previously, this consistent improvement has been evident in her practice test scores consistently being in the 31-32 range for the past few tests.
For this exam, our goal is scoring 31+. While we cannot guarantee a specific score, we have worked diligently towards this goal through practicing the ACT specific complex math problems, increasing efficiency for the Reading section, and focusing on the question stem for certain English questions.. It's important to consider the impact of the test zone on CC's performance. Ensuring a good night's sleep throughout the week leading up to the test is crucial, as just the night before isn't enough. We have also discussed strategies to treat the exam like a race, such as a proper fuel plan and relying on all the hard work she has put into her training up to this point.
I am looking forward to hearing how CC performs on this test. CC and I cancelled our session originally scheduled for this coming Sunday, 15 Feb, since her test is Saturday and she will be traveling. Looking ahead, I recommend we use that one remaining hour for any specific section she might want to focus on for a future test to increase her superscore, as needed. 
Please let me know if you have any questions or if there are any adjustments you would like to make to our plan. Iâ€™m also able to schedule a time to talk by phone if that would be helpful. I am happy to support CC in their continued academic journey.
Cheers,
Zack
zack.robertson@revolutionprep.com
+15098598579</t>
  </si>
  <si>
    <t>Recommends continue... two 60 minute classes per week through April.</t>
  </si>
  <si>
    <t>Kole Labowitz</t>
  </si>
  <si>
    <t>Hi team Kole!
I wanted to follow up on your request regarding Kole's schedule. As always,  I am happy to accommodate any requests that you might have. I want to offer a little bit of context from my perspective to complete our picture before making any final schedule adjustments.
Kole frequently sleeps immediately prior to his math lessons, which means, not only is he late to lessons by 10-15 minutes, he is not prepared to work. Additionally, it seems that Kole has a hard time keeping track of which assignments are complete and which are not. We saw this last week when he came to session stating that he had completed the work, had no notes, and had absolutely no review for his weekly formative. Upon further pushing, I requested Kole screen share his completed homework assignment for review and we discovered that it was neither complete nor accurate. Since this was the dilemma that brought you to me in the first place, I thought it pertinent to share.
After reviewing this material for almost 75 minutes, Kole demonstrated substantial progress with the material, including answering some very challenging later questions with ease. Kole has an intuitive brain for math, but he expressed that he does not see it becoming an important component of his daily life in the future and therefore he finds little interest in the subject now. I am working with him to develop some excitement about the material, and our abbreviated sessions are not allowing for meaningful engagement in that capacity. 
I recommend scheduling Kole with an executive functioning tutor one half-hour every week day (2.5 hours per week) if you would like to reduce our mathematics time to Â½ hour. This is the only velocity that I can recommend in order to accommodate less mathematics time.
Please let me know if you have any questions or concerns. I'm also happy to discuss via phone or Zoom, please let me know. I'm happy to make adjustments to the plan moving forward in order to best support Kole's academic journey!
Best,
Elliot E.
elliot.emadian@revolutionprep.com
+15409682458</t>
  </si>
  <si>
    <t>Recommends scheduling... if you would like to reduce time.</t>
  </si>
  <si>
    <t>Christina Greene</t>
  </si>
  <si>
    <t>Hi everyone,
Just checking in as we approach the first test for organic chem. As always, happy to answer any questions!
This first month of this semester has been hopefully a nice ease into the class. Weâ€™ve covered a lot of ground on different analytical techniques like UV-Vis, Infrared, and NMR spectroscopy. The homework for each seemed to go pretty well, but I think before the test itâ€™s worth seeking out trickier examples where you have to use data from multiple sources to put together a molecular structure. The textbook will likely have a few examples, but I also mentioned to Christina that it might be worth it to check out the course materials offered by Chadâ€™s Prep, since I find his video explainers to generally be pretty solid and easy to understand.
This week and last week, we also did a bit of work on conjugated systems and the effects of resonance on the stability of compounds. From here on out, the semester should follow a pattern more similar to last semester of focusing more heavily on different types of reactions and predicting products/reactants/etc., so a lot of the study patterns from the fall will continue to be helpful here.
Right now, weâ€™ve got sessions scheduled on Thursdays through the semester, which seems to be working well. Like this week, though, Iâ€™m happy to make changes as needed to work around test dates, etc.
Good luck on the test, and Iâ€™ll see you next week!
Julie B.
julie.byrom@revolutionprep.com
+15129250963</t>
  </si>
  <si>
    <t>States sessions scheduled on Thursdays... seems to be working well.</t>
  </si>
  <si>
    <t>Christopher Marquina</t>
  </si>
  <si>
    <t>Dear Flor,
Having had a bit of an unusual schedule, I must admit I was slightly shocked to consult my notes and realize I first met with Christopher all the way back at the end of October. Now, as we look forward to scheduling again, I thought it would be a great time to sum up what we've done so far.
It's been a lot of fun to work with Christopher on two essays thus far, the first focused on cause &amp;amp; effect and the latter his current process essay. I've got to see him and his work grow from concept through execution, and have especially noticed improvement in the focus and organization of his ideas. Hearing that Christopher's first essay was well-received really gratified me. In our upcoming work, I expect that we'll dive deeper into the editing process and use of language.
Moving forward, I'd like us to consider adding an hour a week in between writing specific essays. Our current strategy of scheduling several meetings in the weeks leading up to deadlines seems to be producing good results, but I think a bit of extra depth and practice would help expand those results from strong essay grades to repeatable skills. Of course, I'd want Christopher on board as well; who learns well when they don't want to be there?
Please continue to be in touch whenever there's anything I can help you with as far as scheduling, or anything else for that matter. I'd be more than happy to schedule a time with you for a phone or Zoom call, if there's anything you'd like to discuss in more depth.
Thanks for your time, and have a lovely evening!
Looking starward,
Skye Silmenna
skye.silmenna@revolutionprep.com
+14019030809</t>
  </si>
  <si>
    <t>Recommends considering adding an hour a week.</t>
  </si>
  <si>
    <t>Maximilian Holzapfel</t>
  </si>
  <si>
    <t>Hi Barbara,
I wanted to follow up and clearly outline the testing and academic plan for the next few months so weâ€™re all aligned.
The overall goal is to close the gap between Maxâ€™s understanding of the material and his test performance. Based on what weâ€™re seeing, this is not a content issue. It is primarily about execution, specifically slowing down, writing out steps, and avoiding small but costly mistakes under test conditions.
Over the next two to three weeks, the immediate priority is preparing for the math retake. We will focus on practice problems that closely mirror recent math assessments. Max will be required to write out every step for each problem, with no skipped steps or mental shortcuts. The emphasis will be on solving from inner expressions to outer expressions, watching negatives, inverses, and composite functions, and being deliberate rather than fast. The goal in this phase is to eliminate avoidable errors and rebuild confidence going into the retake.
Once the math retake is complete, we will shift more attention to SAT preparation for the remainder of February and into March. SAT work will focus on identifying problem types and applying consistent solution strategies rather than relying on volume alone. During this time, AP U.S. History will continue in parallel with guided materials, videos, and worksheets, while being mindful not to overwhelm him as he manages multiple academic demands.
After the March SAT, the focus will expand to include AP Physics, particularly mechanics, while continuing AP U.S. History. The physics work will be largely practice based since Max is already covering the core material in class. For history, we will continue adjusting the study plan based on practice assessment results so we can target weaker areas efficiently.
Across all subjects, the key habits we are reinforcing are writing work clearly and completely, slowing down and being deliberate, checking for common traps such as negatives, inverses, and multi-step setups, and treating mistakes as feedback rather than failures.
I will be sending Max clear written instructions along with practice materials, including examples of how I want work shown. Once I receive the SAT dates from you, I will also share an updated work plan.
Please let me know if you have any questions or if there is anything you would like adjusted as we move forward.
Best,
Jamaul
Jamaul P.
jamaul.pemberton@revolutionprep.com
+13474337488</t>
  </si>
  <si>
    <t>Recommends maintaining our current schedule of two 60-minute sessions.</t>
  </si>
  <si>
    <t>Aikam Singh</t>
  </si>
  <si>
    <t>Dear Simmy,
I hope youâ€™re doing well. Itâ€™s been great working with Aikam over the past couple of months, and I wanted to share an update on his progress and outline my recommendation moving forward.
Over our recent sessions, Aikam has been working steadily through key Honors Chemistry topics, with a strong focus on both conceptual understanding and multi-step problem solving. We began with thermodynamics, including calorimetry problems involving temperature changes and phase changes, and spent time distinguishing when heat is absorbed versus released. We also worked extensively on gas laws, including the Ideal Gas Law, Daltonâ€™s Law of Partial Pressures, and the Combined Gas Law, with emphasis on unit consistency and interpreting physical meaning.
As the course progressed, Aikam moved into atomic structure and nuclear chemistry. He has worked on identifying subatomic particles, calculating protons, neutrons, and electrons for atoms and ions, and applying the weighted-average formula for average atomic mass. More recently, we covered radioactive decay (alpha, beta, and gamma), balancing nuclear equations, and understanding how decay affects atomic number and mass number. Aikam did an excellent job on a recent pop quiz on radiation, earning 100%, which reflects his strong grasp of these concepts.
We have also been reinforcing electron configuration skills, including full electron configurations, orbital notation, and noble gas notation, with careful attention to orbital filling order and accuracy. With upcoming tests later in February, our short-term goal is to continue reinforcing these topics and ensure Aikam feels confident applying them under test conditions. The overall goal is to stay on top of course content and prevent gaps as the material becomes more cumulative.
Based on Aikamâ€™s progress and the pacing of the course, I recommend continuing with a minimum of one 60-minute session every two weeks, with the option to add additional sessions as needed before tests or more challenging units. This flexible structure allows us to maintain continuity while increasing support during higher-pressure periods.
If youâ€™d like to continue working together, you can redeem additional Back-Up Care credits through your Bright Horizons portal. After redeeming credits, youâ€™ll receive an email from Revolution Prep to add the hours to Aikamâ€™s account.
Please feel free to reach out if you have any questions or would like to discuss Aikamâ€™s progress in more detail. Iâ€™m happy to schedule a phone call if that would be helpful. I look forward to continuing to support Aikam in his academic journey.
Best regards,
Cristina A.
cristina.ascenzipettenuzzo@revolutionprep.com
+17863092063</t>
  </si>
  <si>
    <t>Andrea G Palacios</t>
  </si>
  <si>
    <t>Estimada Germaine,
Espero que se encuentre muy bien. QuerÃ­a compartirle una actualizaciÃ³n sobre el progreso de Andrea y dar algunas recomendaciones.
Durante nuestras sesiones recientes, hemos estado trabajando en QuÃ­mica OrgÃ¡nica II, enfocÃ¡ndonos en temas que requieren un alto nivel de razonamiento teÃ³rico y comprensiÃ³n de mecanismos. Andrea ha estado estudiando reacciones de sustituciÃ³n y eliminaciÃ³n. TambiÃ©n hemos trabajado en conceptos fundamentales como nucleÃ³filos, electrÃ³filos y estabilidad de carbocationes, asÃ­ como en la escritura de mecanismos de reacciÃ³n.
MÃ¡s recientemente, el enfoque ha estado en los mecanismos SN1, SN2, E1 y E2, analizando cÃ³mo factores como la estructura del sustrato, la fuerza del nucleÃ³filo o base, el tipo de disolvente, la estereoquÃ­mica y la estabilidad del carbocatiÃ³n determinan el mecanismo y el producto mayoritario. Andrea ha estado haciendo un buen esfuerzo por seguir el ritmo del curso; sin embargo, el contenido es denso y el ritmo de la clase es acelerado, lo que ha hecho que se sienta abrumada y con dificultad para consolidar los conceptos, especialmente cuando no hay suficiente prÃ¡ctica en clase.
Andrea tiene un examen pronto, y nuestro objetivo a corto plazo es ayudarla a organizar los temas, entender los mecanismos paso a paso y ganar mayor confianza al enfrentarse a problemas teÃ³ricos y de predicciÃ³n de productos. El objetivo general es que logre una comprensiÃ³n mÃ¡s sÃ³lida del material y se sienta mejor preparada para los exÃ¡menes en un curso que avanza rÃ¡pidamente.
Dado que QuÃ­mica OrgÃ¡nica II es un curso muy exigente, rÃ¡pido y con un fuerte componente teÃ³rico, recomiendo programar al menos una sesiÃ³n de tutorÃ­a de 60 minutos por semana, siempre que el horario lo permita. Esta frecuencia nos permitirÃ¡ repasar conceptos clave con calma, practicar mecanismos de forma guiada y reforzar la comprensiÃ³n necesaria para enfrentar evaluaciones con mayor seguridad.
Por favor, no dude en contactarme si tiene alguna pregunta o si le gustarÃ­a conversar con mÃ¡s detalle sobre el progreso de Andrea. Con gusto puedo coordinar una llamada si lo considera Ãºtil. Quedo a disposiciÃ³n para seguir apoyÃ¡ndola en este curso.
Atentamente,
Cristina A.
cristina.ascenzipettenuzzo@revolutionprep.com
+17863092063</t>
  </si>
  <si>
    <t>Recomienda programar al menos una sesión de 60 minutos por semana.</t>
  </si>
  <si>
    <t>Vivienne Hwang</t>
  </si>
  <si>
    <t>Dear Lai,
I hope youâ€™re doing well. Itâ€™s been great working with Vivienne over the past couple of months, and I wanted to touch base to share an update on her progress and outline my recommendation moving forward.
Over our sessions, Vivienne has been working through a broad range of foundational AP Chemistry topics. Weâ€™ve reviewed reaction types (synthesis, decomposition, single and double replacement, and combustion), practiced balancing equations, and applied solubility rules to precipitation and acidâ€“base reactions. Vivienne has also worked on writing full ionic and net ionic equations and has been introduced to redox chemistry, including assigning oxidation numbers and identifying oxidizing and reducing agents.
Recently, weâ€™ve focused on stoichiometry with limiting reagents, electron configurations, and Lewis structures, including predicting molecular geometry and polarity. Vivienne has shown a solid understanding of how lone pairs affect molecular shape and polarity and has been improving in setting up multi-step stoichiometry problems carefully. We also reviewed empirical and molecular formulas, the Law of Definite Proportions, and gas laws, where she demonstrated strong understanding of formula calculations and correct identification of the appropriate gas law to use.
As the course progressed, we moved into thermochemistry, focusing on Hessâ€™s Law and calculations using standard enthalpies of formation. Vivienne has been practicing how to manipulate reactions correctly and adjust Î”H values when reversing or scaling equations, as well as applying the standard enthalpy of formation formula to calculate overall reaction enthalpy.
Our short-term goal is to continue reinforcing these core concepts and ensure Vivienne feels confident applying them across different types of AP-style questions, especially as assessments come in clusters. The overall goal is to stay on top of course content and maintain consistency as the material becomes more cumulative and fast-paced.
Based on Vivienneâ€™s progress and the demands of the course, I recommend continuing with one 60-minute session per week, with the option to add additional sessions as needed, particularly before tests or during heavier assessment weeks. This flexibility will help ensure she feels supported and prepared during more challenging periods.
If youâ€™d like to continue working together, you can redeem additional Back-Up Care credits through your Bright Horizons portal. After redeeming credits, youâ€™ll receive an email from Revolution Prep to add the hours to Vivienneâ€™s account.
Please feel free to reach out if you have any questions or would like to discuss Vivienneâ€™s progress in more detail. Iâ€™m happy to schedule a phone call if that would be helpful. I look forward to continuing to support Vivienne in AP Chemistry.
Best regards,
Cristina A.
cristina.ascenzipettenuzzo@revolutionprep.com
+17863092063</t>
  </si>
  <si>
    <t>Rithvik Kannan</t>
  </si>
  <si>
    <t>Dear Kannan,
Itâ€™s been great working with you and Rithvik over the past few weeks. As we prepare for Rithvik's upcoming official ACT exam, I wanted to share some updates and information about what to expect.
I have seen significant improvements in Rithvik's ACT scores in every category. He has shown consistent progress in developing his test-taking skills and tackling areas of opportunity, which is clearly demonstrated by looking at the change in his practice exam scores between December and February. In English, his score went from 20 to 33; in Math, from 30 to 35; in Reading, from 23 to 33; and in Science, from 24 to 32. His overall composite score has rocketed up from 24 to 34 -- an absolutely meteoric rise in the context of only two months.
For this exam, our goal  was just "improvement in English &amp;amp; Reading scores," which I can confidently say we have succeeded in. While we cannot guarantee a specific score, we have worked diligently towards this goal through iterative practice tests, strategy modules, and targeted drills on specific question types. It's important to consider the impact of the test zone on Rithvik's performance. Ensuring a good night's sleep throughout the week leading up to the test is crucial, as just the night before isn't enough. We have also discussed strategies to manage test anxiety, which can impact scores. Please see the module attached to this email as a PDF for some additional tips on preparing for the official exam.
I am looking forward to continuing to work with Rithvik after the test so that we can work towards further improvements on the ACT, and maybe even the SAT if he's interested. I recommend we continue at our pace of one to two hour-long sessions each week in order to help him achieve his goals. During our upcoming sessions, I plan to continue working on English, Reading, and Science question types that can help push Rithvik closer to a 36 in every category.
Please let me know if you have any questions or if there are any adjustments you would like to make to our plan. Iâ€™m also able to schedule a time to talk by phone if that would be helpful. I am happy to support Rithvik in his continued academic journey.
Best regards,
Jessica W.
jessica.wall@revolutionprep.com
+18167287857</t>
  </si>
  <si>
    <t>Recommends continue at our pace of one to two hour-long sessions.</t>
  </si>
  <si>
    <t>Carolena Sturz</t>
  </si>
  <si>
    <t>Dear Margot,
I hope you are having a great February! Itâ€™s been great working with you and Carolena over the past couple of months. I wanted to touch base to share some of the progress weâ€™ve made so far and share my thoughts on the plan moving forward.
I have seen significant improvements in Carolena's executive functioning abilities and academic confidence. She has shown consistent progress in improving her results with social studies. This consistent improvement has been evident in her grades mostly going up to As and Bs with some Cs, although there is one exception; unfortunately, we did not discover this exception until our very last session. 
In our last session, we discovered that her math teacher had been holding back several grades for the entire semester, such that her grade appeared to be 100% when it was actually an F. In investigating this, we realized Coco had several partially-complete assignments that she had never turned in. While we can certainly blame the teacher for not communicating about this, it also reveals that Carolena may require some assistance with keeping track of assignments and ensuring they're turned in on-time.
Our current short-term goals for Carolena include working on scheduling, completing homework, and fundamental concepts for her Algebra class. The overall goal remains overall academic success and improved confidence. Based on Carolena's progress, I recommend we actually increase our velocity to two one-hour sessions per week, with the caveat that we'll need to make sure these are at a time Carolena can consistently attend. I'll focus our first couple lessons on identifying scheduling solutions as a component of executive functioning, but we'll also have time to work on homework.
You currently have 0 hours in your account with us, but I still have ideas for how to help Carolena learn, succeed academically, and achieve her goals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Carolena in her continued academic journey.
Best regards,
[Your Name]Jessica W.
jessica.wall@revolutionprep.com
+18167287857</t>
  </si>
  <si>
    <t>Recommends increase velocity to two one-hour sessions per week.</t>
  </si>
  <si>
    <t>Addilyn Mejia</t>
  </si>
  <si>
    <t>Dear Thalia and Cindia,
I hope you are having a great February! Itâ€™s been great working with you and Addilyn over the past couple of months. I wanted to touch base to share some of the progress weâ€™ve made so far and share my thoughts on the plan moving forward.
I have seen significant improvements in Addilyn's Elementary-level English skills. She has shown consistent progress in identification and formation of the phonetics of English letters and short words. This consistent improvement has been evident in her successful completion of increasing levels of difficulty along a path towards familiarity with the language. I think we hit a bit of a plateau over the last few lessons, as we lost momentum over winter break and with some cancellations. I'd like to return this semester with a renewed outlook and a focus on connecting words together into sense and sentences, rather than breaking them apart into their sounds.
Our current short-term goals for Addilyn include further development of her ability to speak and read English words in context, in short sentences and passages focused on specific sounds. The overall goal remains developing her familiarity with English. Based on Addilyn's progress, I recommend we return to two thirty-minute lessons each week; my hours of availability are more consistent now and I would love to get these scheduled.
You currently have 0 hours in your account with us, but I still have ideas for how to help Addilyn learn, succeed academically, and achieve her goals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Addilyn in her continued academic journey.
Best regards,
Jessica W.
jessica.wall@revolutionprep.com
+18167287857</t>
  </si>
  <si>
    <t>Recommends return to two thirty-minute lessons each week.</t>
  </si>
  <si>
    <t>Kevin Jain</t>
  </si>
  <si>
    <t>Dear Jinender &amp;amp; Ritika,
I hope you all have been keeping warm and cozy this winter amidst the storms. It's been my great enjoyment working with Kevin for some two months now, and as February somehow passes, it's almost time for the home stretch of Kevin's 9th grade year. I wanted to take this opportunity to send you a longer update, summarizing our work so far and looking forward to the months ahead.
Kevin and I started off our very first session discussing polynomials and their naming conventions, and now in our latest he's been having an easy time managing combinations of polynomials into rational functions. He seems to grasp the concepts quite well, and our ongoing challenge is much more about maintaining attention to detail than explaining the material substantially. (I think I've convinced myself to check in about that in our next session, in fact.)
Since Kevin seems to be grasping the material well, I feel comfortable recommending that we maintain our current velocity of about one one-hour session a week. I see that we're already scheduled out through the end of April, but of course do please get in touch if you ever need help with availability and scheduling. I'd also be happy to schedule a time to speak via phone or Zoom, if you'd like to discuss any of our plans further.
I really look forward to continuing to support Kevin on his academic journey. Thank you for your time, and I hope you have a wonderful day!
Looking starward,
Skye Silmenna
skye.silmenna@revolutionprep.com
+14019030809</t>
  </si>
  <si>
    <t>Recommends maintain current velocity of about one one-hour session.</t>
  </si>
  <si>
    <t>Dima Datsenko</t>
  </si>
  <si>
    <t>Hi Diane, 
I've got us booked on Tuesday/Wednesday through February with the remaining hours. Could you add 13 hours to Dima's account so we can book the Tuesdays in March, April, and May?
They are available for Dima. Thank you! Ash</t>
  </si>
  <si>
    <t>Asking to add 13 hours to book Tuesdays in March-May.</t>
  </si>
  <si>
    <t>Lucy Churchill</t>
  </si>
  <si>
    <t>Hi Paul and Elizabeth,
I hope this email finds you well. I wanted to touch base regarding Lucy's recent progress and discuss a plan moving forward. 
First, I have seen net improvements in Lucy's performance on Express on Ideas (64-&amp;gt;73-&amp;gt;73%), Form Structure and sense(67-&amp;gt;38-&amp;gt;71%), and Standard English Conventions (70-&amp;gt;75-&amp;gt;78%) problems in the English section.  In the Math we're seeing a net increase in both Advanced Math(44-&amp;gt;41-&amp;gt;54%) and Algebra(47-&amp;gt;85-&amp;gt;87%). This progress is fantastic, and shows me that Lucy is applying the strategies we've worked on most recently to great success.
However, overall, we're not seeing the score increase we'd hoped to see for Lucy by this point. There are many reasons this could be the case, but from my observations and previous experience I think this is likely a combination of having difficulty applying all of the strategies we've worked on at the same time, the difficulty of the reading passages being a little hit or miss, and external factors distracting Lucy during the practice test. Lucy seems to do well with the question types that we focus on between practice tests, and then when we move on to a new strategy she has more difficulty with the questions again.
I think the first point is best exemplified by the Craft and Structure questions (64-&amp;gt;75-&amp;gt;53) in reading, which we focused on between the first and second practice test, but didn't focus as much on between the second and most recent. To help combat this, I am assigning Lucy a practice section, of both reading and math, every week leading up to March 7th, and asking her to focus on applying all of her strategies, rather than timing, for the first two at least. We'll review the practice sections, and identify what in particular she should be focusing on for the next one at the beginning of session.  
Lucy and I noticed the difficulty with understanding the passage when we went into the first practice test she took this weekend and reviewed the words in context passages. It turned out that Lucy has made a lot of progress with understanding the vocabulary in the answer choices, but we still have work to do with understanding the passages themselves. To help combat this, I've given Lucy several book options and I'll be asking her to read portions of them before session. I'll choose a paragraph or so from the given section for us to discuss more in depth at the beginning of session, but we will also be talking about the section as a whole. 
From my discussions with Lucy, it sounds like she is very susceptible to the environment in which she is taking the test, as well as a little bit of test anxiety. I'm hoping that the practice sections, being formatted like the official exam as they are, will help some with the test anxiety, but it would be helpful for getting her more comfortable with the testing environment if she could take the practice sections somewhere relatively quite, but with some background noise -- like a library or relatively slow coffee shop. 
I have included a PDF plan in this email of my plan leading up to March 7th -- my tentative goal for the next practice test. Please let me know if you have any questions or if you have any additional insights that might be helpful for me to consider in my work with Lucy. I'm happy to schedule a time to talk by phone as well. I am committed to helping Lucy work toward her long term goals. 
Best wishes,
Please let me know 
Gale H.
abigail.hermes@revolutionprep.com
+12169249507</t>
  </si>
  <si>
    <t>Recommends maintain current velocity (1 hour</t>
  </si>
  <si>
    <t>Nigel Jacob</t>
  </si>
  <si>
    <t>Dear Jane,
I hope you are having a great start to February. I wanted to share a quick update on Nigelâ€™s recent progress and outline my recommendations moving forward.
Nigel has made solid progress with ACT English questions, including punctuation and Student as Editor question types. He is becoming more consistent in recognizing question patterns and applying the correct strategies. In math, Nigel is doing better with probability and proportional reasoning. This growth has been evident through his improved confidence and increased speed when working through questions during sessions.
Our short-term goal is to continue improving Nigelâ€™s overall understanding of ACT English questions, and he is making steady progress in this area. His long-term goal is to earn a 36 on the ACT, and he is currently making meaningful steps toward that goal through continued skill development and practice.
Based on his recent progress and workload, I recommend continuing with three 60-minute sessions per week to maintain consistency and reinforce these gains.
If you'd like to continue working together on achieving these goals, you can easily use this link to add the hours to your account today: https://my.revolutionprep.com/s/1r0Bdq28KS.
Please feel free to reach out if you have any questions or if you would like to discuss anything further. Iâ€™d be happy to schedule a time to talk by phone if that would be helpful.
Best regards,
Brandon L.
brandon.lora@revolutionprep.com
+13528187694</t>
  </si>
  <si>
    <t>Recommends continuing with three 60-minute sessions per week.</t>
  </si>
  <si>
    <t>Hudson Firsel</t>
  </si>
  <si>
    <t>Dear Hope and Chad,
I hope you are both having a great start to February. I wanted to share an update on Hudsonâ€™s progress and outline my recommendations moving forward.
Hudson has made clear progress in the Reading and Writing section, particularly with punctuation rules involving commas, semicolons, colons, dashes, and apostrophes. He has also improved his understanding of independent and dependent clauses, which has helped strengthen his accuracy on grammar-based questions. In math, Hudson is showing improvement with algebra skills, specifically linear questions. This progress has been evident through his increased speed and confidence during sessions.
One of our short-term goals is for Hudson to reach the 2A section for Reading and Writing. This goal is very achievable, as he has already shown measurable improvement in his Reading and Writing score. His long-term goal is to achieve a 1340 on the SAT. He is making progress toward this benchmark, though reaching it will require continued effort, consistency, and commitment on his part.
Based on Hudsonâ€™s current progress and needs, I recommend continuing with two 90-minute sessions per week to maintain momentum and allow sufficient time to reinforce skills across sections.
Please feel free to reach out if you have any questions or would like to discuss anything further. Iâ€™d be happy to schedule a time to talk by phone if that would be helpful.
Best regards,
Brandon L.
brandon.lora@revolutionprep.com
+13528187694</t>
  </si>
  <si>
    <t>Recommends continuing with two 90-minute sessions per week.</t>
  </si>
  <si>
    <t>Dylan Martin</t>
  </si>
  <si>
    <t>Hi Phillipa,
I hope youâ€™re doing well! Iâ€™m Dylanâ€™s algebra tutor and wanted to touch base ahead of our next session.
In our last meeting, Dylan seemed a bit tired, and itâ€™s been a little challenging to pinpoint what he most wants to focus on. Heâ€™s mentioned that there isnâ€™t anything specific heâ€™d like to review, but heâ€™s also shared that he has received Câ€™s and Dâ€™s on some past exams when he didnâ€™t fully understand the material.
He also mentioned that his teacher usually only talks about exams about a week in advance, and that heâ€™s not sure what material is coming next in class. Right now, the polynomial material heâ€™s working on seems a bit easy for him, so Iâ€™d love to use our tutoring time to target the areas where he needs more support, rather than staying on content he already feels comfortable with.
To better support him, I was wondering if there is a table of contents from the textbook for his class they will be covering, a student/parent dashboard, or any resources his teacher uses for assignments, notes, or test review. Having access to any of these would help me align our sessions with his class and focus on the skills that will make the biggest difference for him.
Thank you so much for any information you can share, and please feel free to let me know if you have any specific concerns or goals for Dylan in algebra.
Best Regards,
Autumn R.
autumn.reed@revolutionprep.com
+19548218103</t>
  </si>
  <si>
    <t>Inquiry about class materials; no schedule recommendation.</t>
  </si>
  <si>
    <t>Saijal Babitt</t>
  </si>
  <si>
    <t>Hi everyone,
Just checking in with an update on our progress through the start of the spring semester. Happy to set up a time to chat or answer any questions via email as well!
I know the last unit in math on vectors and law of sines and cosines was a struggle, but it seems like this newer unit on systems of equations and matrices will be an easier run. It is using and building on a lot of skills that Saijal would have seen last year, and from our first couple of sessions on matrices, sheâ€™s done well picking up the different tricks for matrix operations. Chemistry seems to still be going strong after the unit on gas laws and the progress she made on understanding Grahamâ€™s Law.
We are starting a transition to incorporating more SAT prep heading into summer. I know Saijal is looking to take the March test as a first attempt, so weâ€™ll aim to go over some of the higher value concepts/strategies in the next four weeks. Additionally, it would be great to get in a practice test in the next week or two and then another the first week of March to give her a couple of attempts before the real thing.
Itâ€™s been great working with Saijal this month, as always - Iâ€™ll see her this evening!
Julie B.
julie.byrom@revolutionprep.com
+15129250963</t>
  </si>
  <si>
    <t>States sessions booked through semester... working well.</t>
  </si>
  <si>
    <t>Isabella Abebie</t>
  </si>
  <si>
    <t>Dear Yonatan and Isabella,
I hope you are having a great week! Following Isabellaâ€™s first practice test, Iâ€™m excited to reach out to celebrate Isabellaâ€™s amazing progress. Isabella has worked diligently, and as a result, she has improved her approximate SAT score to a 1460!
While we want to celebrate this success, we also know there is still work to do for the SAT. I am looking forward to continuing to work with Isabella towards further improvements. I recommend continuing with our two 60 minute classes per week in order to continue their progress towards their next goals. During our upcoming sessions, I plan to target working on linear equations, percentages, transitions, and text structure/purpose.
Please let me know if you have any questions. Iâ€™m happy to schedule a time to talk by phone if that would be helpful. I am always available to support Isabella in their continued academic journey.
Best regards,
Juan N.
juan.nunez@revolutionprep.com
+17868034378</t>
  </si>
  <si>
    <t>Recommends continuing with our two 60 minute classes per week.</t>
  </si>
  <si>
    <t>Roy Go</t>
  </si>
  <si>
    <t>Dear Sisi,
I hope you're having a great day! It's been great working with you and Roy over the past several months. I looked more into challenges people have had with IXL after observing some of the challenges Roy was having in our last session, so I wanted to reach out and share some of my observations and discuss a plan moving forward.
I've observed 3 main challenges that Roy seems to be experiencing with IXL:
-When a skill is too far above a student's current level of understanding, trying to master it can be frustrating and can make a student lose confidence.
-Since IXL teaches skills in a disconnected fashion and doesn't review them later, it's easy for students to forget them.
-Students can notice patterns in IXL answers and be able to "master" skills even if they don't truly understand the topic.
None of this is to say that IXL isn't a good tool; in fact, I think that it's a great way for Roy to practice and build his skills. However, I'd like to introduce a few tweaks to help it become more effective:
-I'd like to review some of the topics that Roy already completed in our upcoming sessions to make sure that he understands the concepts and has retained them. Then, we can review skills that he's having trouble with.
-If an IXL skill is on a student's level, it should typically take about 12-15 minutes to complete. If it's taking Roy more than about 20 minutes to complete a skill, I'd like him to pause that practice for the time being and make a note of it so that we can go over it in our session and he can then retry it on his own - that way, we can make sure that he understands the concept and isn't getting overly frustrated.
-I'd like to start IXL lessons with Roy and then have him complete the lessons on his own rather than having him starting lessons on his own and completing them with me. This way, I can make sure that he has a solid understanding of the fundamentals of a topic, which should make it easier for him to complete the rest of the lesson. If it's taking him more than 20 minutes to complete, I'd like him to please pause that lesson and make a note of the topic so that we can review it in our session.
-Can you please share any information you received about what skills Roy is having trouble with based on his most recent MAP test results? That will help me see where he has the most room to grow!
Lastly, I wanted to share the following resource that Roy enjoys more than IXL: prodigygame.com. (You may already be familiar with this, since it sounds like Roy has been playing it for a while, but I wanted to share just in case!) I asked him to join my Prodigy class, so I can now see what skills he's working on and where he's having the most trouble. This could be an additional resource for practice outside of our sessions - it has more gameplay than IXL, so he wouldn't get the same amount of practice playing Prodigy for a given length of time as he would for IXL, but he enjoys it and may be more willing to play it for longer amounts of time.
I know that this was a lot to think about - please let me know your thoughts. If you'd like to set up a phone or Zoom call to discuss your reactions and figure out our plans moving forward, I'm more than happy to do so - please just let me know. I recommend continuing to meet for an hour per week for now to continue his progress and make sure he gets the support he needs as he continues to work on 6th-grade math.
Thank you so much for your partnership. Have a great rest of your day!
Best regards,
Margaret W.
margaret.webb@revolutionprep.com
+15127457572</t>
  </si>
  <si>
    <t>Recommends continuing to meet for an hour per week.</t>
  </si>
  <si>
    <t>Randall Tran</t>
  </si>
  <si>
    <t>Dear Randy,
I hope you are having a great winter season! Itâ€™s been great working with you and Randall over the past couple of months. I wanted to touch base to share some of the progress weâ€™ve made so far and share my thoughts on the plan moving forward.
I have seen significant improvements in Randall's understanding of basic probability as well as his ability to simplify algebraic expressions by combining like terms. Heâ€™s shown consistent progress in translating word problems into algebraic equations (especially with probability questions). This consistent improvement has been evident throughout our sessions, and I look forward to seeing more as we go on.
I recommend we continue with the velocity we have scheduled, one 30-minute session per week. Although we do not have anything scheduled for the next couple weeks, please feel free to schedule any more sessions as you see fit. I look forward to working with Randall more!
Please let me know if you have any questions or if there are any adjustments you would like to make to our plan. Iâ€™m happy to schedule a time to talk by phone if that would be helpful. I look forward to supporting Randall in his continued academic journey.
Best,
Carina S.
carina.shanahan@revolutionprep.com
+15702932582</t>
  </si>
  <si>
    <t>Recommends continue with the velocity... one 30-minute session per week.</t>
  </si>
  <si>
    <t>Ellie Takaki</t>
  </si>
  <si>
    <t>Dear Jiyoun,
I hope you are having a great week so far! Itâ€™s been great working with you and Ellie over the past couple of months. I wanted to touch base to share some of the progress weâ€™ve made so far and share my thoughts on the plan moving forward.
I have seen improvements in Ellie's ability to use the matching strategy, use properties of quadratics, substitute coordinate points, and use Desmos to solve constants questions. She has also shown consistent progress in working with the three forms of quadratics. I have seen Ellieâ€™s practice exams scores plateau more recently though: at this point, weâ€™ve covered a wide range of concepts, so it is more important than ever for Ellie to be spending at least 30 minutes every day reviewing past lessons and homework assignments. Review will be crucial for Ellie to be able to quickly and easily recall information on the test.
Our current short-term goals for Ellie include reviewing applying punctation rules, setting up systems of equations from word problems, and working with right triangles. The overall goal remains achieving a score of at least 1500. Based on Ellie's progress, I recommend adding a second 1-hr session each week up until the May SAT. Ellie currently has 18 hours remaining, 3 of which are unscheduled. (Additionally, I recommend Ellie reschedule the couple of sessions she needed to cancel as soon as she can.)
If you'd like to continue working together on achieving these goals, you can easily use this link to add the hours to your account today: https://my.revolutionprep.com/s/mIOKRyzL3v.
Please let me know if you have any questions or if there are any adjustments you would like to make to our plan. Iâ€™m happy to schedule a time to talk by phone if that would be helpful. I look forward to supporting Ellie in her continued academic journey.
Best regards,
Alexa Pinera
Alexa P.
alexa.pinera@revolutionprep.com
+13022653917</t>
  </si>
  <si>
    <t>Recommends adding a second 1-hr session each week until May.</t>
  </si>
  <si>
    <t>Hi Lillian and Douglas,
It was great working with Lilly! During our session, we focused on several trigonometric topics, including converting between degrees and radians, identifying quadrants and sketching angles, and finding exact values of trigonometric functions using given ratios, sign conditions, and coordinate points.
Lilly did well breaking down problems step by step and was able to apply trigonometric definitions correctly when given clear information. She showed a good understanding of how to set up triangles and use sine, cosine, and tangent to find exact values.
To continue improving, Lilly would benefit from more practice with determining the correct quadrant and consistently applying sign rules when solving trigonometric problems. We will continue to reinforce these skills as we move forward.
Please feel free to reach out if you have any questions or if there is anything specific you would like us to focus on.
Ore W.
ore.williams@revolutionprep.com
+12404860132</t>
  </si>
  <si>
    <t>Session summary; no schedule recommendation.</t>
  </si>
  <si>
    <t>Alishba Sana</t>
  </si>
  <si>
    <t>You said:
how to figure out rate of change decreasing with graphs
ChatGPT said:
Got you â€” this is a graphs + intuition kind of topic, so letâ€™s make it click ðŸ‘€ðŸ“‰
What does â€œrate of change decreasingâ€ mean?
It means the slope is getting smaller as you move left â†’ right on the graph.
The function might still be increasing, but itâ€™s increasing more slowly
Or it might be decreasing faster and faster
In short:
ðŸ‘‰ How steep the graph is is going down.
1ï¸âƒ£ Look at the slope as you move to the right
Imagine walking along the graph from left to right.
Ask:
Is the graph getting less steep?
Are tangent lines getting flatter?
If yes â†’ rate of change is decreasing
https://i.sstatic.net/Uvm2D.png
https://study.com/cimages/videopreview/videopreview-full/xonotid9rz.jpg
2ï¸âƒ£ Use concavity (the fastest visual check)
This is the SAT / calculus-friendly shortcut.
ðŸ“Œ Concave down = rate of change decreasing
Looks like an upside-down bowl: âˆ©
Slopes start steep
Then flatten out
ðŸ“Œ Concave up = rate of change increasing
Looks like a cup: âˆª
3ï¸âƒ£ Check slopes between points (no calculus needed)
If youâ€™re given points or a table:
Compare slopes over equal x-intervals.
Example:
slope from x=1 to 2 is 5
slope from x=2 to 3 is 3
slope from x=3 to 4 is 1
âž¡ï¸ Slopes are getting smaller
âœ… Rate of change is decreasing
4ï¸âƒ£ Common situations where rate of change is decreasing
Youâ€™ll often see this with:
Quadratic graphs that open down
Growth that slows over time
Velocity graphs where acceleration is negative
One-sentence test (super useful)
If the graph is concave down, the rate of change is decreasing.
If you want, send me:
a specific graph, or
a word problem, or
an SAT-style question
and Iâ€™ll walk through it step by step like youâ€™re teaching it to a student ðŸ‘Œ
You said:
Uploaded image
this image how would you explain the rate of change
ChatGPT said:
Perfect example to talk through â€” letâ€™s use what your eyes see on THIS picture, not abstract rules.
Iâ€™ll describe it the same way youâ€™d explain it to a student.
What â€œrate of changeâ€ means on this picture
Rate of change = how steep the graph is
So weâ€™re watching how the slope changes as we move left â†’ right.
ðŸ”µ Top graph: 
w
(
x
)
=
âˆ’
1
2
x
2
+
3
x
âˆ’
1
w(x)=âˆ’ 
2
1
â€‹
 x 
2
 +3xâˆ’1
What you see
The graph opens downward (upside-down U)
It rises, reaches a maximum, then falls
The curve is concave down everywhere
How the rate of change behaves
Start from the left and move right:
Left side (before the vertex)
The graph is going up
BUT it goes up more and more slowly
The slope changes from steep â†’ less steep â†’ flat
At the vertex
Slope = 0
Rate of change stops increasing entirely
Right side (after the vertex)
The graph is going down
It goes down faster and faster
Slopes become more negative
Conclusion for 
w
(
x
)
w(x)
âœ… The rate of change is decreasing the entire time
Even when the graph is increasing, the rate at which it increases is slowing down.
ðŸŸ¢ Bottom graph: 
h
(
x
)
=
x
2
âˆ’
4
x
+
1.5
h(x)=x 
2
 âˆ’4x+1.5
What you see
The graph opens upward (U-shaped)
It decreases, reaches a minimum, then increases
The curve is concave up everywhere
How the rate of change behaves
Again, move left â†’ right:
Left side (before the vertex)
The graph is decreasing
It decreases less and less steeply
Slopes go from very negative â†’ less negative
At the vertex
Slope = 0
Right side (after the vertex)
The graph is increasing
It increases faster and faster
Slopes get steeper
Conclusion for 
h
(
x
)
h(x)
âŒ The rate of change is increasing
One clean explanation sentence (exam-ready)
Top graph: â€œThe rate of change is decreasing because the graph is concave down and the slopes become smaller as x increases.â€
Bottom graph: â€œThe rate of change is increasing because the graph is concave up and the slopes become steeper as x increases.â€
ðŸ”‘ Visual shortcut to remember
Concave down (âˆ©) â†’ rate of change decreasing
Concave up (âˆª) â†’ rate of change increasing
If you want, I can help you:
turn this into an SAT short-answer explanation
or practice multiple-choice wording
or explain how to spot this in under 5 seconds on a test
You said:
I need to write a progress update but for more context because this was the parent update from last week "Hi Alishba and Khaleelul,
It was great working with Alishba this week! I have included a short video below that I would like you to watch. The video covers some key highlights from our session this week and Alishbaâ€™s homework.
Alishba is progressing well with function transformations, including horizontal and vertical shifts, as well as composite functions. She also demonstrated improvement in decomposing quadratic composite functions by identifying inner and outer functions and explaining her reasoning step by step.
Alishba will need to continue working on applying transformations consistently and interpreting composite functions, particularly when multiple steps are involved. We will keep reinforcing these concepts and building confidence with more practice in our upcoming sessions.
Feel free to reach out if you have any questions or requests, and if there is anything else I can do to help. You can always contact me directly by text message or e-mail.
I hope you are having a wonderful day!" and also we just continued working through the pictures she sent on quadratic function graphs and transformations and also the stuff I put in this chat
ChatGPT said:
Got it â€” this just needs to build on last week, not repeat it, and clearly say that you continued and extended the same ideas using the graphs she sent. Hereâ€™s a clean, natural update that fits the tone of the previous one ðŸ‘‡
Draft progress update:
Hi Alishba and Khaleelul,
It was great continuing our work together with Alishba this session! We built directly on last weekâ€™s topics by working through the quadratic function graphs she shared, focusing on interpreting transformations and understanding how changes to a quadratic equation affect the shape and position of its graph.
Alishba is progressing well with identifying key features of quadratic graphs, including vertices, direction of opening, and how transformations such as shifts and stretches appear visually. She also worked on interpreting rate of change from graphs, explaining how concavity relates to whether the rate of change is increasing or decreasing, and showed improvement in connecting the algebraic form of a function to its graphical behavior.
Alishba will benefit from continued practice with explaining her reasoning verbally, especially when describing how multiple transformations or graph features work together. We will keep reinforcing these concepts and strengthening her confidence through more guided examples and practice.
Feel free to reach out if you have any questions or requests, and if there is anything else I can do to help. You can always contact me directly by text message or e-mail.
I hope you are having a wonderful day!
If you want it:
slightly shorter
a little more praise-forward
or more specific to test prep language
tell me the vibe and Iâ€™ll tweak it in 30 seconds ðŸ˜Š
You said:
add that she does seem very knowledgeable in the topics which is good practice
ChatGPT said:
Perfect â€” thatâ€™s a great thing to highlight, and we can phrase it so it sounds encouraging (not like â€œshe already knows thisâ€) and ties it to why practice still matters. Hereâ€™s the revised version with that added smoothly:
Updated progress update:
Hi Alishba and Khaleelul,
It was great continuing our work together with Alishba this session! We built directly on last weekâ€™s topics by working through the quadratic function graphs she shared, focusing on interpreting transformations and understanding how changes to a quadratic equation affect the shape and position of its graph.
Alishba is progressing well with identifying key features of quadratic graphs, including vertices, direction of opening, and how transformations such as shifts and stretches appear visually. She also worked on interpreting rate of change from graphs, explaining how concavity relates to whether the rate of change is increasing or decreasing. Alishba does seem very knowledgeable in these topics, which makes this a great opportunity to reinforce her understanding through continued practice and application.
Alishba will benefit from continued practice with explaining her reasoning verbally, especially when describing how multiple transformations or graph features work together. We will keep reinforcing these concepts and strengthening her confidence through more guided examples and practice.
Feel free to reach out if you have any questions or requests, and if there is anything else I can do to help. You can always contact me directly by text message or e-mail.
I hope you are having a wonderful day!
Ore W.
ore.williams@revolutionprep.com
+12404860132</t>
  </si>
  <si>
    <t>Chat log; session summary.</t>
  </si>
  <si>
    <t>Hi Alishba and Khaleelul,
It was great continuing our work together with Alishba this session! We built directly on last weekâ€™s topics by working through the quadratic function graphs she shared, focusing on interpreting transformations and understanding how changes to a quadratic equation affect the shape and position of its graph.
Alishba is progressing well with identifying key features of quadratic graphs, including vertices, direction of opening, and how transformations such as shifts and stretches appear visually. She also worked on interpreting rate of change from graphs, explaining how concavity relates to whether the rate of change is increasing or decreasing. Alishba does seem very knowledgeable in these topics, which makes this a great opportunity to reinforce her understanding through continued practice and application.
Alishba will benefit from continued practice with explaining her reasoning verbally, especially when describing how multiple transformations or graph features work together. We will keep reinforcing these concepts and strengthening her confidence through more guided examples and practice.
Feel free to reach out if you have any questions or requests, and if there is anything else I can do to help. You can always contact me directly by text message or e-mail.
I hope you are having a wonderful day!
Ore W.
ore.williams@revolutionprep.com
+12404860132</t>
  </si>
  <si>
    <t>Session summary.</t>
  </si>
  <si>
    <t>Natalie Haghdoust</t>
  </si>
  <si>
    <t>Dear Mellie and Raza,
I hope you are having a great start to the winter season. Itâ€™s been wonderful working with you and Natalie over the past couple of months. I wanted to share an update on her progress and outline my recommendations moving forward.
I have seen significant improvements in Natalieâ€™s ability to apply scientific concepts and communicate her understanding clearly. She has shown consistent progress in defining and explaining biological processes, supporting claims with evidence, interpreting data, and accurately drawing complex systems such as receptor pathways and phases of the cell cycle. This growth has been evident in her increasing confidence during sessions, strong engagement with challenging material, and her overall academic performance, including maintaining solid grades across her courses.
I also want to extend a big congratulations to Natalie on her official SAT results and, most importantly, her acceptance to UMass Amherstâ€”what an exciting achievement and a wonderful reflection of her hard work and persistence!
Our current short-term goals for Natalie include strengthening long-term retention of key biology concepts, preparing strategically for the AP Biology exam, and continuing to build her ability to explain complex material using data and evidence. The overall goal is to ensure she enters AP testingâ€”and ultimately collegeâ€”with strong content mastery and confidence.
Based on Natalieâ€™s progress and the upcoming AP exam timeline, I recommend adding additional hours to her account so we can continue meeting consistently. Increasing our available time together will allow us to focus on cumulative concept retention, targeted review of high-yield topics, and AP-style practice and strategy. Beginning this focused review early helps reduce stress and ensures she is fully prepared for the comprehensive nature of the exam.
I suggest adding the below to your account to ensure we stay on track.
â€¢ 12 Hours of Distinguished Tutoring for Natalie Haghdoust with Megan Osgood
If you'd like to continue working together on achieving these goals, you can easily use this link to add the hours to your account today: https://my.revolutionprep.com/s/XtnewssXXd.
Please let me know if you have any questions or if there are any adjustments you would like to make to our plan. Iâ€™m happy to schedule a time to talk by phone if that would be helpful. I look forward to continuing to support Natalie as she finishes the year strong and prepares for this next exciting chapter.
Best regards,
Megan
Megan O.
megan.osgood@revolutionprep.com
+12077140045</t>
  </si>
  <si>
    <t>Recommends adding 12 hours of Distinguished Tutoring.</t>
  </si>
  <si>
    <t>Linnea Nelson</t>
  </si>
  <si>
    <t>Hi Linnea and Monica,
It was great working with Linnea!
We focused on Unit 5 topics including finding quadratic equations from roots, selecting the correct equation given roots, working with complex roots, and applying the quadratic formula. Linnea is progressing well and shows a strong understanding of how these concepts connect.
Linnea came prepared with specific questions after attempting the problems on her own, which made the session very productive. She will continue to benefit from additional practice, especially with recognizing which method to use in different situations, and we will keep building on this foundation moving forward.
Feel free to reach out if you have any questions or requests, and if there is anything else I can do to help. You can always contact me directly by text message or e-mail.
I hope you are having a wonderful day!
Ore W.
ore.williams@revolutionprep.com
+12404860132</t>
  </si>
  <si>
    <t>Vanshika Vijayanand</t>
  </si>
  <si>
    <t>Hi Vanshika and Vijayanand,
Ww worked on integration using u-substitution, focusing on examples involving sine, cosine, and tangent. Vanshika showed good understanding in identifying appropriate substitutions and was able to work through problems independently while clearly explaining her reasoning.
Ore W.
ore.williams@revolutionprep.com
+12404860132</t>
  </si>
  <si>
    <t>Will Perrine</t>
  </si>
  <si>
    <t>Hi Chandra,
It was great catching up with you to discuss Willâ€™s progress. We have a clear picture of where he stands right now, with an A in Intensive Reading, Câ€™s across most of his other subjects, and a D in Biology. While his test scores are currently the primary factor pulling his grades down, I want to emphasize that Iâ€™m still very happy with the progress heâ€™s making on his organizational habits. Heâ€™s becoming much more adept at using his Google Doc to prioritize assignments, and despite a small hiccup with follow-through this past week, his consistency is significantly better than it was previously.
Moving forward, we are going to tweak his workflow by prioritizing the assignments he doesn't want to do first to get them out of the way while his energy is highest. Iâ€™ve also noticed that the content this semester is becoming much more rigorous, with many concepts building on top of one another. Because of this, his current grades might not fully reflect the level of effort he is putting in. Iâ€™m also proud of Will for starting to speak up to tell me exactly which concepts he finds difficult, which is a huge step for him!
Looking ahead, we are going to work on having Will study and review material even on days when he doesn't have formal homework assignments. Additionally, Iâ€™ll be assigning him daily CommonLit readings to ensure he is well-prepared for the FAST test. Looking even further ahead, weâ€™ve discussed sparking some "reading for fun" this summerâ€”perhaps starting with the new Diary of a Wimpy Kid bookâ€”and diving into some of his career interests.
Iâ€™m looking forward to our next session and seeing Will continue to build on this momentum.
Thanks,
Melanie Leong | Tutor | Revolution Prep
Main Office: (877) 738-7737 | Direct Line: (714) 497-3413
Email: melanie.leong@revolutionprep.com | Web: www.revolutionprep.com
Better Grades. Higher Scores. Lower Stress. Revolution Prep.</t>
  </si>
  <si>
    <t>Academic progress report; no session schedule recommendation.</t>
  </si>
  <si>
    <t>Amelia Wu</t>
  </si>
  <si>
    <t>Dear Henry,
I hope you are doing well. I wanted to share a quick update on Ameliaâ€™s progress in her SAT preparation.
Amelia continues to demonstrate strong performance, highlighted by her excellent score on the December SAT. This is a great accomplishment and reflects her solid grasp of all the key concepts, consistent effort, and growing confidence with the exam format.
As we look ahead, our main area of opportunity is working toward Ameliaâ€™s goal of reaching 1500 or higher. To achieve this, we will continue refining advanced strategies, targeting the most challenging question types, and improving efficiency and precision under timed conditions.
Based on her progress and goals, my recommendation is that we continue meeting twice per week leading up to the March 14th SAT. This schedule will allow us to maintain momentum and focus on the specific improvements needed to reach her target score.
If you would ever like to discuss Ameliaâ€™s progress in more detail or talk through my recommendations, I would be very happy to connect by phone or Zoom at your convenience.
All the best,
Daniel O.
daniel.olson@revolutionprep.com
+18152622416</t>
  </si>
  <si>
    <t>Recommends continue meeting twice per week leading up to March.</t>
  </si>
  <si>
    <t>Kenna Baldwin</t>
  </si>
  <si>
    <t>Dear Ryan,
I hope you are doing well. I wanted to share a quick update on Kennaâ€™s progress in her AP Microeconomics and Macroeconomics tutoring.
Kenna continues to make steady progress each week. She is showing clear improvement in her understanding of fundamental economic concepts and is becoming more confident applying them to increasingly challenging AP-style questions. It has been great to see her growth in both accuracy and analytical thinking.
Looking ahead, Kenna has a strong opportunity to perform very well on her AP exams if she maintains a consistent and focused study plan over the next few months. Continued practice with exam-style questions and regular review of key concepts will be important in helping her reach her full potential.
Based on her progress, my recommendation is that we continue meeting either once per week for an hour or twice per week for 30 minutes, depending on what best fits your schedule. This will allow us to reinforce her understanding and stay on track as the exams approach.
If you would ever like to discuss Kennaâ€™s progress in more detail or talk through my recommendations, I would be very happy to connect by phone or Zoom at your convenience.
All the best,
Daniel O.
daniel.olson@revolutionprep.com
+18152622416</t>
  </si>
  <si>
    <t>Recommends meeting either once per week... or twice.</t>
  </si>
  <si>
    <t>Tashvi Reddy</t>
  </si>
  <si>
    <t>Dear Sumanth,
I hope you are doing well. I wanted to share a quick update on Tashviâ€™s progress as we continue preparing for the March SAT.
Tashvi has made excellent progress and is demonstrating a deep understanding of all SAT question types. She consistently applies strong reasoning and effective strategies, and it has been great to see her confidence grow as her skills have developed.
At this stage, the primary opportunity is ensuring that all of this knowledge translates into a strong performance on test day. Our focus will be on consistency, timing, and applying her strategies smoothly under realistic test conditions so she can reach her goal of scoring 1500 or higher.
Based on her progress and the upcoming test date, I recommend that we continue meeting twice per week until the March SAT. This will help maintain momentum and ensure she is fully prepared and confident going into the exam.
If you would ever like to discuss Tashviâ€™s progress in more detail or talk through my recommendations, I would be very happy to connect by phone or Zoom at your convenience.
All the best,
Daniel O.
daniel.olson@revolutionprep.com
+18152622416</t>
  </si>
  <si>
    <t>Recommends continue meeting twice per week until the March SAT.</t>
  </si>
  <si>
    <t>Ryder Meisel Weiss</t>
  </si>
  <si>
    <t>Dear Erica,
I hope you are doing well. I wanted to share a quick update on Ryderâ€™s progress as we continue working toward his goal of achieving the highest possible scores on the March and May SAT administrations.
Ryder is performing very well on challenging practice material and continues to make strong progress with some of the most difficult question types on the test, including inferences, sentence boundaries, and conditional probability. His growing precision and confidence with advanced material are excellent signs as we approach the March exam.
Looking ahead, I think there's still a bit of room for improvement on the very hardest questions, and we will continue refining his accuracy, efficiency, and consistency to maximize his performance. Our goal is to ensure he is fully prepared to perform at his best on test day.
Based on his progress, I recommend that we continue meeting twice per week until the March SAT, and then quickly reassess our plan after the March test as we look ahead to May.
If you would ever like to discuss Ryderâ€™s progress in more detail or talk through my recommendations, I would be very happy to connect by phone or Zoom at your convenience.
All the best, 
Daniel O.
daniel.olson@revolutionprep.com
+18152622416</t>
  </si>
  <si>
    <t>Dear Lai,
I hope you are having a great winter season. It's been great working with you and Vivienne over the past couple of months. I wanted to touch base to share some of the progress we've made so far and share my thoughts on the plan moving forward.
I have seen significant improvements in Vivienne's self-awareness and ability to articulate her learning needs. She has developed a much stronger foundation in integration techniques including u-substitution and integration by parts, and she's become more comfortable working through series convergence and divergence problems. Vivienne has shown consistent progress in identifying when she needs additional support and communicating specific areas of confusion, which is a crucial skill for independent learning. This consistent improvement has been evident in her willingness to tackle challenging problems repeatedly, her preparation for each session, and her ability to work through multi-step calculus procedures with guidance. She demonstrates excellent persistence despite managing a rigorous AP course load, which speaks to her strong work ethic and commitment to her studies.
Our current short-term goals for Vivienne include building greater confidence in pattern recognition across different problem types, particularly in selecting appropriate integration techniques and convergence tests independently. We're also working on developing decision-making frameworks that will help her approach problems more systematically without overthinking. The overall goal remains strengthening her understanding of fundamental calculus procedures and building the confidence she needs to initiate problems independently, especially in testing situations. Based on Vivienne's progress and her upcoming academic calendar, I recommend we continue with our current pace of one 60-minute session per week through the spring semester. However, as we approach finals, I suggest increasing to two sessions per week to provide focused practice on problem categorization and to work on techniques for managing test anxiety, which will help her perform at her best during high-stakes assessments.
Please let me know if you have any questions or if there are any adjustments you would like to make to our plan. I'm happy to schedule a time to talk by phone if that would be helpful. I look forward to supporting Vivienne in her continued academic journey.
Best regards,
Elizabeth S.
elizabeth.simons@revolutionprep.com
+19046624750</t>
  </si>
  <si>
    <t>Recommends one 60-minute session... increasing to two... before finals.</t>
  </si>
  <si>
    <t>Charlotte Makie</t>
  </si>
  <si>
    <t>Dear Amber,
Itâ€™s been great working with you and Charlotte over the past couple of weeks/months. As we prepare for Charlotte's upcoming official ACT, I wanted to share some updates and information about what to expect.
I have seen significant improvements in Charlotte's approach to the Science section and using strategies to improve her time management within the Math section. They have shown consistent progress in taking practice tests, reviewing the error log, and applying strategies and concepts, such as Desmos, to future tests. This consistent improvement has been evident in her increase in score for her Science and English sections and her stronger grasp of mathematical concepts.
For this exam, our goal is a composite score of 35. While we cannot guarantee a specific score, we have worked diligently towards this goal through Desmos strategies, flagging and moving on, and only reading what is most important for the Science section. It's important to consider the impact of the test zone on Charlotte's performance. Ensuring a good night's sleep throughout the week leading up to the test is crucial, as just the night before isn't enough. We have also discussed strategies to manage test anxiety, which can impact scores.
I am looking forward to hearing how Charlotte performs on this test. Looking ahead, I recommend maintaining our one 90-minute session per week should Charlotte decide to aim for a higher score than the score she obtains. This would give us an opportunity to continue working on timing strategies for the Math section of the ACT and any errors that occur during the official test.
Please let me know if you have any questions or if there are any adjustments you would like to make to our plan. Iâ€™m also able to schedule a time to talk by phone if that would be helpful. I am happy to support Charlotte in their continued academic journey.
Best regards,
Nick K.
nick.kocik@revolutionprep.com
+12485208635</t>
  </si>
  <si>
    <t>Recommends maintaining our one 90-minute session per week.</t>
  </si>
  <si>
    <t>Zayne Kimble</t>
  </si>
  <si>
    <t>Dear Danielle,
I hope you are having a great February! Itâ€™s been great working with you and Zayne over the past several months. I wanted to touch base to share some of the progress weâ€™ve made so far and share my thoughts on the plan moving forward.
I have seen significant improvements in Zayne's executive functioning and math skills. He has shown consistent progress in improving his confidence and building out his understanding of math fundamentals. This consistent improvement has been evident in his recent grades -- going from an F to an A in Math, and from a D to a B in English! I can't emphasize enough how great that was to hear the other day. Zayne should be proud of how much work he has put in to making that shift.
Our current short-term goals for Zayne include developing his confidence and interest in English language arts (reading &amp;amp; writing), as well as continuing to build his growing math skills. The overall goal remains building up his confidence and achieving academic excellence, with a side focus on executive functioning skills. Based on Zayne's progress and my upcoming availability, I recommend we return to our previous velocity of 1.5 hours per week, with one hour-long session for covering new subjects in depth and one thirty-minute session to check in about homework.
Please let me know if you have any questions or if there are any adjustments you would like to make to our plan. Iâ€™m happy to schedule a time to talk by phone if that would be helpful. I look forward to supporting Zayne in his continued academic journey.
Best regards,
Jessica W.
jessica.wall@revolutionprep.com
+18167287857</t>
  </si>
  <si>
    <t>Recommends return to previous velocity of 1.5 hours per week.</t>
  </si>
  <si>
    <t>Dear Victoria,
I hope you are having a great February! Itâ€™s been great working with you and Elisha over the past couple of months. I wanted to touch base to share some of the progress weâ€™ve made so far and share my thoughts on the plan moving forward.
I have seen significant improvements in Elisha's math skills. He has shown consistent progress in developing his understanding and application of addition and subtraction with increasing levels of complexity. This consistent improvement has been evident in his successful transition from one- to two- to three-digit numbers with regrouping and within word problems.
Our current short-term goals for Elisha include continuing to work on his math skills, though I also think it might be a good idea for he and I to check out some of our Executive Functioning modules, which may help him think about how he can focus his energy in class. The overall goal remains overall academic success, especially in Math. Based on Elisha's progress, I recommend we consider adding another thirty-minute session halfway through the week to check in about homework assigned from our hour-long weekly session.
Please let me know if you have any questions or if there are any adjustments you would like to make to our plan. Iâ€™m happy to schedule a time to talk by phone if that would be helpful. I look forward to supporting Elisha in his continued academic journey.
Best regards,
Jessica W.
jessica.wall@revolutionprep.com
+18167287857</t>
  </si>
  <si>
    <t>Recommends consider adding another thirty-minute session.</t>
  </si>
  <si>
    <t>Annabelle Kingdon</t>
  </si>
  <si>
    <t>Dear Dawn,
I wanted to provide a comprehensive update on Annabelle's progress over the past few weeks as she's worked through exponential functions in her math class. This period has been challenging due to the recent move, recovering from the flu, and significant weather disruptions causing multiple school cancellations and delays. Despite these obstacles, Annabelle has made solid progress building her understanding of this new mathematical concept.
Annabelle missed the initial introduction to exponential functions due to illness, so we started from the beginning, establishing a foundational understanding of how these functions differ from the linear functions she knows well. The key insight is that exponential functions model situations involving repeated multiplication rather than repeated additionâ€”like how money can grow through compound interest or how populations can expand. We explored this through engaging examples, including comparing earning a dollar per day versus earning pennies that double daily, dramatically illustrating how exponential growth starts slowly but eventually surpasses linear growth.
From there, we systematically built her understanding through evaluating functions, understanding what controls growth versus decay, and learning to graph these curves. A particular focus was understanding how to work backward from data to create the mathematical modelâ€”a practical skill that helps connect abstract math to real-world applications. We developed a three-step process she can follow consistently to derive these relationships from tables of numbers.
There were some bumps along the wayâ€”the February 5th session revealed Annabelle hadn't completed homework from the previous session due to being busy, which we addressed supportively while emphasizing the importance of practice for building proficiency. However, her recent math test showed strong results: she scored 89% (16 out of 18), covering functions, variables, and exponents.
Following that test, we identified a specific area needing attention: simplifying complex expressions involving exponents. More importantly, we discovered an ineffective study habitâ€”Annabelle would work on homework for about an hour, get stuck, and stop. To address this, I introduced a new study method where she must explicitly cite the specific algebraic rule justifying each step of her work from a reference document I've provided. This approach builds a deeper understanding of why each mathematical operation is valid rather than just memorizing procedures, and it gives her a concrete resource to reference when she gets stuck rather than just stopping.
I recommend continuing with two to three 60-minute sessions per week. This cadence provides enough contact time to build momentum on new concepts while allowing sufficient independent practice between sessions. The new rule-based approach to studying should help Annabelle work more effectively on her own and build confidence with more complex algebraic manipulation.
Feel free to reach out if you have any questions, and have a great week!
Warmly, 
Brandon
Brandon E.
brandon.engle@revolutionprep.com
+19708890867</t>
  </si>
  <si>
    <t>Recommends continuing with two to three 60-minute sessions per week.</t>
  </si>
  <si>
    <t>Luke Diehl</t>
  </si>
  <si>
    <t>Dear Renee,
I wanted to provide a comprehensive update on Luke's impressive progress through a challenging stretch of physics covering momentum, impulse, and now the year's most comprehensive unit on rotational motion. This period has showcased both Luke's growing problem-solving abilities and his development of more sophisticated strategic approaches to physics.
We began this period of study by preparing for Luke's momentum and impulse test using practice problems. Luke worked systematically through collision problems, impulse calculations, and energy conservation scenarios. His confidence going into that test was well-foundedâ€”he projected scores of 9-10 out of 10 on the free-response section and 12 out of 15 on multiple choice, representing strong performance on material that many students find abstract and challenging. 
Following that success, we transitioned to the rotational motion unit, which Luke's teacher describes as the most comprehensive of the year because it integrates all prior mechanics concepts. We approached this systematically, first establishing that rotational motion is a direct analog to the linear motion Luke already understandsâ€”the same types of equations apply, just with angular variables instead of linear ones (angle instead of distance, angular velocity instead of linear velocity, and so on).
A major emphasis throughout has been developing more sophisticated problem-solving strategies. Rather than jumping straight to calculations, Luke now solves problems symbolically first, working with variables before plugging in numbers. This approach reduces calculation errors andâ€”more importantlyâ€”clarifies the relationships between different quantities, making the physics itself more transparent. 
As we progressed into torque and rotational dynamics, we tackled increasingly complex scenarios: balanced beams, seesaws, and meter sticks requiring careful analysis of which forces create rotation and which don't. A key insight was understanding that for something like a wheel rolling down a ramp, frictionâ€”not gravityâ€”is what generates the torque causing rotation. Gravity pulls the wheel down the slope, but friction provides the perpendicular force needed to actually turn it. We also worked extensively with understanding how the angle at which force is applied affects torque, with perpendicular applications being most efficient.
Beyond academics, Luke has been navigating a busy schedule including starting tennis season (though he's feeling somewhat isolated playing on separate courts from his friends), preparing to judge an American Ninja Warrior gym competition, and managing a heavy workload with multiple essays and tests approaching. He's been balancing all this while maintaining his gym routine and even finding time for activities like snowboarding.
Luke is making excellent progress with building both computational skills and strategic problem-solving approaches for physics! I recommend continuing with two to three 60-minute sessions per week, which provides enough contact time to work through complex concepts while allowing for independent practice between sessions.
Feel free to reach out if you have any questions, and have a great week!
Warmly, 
Brandon
Brandon E.
brandon.engle@revolutionprep.com
+19708890867</t>
  </si>
  <si>
    <t>Yeteng Zeng</t>
  </si>
  <si>
    <t>Dear Qiang,
I hope you're having a great day! It's been great working with you and Gavin over the past several months. Based on his most recent practice test results, I wanted to share my observations on his progress so far and some thoughts on our plan moving forward.
His hard work is really paying off. His reading score shows particularly strong growth from his most recent practice test: his score on this practice test was in the estimated 88th percentile, compared to the 53rd percentile on his previous test. He's doing an excellent job applying the iCARE strategy to avoid selecting trap answers and looking back in the text to find evidence for his answers, and it's really paying off! I'm listing his scores for the current practice test below (as always, please keep in mind that these tests were never given as official SSATs, so the scaled scores and percentiles are just estimates):
-Verbal: 692; 65th percentile
-Reading: 717; 88th percentile
-Quantitative: 730; 75th percentile
Over the next month, I'd like to focus primarily on growing his verbal skills. In particular, our short-term goals include acquiring a deep understanding of new vocabulary words to facilitate retention and continuing to build his skills in creating bridge sentences for analogies. As you know, our long-term goal continues to be to place in the 90th percentile on the test. Since he's showing strong growth, I recommend continuing to meet for 2 hours per week leading up to the exam next fall.
Please let me know if you have any questions or if there are any adjustments you'd like to make to our plan. If you'd like to set up a time to talk by phone or Zoom, I'm more than happy to do so - please just let me know. I look forward to supporting Gavin in his continued academic journey!
Best regards,
Margaret W.
margaret.webb@revolutionprep.com
+15127457572</t>
  </si>
  <si>
    <t>Recommends continuing to meet for 2 hours per week until fall.</t>
  </si>
  <si>
    <t>Riley Boake</t>
  </si>
  <si>
    <t>Hi Keiko and Riley;
I'm writing to give an update on our tutoring sessions.  Riley is an AMAZING student.  I have enjoyed working with her the last 8 months.  Riley is always on time, prepared, has a great attitude, and is very inquisitive.  She asks very good questions and likes to explore the "why" behind a lot of concepts.
I feel that our current rate of 1 hour a week is doing well with Riley for class, but she has mentioned she wanted to take the BC test for AP Calculus, and if she has signed up for that it would be helpful to add another session each week to focus on that.  She has a lot of additional topics to cover for the BC exam in 3 months, so the sooner we start the better.
Feel free to reach out with any questions.  I hope you have a great week!
Tom P.
tom.pluth@revolutionprep.com
+14079201773</t>
  </si>
  <si>
    <t>States 1 hour a week is good... helpful to add another.</t>
  </si>
  <si>
    <t>Mia Talkington</t>
  </si>
  <si>
    <t>Hi Mia and Kumiko!
I hope you are having a great week so far.  I am writing to update you on Mia's tutoring.  Mia is a great student and I have enjoyed working with her for the last few months.  She is always on time, prepared, and engaged in our sessions.  She applies the strategies we discuss and works hard at the lessons.  She has improved a lot in her work.
As we approach her SAT test date, you may want to consider going to 2 sessions per week to help her finish up her studies and be ready.  We'll start taking practice tests a little more often and it's good to have the time to focus on her areas of improvement.
Please feel free to reach out with any questions.  I'll see Mia later today!  Have a good week.
Tom P.
tom.pluth@revolutionprep.com
+14079201773</t>
  </si>
  <si>
    <t>Recommends consider going to 2 sessions per week.</t>
  </si>
  <si>
    <t>Ella Johnson</t>
  </si>
  <si>
    <t>Dear Christi, 
I hope you are having a great Winter! Itâ€™s been a joy working with you and Ella over the past several weeks. I wanted to touch base to share some of the progress weâ€™ve made so far and share my thoughts on the plan moving forward. 
I have seen significant improvements in Ella's command of several strategies for Digital SAT Math, including back-solving, plug-and-chug, and using the graphing calculator, Desmos. Ella has shown consistent progress in identifying a problem type, analyzing the problem to determine an optimal strategy, and performing calculations and algebraic manipulations to solve the problem. This consistent improvement has been evident in Ellaâ€™s increasing confidence in SAT Math and her strong performance on in-class assignments and homework. 
Our current short-term goals for Ella include developing her strength in Geometry, and then targeting Transitions questions in the Reading and Writing section. The overall goal remains supporting Ella's growth as she works toward her target score on the SAT. Based on Ella's progress, I recommend maintaining our current session velocity of one 60-minute lesson per week. 
Please let me know if you have any questions or if there are any adjustments you would like to make to our plan. Iâ€™m happy to schedule a time to talk by phone if that would be helpful. I look forward to supporting Ella in their continued academic journey. 
Best wishes, 
Kailot Harris 
Kailot H.
kailot.harris@revolutionprep.com
+16674150151</t>
  </si>
  <si>
    <t>Recommends maintaining current session velocity of one 60-minute lesson.</t>
  </si>
  <si>
    <t>Vrajasundari Venkatesan</t>
  </si>
  <si>
    <t>Hi Vraju and Venkatesan!
I hope you are well.  I'm writing to update you on Vraju's tutoring.  Vraju is an AMAZING student (she even says so herself!) with a great, fun attitude.  She is always cheerful and has a fun time with any topic that we cover.  She has been doing very well with the geometry topics we go over, and is using the time to deepen her understanding from the lessons in class.  At times she is a little doubtful of what she has learned, but by the end of our lessons she has a better grasp on the concepts.
I feel that her current schedule of an hour once a week is doing well for her, but you may consider adding more hours during weeks when she may have tests or finals.  I encourage her to keep up the great work!
Feel free to reach out with any questions you may have.  Have a great week!
Tom P.
tom.pluth@revolutionprep.com
+14079201773</t>
  </si>
  <si>
    <t>States current schedule of an hour once a week is doing well.</t>
  </si>
  <si>
    <t>Amel Cook</t>
  </si>
  <si>
    <t>Dear Amber, 
I hope you are having a great Winter! Itâ€™s been great working with you and Amel over the past several months. I wanted to touch base to share some of the progress weâ€™ve made so far and share my thoughts on the plan moving forward. 
I have seen significant improvements in Amel's understanding of the principles of stoichiometry and her application of those principles to solve complex problems involving chemical reactions. Amel has shown consistent progress in identifying the given information, determining the goal substance and unit, and performing the necessary conversions (such as molar mass, mole ratio, or volume ratio) to calculate the final desired quantity. This consistent improvement has been evident in Amel's strong performance on Stoichiometry problems and her increasingly high confidence in Chemistry. 
Our current short-term goals for Amel include developing her strengths within the thermal chemistry unit. The overall goal remains supporting Amel's growth as a Chemistry student while she works toward her target grade in the class. Based on Amel's progress, I recommend maintaining our weekly meeting frequency of one 60-minute lesson. 
Please let me know if you have any questions or if there are any adjustments you would like to make to our plan. Iâ€™m happy to schedule a time to talk by phone if that would be helpful. I look forward to supporting Amel in their continued academic journey. 
Best wishes, 
Kailot Harris 
Kailot H.
kailot.harris@revolutionprep.com
+16674150151</t>
  </si>
  <si>
    <t>Recommends maintaining weekly meeting frequency of one 60-minute lesson.</t>
  </si>
  <si>
    <t>Claire Shanley</t>
  </si>
  <si>
    <t>Dear Adrienne,
I hope you are having a great winter season! Itâ€™s been great working with you and Claire over the past couple of months. I wanted to touch base to share some of the progress weâ€™ve made so far and share my thoughts on the plan moving forward.
I have seen significant improvements in Claireâ€™s understanding of physics, especially with the concepts of conservation of energy and momentum, as well as with the application of Coulombâ€™s law and electric field. Sheâ€™s made great progress with using the givens of the problem to determine what equation is appropriate to use. This consistent improvement has been evident throughout our sessions, and I look forward to seeing more as we go on.
I recommend we continue with the velocity we have scheduled, one 60-minute session per week, since this seems to be addressing Claireâ€™s needs quite well.
Please let me know if you have any questions or if there are any adjustments you would like to make to our plan. Iâ€™m happy to schedule a time to talk by phone if that would be helpful. I look forward to supporting Claire in her continued academic journey.
Best,
Carina S.
carina.shanahan@revolutionprep.com
+15702932582</t>
  </si>
  <si>
    <t>Recommends continue with... one 60-minute session per week.</t>
  </si>
  <si>
    <t>Vivian Coffin</t>
  </si>
  <si>
    <t>Dear Simon,
I hope you are having a great winter season! Itâ€™s been great working with you and Vivian over the past couple of months. I wanted to touch base to share some of the progress weâ€™ve made so far and share my thoughts on the plan moving forward.
I have seen excellent improvements in Vivianâ€™s application of SAT strategies, including the MAPS, iCARE, and TRAP strategies. Weâ€™ve been focusing a lot on her math recently, and sheâ€™s made good progress with factoring quadratics and solving linear equations with constants. Sheâ€™s also made good improvement on her understanding of comma rules. This consistent improvement has been evident throughout our sessions, and I look forward to seeing more as we go on.
As we go forward, I plan to hone in on her nonlinear problem solving for math, and her skills in answering main idea and detail questions for English, though I will adjust this plan based on her experience in her practice test this coming weekend. Iâ€™ll be discussing the test experience with Vivian next time we meet, and Iâ€™ll follow up on that in my next parent update. For now, I recommend we continue with the velocity we have scheduled, one 60-minute session per week, since this seems to be addressing Vivianâ€™s needs quite well. 
Please let me know if you have any questions or if there are any adjustments you would like to make to our plan. Iâ€™m happy to schedule a time to talk by phone if that would be helpful. I look forward to supporting Vivian in her continued academic journey.
Best,
Carina S.
carina.shanahan@revolutionprep.com
+15702932582</t>
  </si>
  <si>
    <t>Kaitlyn Fung</t>
  </si>
  <si>
    <t>Dear Linda,
I hope you are having a great winter season! Itâ€™s been great working with you and Kaitlyn over the past couple of months. I wanted to touch base to share some of the progress weâ€™ve made so far and share my thoughts on the plan moving forward.
I have seen excellent improvements in Kaitlynâ€™s math skills. She made great progress in writing systems of equations from word problems as well as with setting up arithmetic sequences and piecewise functions. More recently, sheâ€™s shown a strong aptitude for exponent rules, and is making good progress with applying these rules, especially to some complicated expressions. Her consistent improvement has been clear to me throughout our sessions, and I look forward to seeing more as we go on.
Right now, I recommend continuing with the velocity we have scheduled (two 30-minute sessions per week) since this seems to be addressing Kaitlynâ€™s needs quite well. 
Please let me know if you have any questions or if there are any adjustments you would like to make to our plan. Iâ€™m happy to schedule a time to talk by phone if that would be helpful. I look forward to supporting Kaitlyn in her continued academic journey.
Best,
Carina S.
carina.shanahan@revolutionprep.com
+15702932582</t>
  </si>
  <si>
    <t>Recommends continuing with the velocity we have scheduled (two 30-minute).</t>
  </si>
  <si>
    <t>Saisha Pandit</t>
  </si>
  <si>
    <t>Dear Ritu,
I hope you are having a great winter season! Itâ€™s been great working with you and Saisha over the past couple of months. I wanted to touch base to share some of the progress weâ€™ve made so far and share my thoughts on the plan moving forward.
Iâ€™ve seen significant improvement in Saishaâ€™s knowledge and application of punctuation and grammar rules, especially with verbs and misplaced modifiers. Sheâ€™s also made good progress in effectively annotating passages so as to extract key information for main idea, detail, and textual and quantitative evidence questions. Sheâ€™s also doing better at reading questions and passages thoroughly in order to not miss key pieces of information! This progress has been clear during our sessions as well as in her most recent practice test, in which Saisha scored a 1410. I hope to continue seeing such improvement!
Right now, I recommend continuing with our current velocity of three to four 60-minute sessions per week, and I will continue assigning Saisha more challenging homeworks as we approach the March SAT. 
Saisha also currently has 12 unscheduled hours in her account that expire on May 8th. If Saisha is also planning to take the May or June SAT (or even just thinking about it), I recommend scheduling those sessions soon to secure times that work consistently for Saisha. Iâ€™d be happy to assist in getting these scheduled, feel free to reach out if that would be helpful!
Please let me know if you have any questions or if there are any adjustments you would like to make to our plan. Iâ€™m happy to schedule a time to talk by phone if that would be helpful. I look forward to supporting Saisha in her continued academic journey.
Best,
Carina S.
carina.shanahan@revolutionprep.com
+15702932582</t>
  </si>
  <si>
    <t>Recommends continuing with current velocity of 3-4 60-minute sessions.</t>
  </si>
  <si>
    <t>Jason Tu</t>
  </si>
  <si>
    <t>Dear Lei,
I hope you are doing well! Itâ€™s been great working with Jason over the past couple of months. I wanted to touch base to share some of the progress weâ€™ve made so far and share my thoughts on the plan moving forward.
Overall goal: Jason will demonstrate improvement in English reading and speaking, as well as multiplication and division.
Areas that we have been working on:
â€¢Math
- Commutative property of multiplication
- Factors and products
- Arrays and multiplication
- Using multiplication to find area
- Multiplying two single digit factors by 10 (ex. 2 x 3 x 10)
â€¢ELA
- Vowel combinations and other blends
- Making inferences from illustrations and text
- Asking and answering questions to better understand the text
- Strategies such as reading the text beforehand, highlighting as you read, referring back to the text
Short-term goals moving forward:
â€¢Math
- Multiplying by multiples of 10
- Division as equal groups
- Division related to multiplication
â€¢ELA
- Continue learning vowel combinations
- Learn and practice consonant blends as needed
- Syllable division
Recommendation: 
Jason has been doing well with multiplication concepts. He has easily picked up on the commutative property and understanding arrays and area. Based on his progress, I recommend continuing with 2-3 half-hour sessions per week. 
Please let me know if you have any questions or if there are any adjustments you would like to make to our plan. Iâ€™m happy to schedule a time to talk by phone if that would be helpful. I look forward to supporting Jason in his continued academic journey.
Best regards,
Mary L.
mary.logan@revolutionprep.com
+16822312877</t>
  </si>
  <si>
    <t>Recommends continuing with 2-3 half-hour sessions per week.</t>
  </si>
  <si>
    <t>Paige Conroy</t>
  </si>
  <si>
    <t>Dear Will,
I hope you are having a great winter season! Itâ€™s been great working with you and Paige over the past month. I wanted to touch base to share some of the progress weâ€™ve made so far and share my thoughts on the plan moving forward.
Iâ€™ve seen significant improvement in Paigeâ€™s physics knowledge and skill. She made good progress in our last session on understanding how to derive the centripetal acceleration formula. Sheâ€™s also doing very well with applying Newtonâ€™s 2nd law and using free body diagrams. Her improvement in these areas has been clear in our sessions together, and I look forward to seeing her continue to progress!
Our velocity of one 60-minute session per week seems to have worked well for Paige, so I recommend we stick with this moving forward. Right now, Paige doesnâ€™t have any more sessions scheduled, though she still has 8 hours in her account. I recommend scheduling these out as soon as possible in order to ensure Paige gets a tutoring time that works for her. Currently, my next available hour is on Friday, March 6th, 4-5pm. Let me know if that time works for you, and also feel free to take a look at my calendar and schedule any times that would work well for Paige. 
Please let me know if you have any questions or if there are any adjustments you would like to make to our plan. Iâ€™m happy to schedule a time to talk by phone if that would be helpful. I look forward to supporting Paige in her continued academic journey.
Best,
Carina S.
carina.shanahan@revolutionprep.com
+15702932582</t>
  </si>
  <si>
    <t>Recommends stick with [one 60-minute session per week].</t>
  </si>
  <si>
    <t>Bernice Yeung</t>
  </si>
  <si>
    <t>Dear Joyce,
I hope you are having a great winter season. It's been great working with you and Bernice over the past couple of months. I wanted to touch base to share some of the progress we've made so far and share my thoughts on the plan moving forward.
I have seen significant improvements in Bernice's work across both SAT preparation and AP Pre-Calculus. For SAT math, she has developed strong skills in applying test-specific strategies like the MAPS method, strategic elimination, and efficient problem categorization. She's become much more comfortable setting up equations from word problems, working with systems of equations, and using Desmos to verify her solutions. In AP Pre-Calculus, Bernice has made excellent progress understanding trigonometric functions including amplitude, midline, and period concepts, working with rational functions and their characteristics, calculating rates of change from data tables, and beginning to grasp the concept of limits and approaching values. She consistently demonstrates strong computational skills and excellent engagement during our sessions, and her ability to ask thoughtful clarifying questions shows she's actively working to understand the material rather than just memorizing procedures. Her willingness to tackle challenging content in both areas has been impressive.
Our current short-term goals for Bernice include strengthening her ability to independently identify which problem-solving technique or formula to apply across both SAT questions and Pre-Calculus concepts, building deeper conceptual understanding of abstract mathematical ideas like limits, asymptotes, and function behavior, increasing her confidence in problem setup without needing validation at each step, and improving fluency with mathematical notation including interval notation and limit notation for Pre-Calculus. The overall goals remain achieving her target SAT score while also maintaining strong performance in AP Pre-Calculus throughout the spring semester. Based on Bernice's progress and the importance of balancing both test preparation and coursework support, I recommend increasing our sessions to two one-hour meetings per week for the rest of the semester. This additional time will allow us to dedicate focused attention to intensive SAT practice and strategy refinement while continuing to support her Pre-Calculus learning, ensuring she doesn't fall behind in her coursework as we ramp up test prep.
Please let me know if you have any questions or if there are any adjustments you would like to make to our plan. I'm happy to schedule a time to talk by phone if that would be helpful. I look forward to supporting Bernice in her continued academic journey.
Best regards,
Elizabeth
elizabeth.simons@revolutionprep.com
+19046624750</t>
  </si>
  <si>
    <t>Recommends increasing our sessions to two one-hour meetings per week.</t>
  </si>
  <si>
    <t>Jack Dutton</t>
  </si>
  <si>
    <t>Dear Nancy,
I hope you are having an excellent winter. Itâ€™s been great working with you and Jack over the past couple of months. I wanted to touch base to share some of the progress weâ€™ve made so far and share my thoughts on the plan moving forward.
Jack and I have worked together over many topics including enzymes, substrates, macromolecules (carbohydrates, proteins, lipids, and nucleic acids), the scientific method, microscope parts, experimental design, different types of microscopic life (euglena and paramecia), characteristics of life, homeostasis, levels of organism organization, and basic chemistry terminology and concepts. More recently, we covered organelles, cell theory, and eukaryotic vs prokaryotic cells.
During this time, I discovered Jack prefers interacting with the information he is learning about, so I tried to incorporate games and visual interactives into his studying process. We were able to cover most of his review topics in this way and I believe it helped Jack solidify his knowledge in time for his comprehensive Biology midterm. The only topic that still made me a little nervous was macromolecules because Jack would sometimes mix the four of them up. 
Leading up to his midterm, Jack was very good about going through his study guides again on his own after we had gone over the material in session. He would make sure to mark any questions which still confused him and answer those which did not. In this way, we were able to incorporate some repetition into Jackâ€™s studying. I believe this helped him retain the material better.
I think trying to get in 2, one-hour sessions a week would be best for Jack. Heâ€™s really good at asking questions and letting me know when he does not fully understand a topic; however, it does take a decent amount of time to get through all the material he is expected to know. Because of this, I feel like having only one session a week is not as beneficial.
Please let me know if you have any questions or if there are any adjustments you would like to make to our plan. Iâ€™m happy to schedule a time to talk by phone if that would be helpful. I look forward to supporting Jack in his continued academic journey.
Best regards,
Zack A.
zack.anthony@revolutionprep.com
+18105137535</t>
  </si>
  <si>
    <t>Recommends trying to get in 2</t>
  </si>
  <si>
    <t>Marco Caruso</t>
  </si>
  <si>
    <t>Dear Rob,
Itâ€™s been great working with you and Marco over the past few months. As we prepare for Marcoâ€™s official March SAT, I wanted to share some updates and information about what to expect.
Marco and I have worked on many topics together. He has learned and been able to utilize the iCARE and TRAP strategies for reading and writing questions, respectively, and MAPS, Backsolving, and Desmos strategies for math questions.
Marco got 24/27 on his identifying reading/writing questions homework. He did well on his math strategies homework, as well, only getting one function problem incorrect. Marco scored 16/18 on his Desmos module homework. We went over the system of linear equations and quadratics problems he had trouble on. 
Punctuation tripped Marco up a lot, so we have focused not only on punctuation rules but also on being able to identify whether a clause is independent or dependent. Marco got 7/10 on his identifying full sentences homework and did very well on the practice slides I assigned him recently. He got all of the slide questions correct, but needs to master using all three types of boundaries to separate 2 independent clauses. Marco did not complete his level 2 and level 3 central ideas and details homework, so I will remind him again tomorrow to try to complete it. I believe I assigned it during the few weeks when he was overwhelmed with normal tests and finals at school.
Marco is aiming to achieve above a 1200 on his official March SAT test. I think this is possible, as his latest practice test showed improvement. He scored a 1080 on this test with a score of 500 in reading and writing and 580 in math. Our main focus currently is on reading and writing as that section score is lagging behind his math score.
I believe doing 2, 1-hour sessions a week is benefiting Marco, so we should continue with this schedule.
Please let me know if you have any questions or if there are any adjustments you would like to make to our plan. Iâ€™m also able to schedule a time to talk by phone if that would be helpful. I am happy to support Marco in his continued academic journey.
Best regards,
Zack A.
zack.anthony@revolutionprep.com
+18105137535</t>
  </si>
  <si>
    <t>States 2</t>
  </si>
  <si>
    <t>Emma Rowlett</t>
  </si>
  <si>
    <t>Hi David,
I hope youâ€™re doing well. I wanted to share a progress update on Emma.
Emma continues to be such a joy to work with. She is hardworking, determined, and very engaged in her learning. She consistently stays on top of her responsibilities and does a great job communicating what sheâ€™d like to improve on and what she hopes to get out of our sessions, which makes our time together very productive.
Since our last update, weâ€™ve been focusing on chemical reactions in Chemistry. This has included balancing chemical equations, identifying types of chemical reactions, and completing mole-based calculations. Emma really seemed to enjoy this unit and picked up the concepts quickly. After finishing that material, we shifted into midterm review. Thanks to a few extra sessions from snow days, we had plenty of time to prepare. During review, we covered matter and measurement, atomic theory and structure, the periodic table, nomenclature, and chemical reactions. We also practiced calculation-based problems such as molar mass, density, waves, moles, and average atomic mass.
Emma demonstrated strong understanding of most of these concepts. The main pattern we noticed was occasional careless errors, which weâ€™ve also seen on past quizzes and exams. We talked through strategies to reduce these, including slowing down during calculations, double-checking numbers and units, and carefully entering values into the calculator. I was so happy to hear that she earned a 92 on her midterm! Thatâ€™s fantastic news, and she should be very proud of herself.
As we wrap up this trimester and move into the next, our goal is to maintain Emmaâ€™s A average. I recommend we continue meeting once per week for 60 minutes for the remainder of the school year. Emma is always welcome to schedule additional sessions if she feels she needs extra support. We currently have sessions scheduled through March 22, and there are still some remaining hours to schedule. Iâ€™ll work with Emma to get those set up through the end of the school year.
Iâ€™m grateful to support Emma in both Chemistry and Math, and itâ€™s been wonderful to see her growth. Please feel free to reach out with any questions. I hope you have a great rest of your week.
Best regards,
Yvrine N.
yvrine.nguiwenga-nketcha@revolutionprep.com
+14045661917</t>
  </si>
  <si>
    <t>Recommends meeting once per week for 60 minutes for remainder of year.</t>
  </si>
  <si>
    <t>Lucy Fine</t>
  </si>
  <si>
    <t>Dear Brooke,
I hope you are having a great winter season. It's been great working with you and Lucy over the past couple of months. I wanted to touch base to share some of the progress we've made so far and share my thoughts on the plan moving forward.
I have seen significant improvements in Lucy's pattern recognition with different problem-solving methods, her confidence in approaching complex Algebra 2 concepts, and her systematic approach to polynomial division and rational exponents. She has shown consistent progress in identifying which mathematical technique to apply to different problem types and working through multi-step problems with greater independence. This consistent improvement has been most evident in her outstanding 91% achievement on her midterm exam, as well as her increased ability to self-correct and articulate her learning needs clearly. Lucy demonstrates exceptional self-awareness about her learning process and maintains a positive, persistent attitude even when facing challenging new concepts. Her willingness to practice extensively and ask clarifying questions has been instrumental in her growth throughout our Algebra 2 coursework.
Based on Lucy's goals and the progress she's making, I recommend we continue with our current pace of one 60-minute session per week through most of the spring semester. However, I strongly recommend increasing to two 60-minute sessions per week starting approximately three weeks before her final exam. This strategic increase will allow us to conduct comprehensive review across all the topics covered this semester, give Lucy ample opportunity to practice the cumulative problem-solving that finals require, and ensure she has time to address any lingering uncertainties. Given that Lucy's primary challenge has been pattern recognitionâ€”determining which method applies to which problem typeâ€”the additional session time will be crucial for reviewing the full breadth of Algebra 2 material and helping her build the quick recall needed for a timed final exam. This approach capitalizes on the strong foundation we've built while providing intensive support during the most critical period.
Our current short-term goals for Lucy include strengthening her mental arithmetic to reduce cognitive load during problem-solving, developing faster recognition of which method to apply to different problem types, and building confidence with word problems and translating them into mathematical expressions. The overall goal remains maintaining her strong performance in Algebra 2 while developing the problem-solving foundations that will serve her well in future mathematics courses and standardized testing. We're also incorporating strategies to help her track signs through multi-step problems and use visual tools like Desmos to reinforce her conceptual understanding.
Please let me know if you have any questions or if there are any adjustments you would like to make to our plan. I'm happy to schedule a time to talk by phone if that would be helpful. I look forward to supporting Lucy in her continued academic journey.
Best regards,
Elizabeth S.
elizabeth.simons@revolutionprep.com
+19046624750</t>
  </si>
  <si>
    <t>Recommends 1/week then increasing to 2/week before finals.</t>
  </si>
  <si>
    <t>Natalie Dauterman</t>
  </si>
  <si>
    <t>Dear Denise,
I hope you are having a February . Itâ€™s been great working with you and Natalie over the past couple of months. I wanted to touch base to share some of the progress weâ€™ve made so far and share my thoughts on the plan moving forward.
I have seen significant improvements in Natalie's use of Desmos for linear equations, understanding of complete thoughts, and word in context questions. They have shown consistent progress in their punctuation questions, especially colon problems. This consistent improvement has been evident in Natalieâ€™s most recent test score.
Our current short-term goals for Natalie include improving consistency with more complex sentence boundary questions. We will work on this for another few sessions and then determine what to work on next based on another practice test. The overall goal remains to improve Natalieâ€™s SAT score. Based on Natalie's progress, I recommend we continue with our one 60 minute class per week and ramp up to two sessions per week before the March SAT.
Please let me know if you have any questions or if there are any adjustments you would like to make to our plan. Iâ€™m happy to schedule a time to talk by phone if that would be helpful. I look forward to supporting Natalie in their continued academic journey.
Best regards,
Tyler
tyler.thornton@revolutionprep.com
+14108024728</t>
  </si>
  <si>
    <t>Recommends one 60 min/week</t>
  </si>
  <si>
    <t>Lian Dussie</t>
  </si>
  <si>
    <t>Dear Loydel,
I hope you are having a February . Itâ€™s been great working with you and Lian over the past couple of months. I wanted to touch base to share some of the progress weâ€™ve made so far and share my thoughts on the plan moving forward.
I have seen significant improvements in Lian's use of Desmos for linear equations, interpretation of linear word problems, and her consistency when working on sentence boundary questions. They have shown consistent progress with their math score. This consistent improvement has been evident in Lianâ€™s most recent test score.
Our current short-term goals for Lian include translating Lianâ€™s improvements in class to her practice tests. In order to do this we will focus on more general test taking strategies and making sure that Lian is taking her practice tests the same way she would take a real test. The overall goal remains to improve Lianâ€™s SAT score. Based on Lian's progress, I recommend we continue with our one 60 minute class per week.
Please let me know if you have any questions or if there are any adjustments you would like to make to our plan. Iâ€™m happy to schedule a time to talk by phone if that would be helpful. I look forward to supporting Lian in their continued academic journey.
Best regards,
Tyler
tyler.thornton@revolutionprep.com
+14108024728</t>
  </si>
  <si>
    <t>Recommends continuing with one 60 minute class per week.</t>
  </si>
  <si>
    <t>Charlotte Willett</t>
  </si>
  <si>
    <t>Dear David,
Itâ€™s been great working with you and Charlotte over the past few months. As we prepare for Charlotte's upcoming official February ACT, I wanted to share some updates and information about what to expect.
During our sessions, Charlotte has been able to learn and use specific strategies for the math and English sections of the ACT. For math, she learned to use the MAPS approach for tackling problems and, for English problems, she was able to effectively use the TRAP strategy.
Charlotte took a practice test toward the end of January and scored extremely well! Compared to the practice test before, her English score went up 8 points, her math score went up 4 points, and her reading score went up 2 points! Her overall composite score improved from a 19 to a 23. Up to this point, we had primarily focused on the English section, so it was great to see her English score improve the most. Getting further into the data and the topics we covered, Charlotteâ€™s percentage scores in both the conventions of usage and wordiness/redundancy categories got better.
Charlotte and I have also gone over mixed proportional reasoning and measures of central tendency for the math section of the ACT. She did decently with each topic but could use extra practice, especially with the more difficult problems.
I asked Charlotte to take another practice test before the official test a bit ago. She ended up taking only the English and math sections of the test yesterday after school. Her results were better than her first practice test, but not as good as her 2nd practice test. We believe the scores were lower because she was rushing and took the test after school, instead of doing it on a free day (as last time). Furthermore, I speculated that she had not reviewed some of her specific strategies, like punctuation rules, in a while, and this affected her English score negatively. Whereas, for the previous practice test, those rules were fresh in her mind.
Charlotte plans to take another official ACT test in April. I think having two, 1-hour sessions a week would benefit her the most leading up to this test, especially if her goal is still to achieve at least a 32 on the test. We have not had too many sessions together so far, and we are already seeing big improvements in her practice test scores.
Please let me know if you have any questions or if there are any adjustments you would like to make to our plan. Iâ€™m also able to schedule a time to talk by phone if that would be helpful. I am happy to support Charlotte in her continued academic journey.
Best regards,
Zack A.
zack.anthony@revolutionprep.com
+18105137535</t>
  </si>
  <si>
    <t>Thinks two 1-hour sessions a week would benefit her.</t>
  </si>
  <si>
    <t>Nimisha Vineet</t>
  </si>
  <si>
    <t>Hello Nisha,
I hope this message finds you doing well! I wanted to share a brief update on Nimishaâ€™s progress.
Strengths:
In Reading &amp;amp; Writing, Nimisha is progressing well with words in context, form/structure/sense, craft and structure, expression of ideas, and information and ideas. She is demonstrating strong growth in identifying supporting evidence for command of quantitative evidence questions and is becoming more consistent with the Eliminate-3 strategy. She is also performing well on questions involving verbs, commas, possession, pronoun reference, and dash/semicolon usage, along with sentence boundaries questions involving colons and commas. Additionally, she is doing a great job identifying transition words that signal contrast, agreement/similarity, and order/sequence.
In Math, Nimisha is progressing well with algebra, geometry, and problem solving/data analysis. She continues to show strength in applying quantitative reasoning and setting up problems effectively.
Areas of Focus:
We will continue working on reading questions more closely, validating answer choices carefully, avoiding half-truths, and strengthening textual evidence and inference skills. Additional Reading &amp;amp; Writing focus areas include command of quantitative evidence, pronoun reference, tense consistency, misplaced modifiers, transitions (particularly cause and effect), complex sentence boundaries (independent vs. dependent clauses, complex lists, dashes), and punctuation involving colons and semicolons.
In Math, upcoming sessions will focus on exponential word problems, systems of equations, quadratic functions, word problems, geometry refinement, and more strategic use of Desmos.
She has made meaningful gains, and now our goal is to tighten precision and consistency to maximize scoring potential.
Next Steps:
We will continue reinforcing high-yield strategies, strengthening advanced concepts, and building Nimishaâ€™s confidence and endurance through targeted SAT-level practice.
Session Structure &amp;amp; Frequency:
We are currently meeting weekly for one 60 minute session. This structure continues to support Nimishaâ€™s strong progress, and consistency will be key as we push toward higher score bands.
Notable Data:
PSAT Practice Test #1: 1300 (620 R&amp;amp;W, 680 Math)
PSAT Practice Test #2: 1310 (670 R&amp;amp;W, 640 Math)
SAT Practice Test #1: 1390 (700 R&amp;amp;W, 690 Math)
Nimisha is making impressive progress, and I am very proud of her effort and growth. With continued focus and attention to precision, I am confident she will continue to raise her scores.
Please feel free to reach out with any questions or to discuss next steps!
Kind regards,
JImmy
Jimmy W.
jimmy.works@revolutionprep.com
+14109266111</t>
  </si>
  <si>
    <t>States meeting weekly for 60 min continues to support progress.</t>
  </si>
  <si>
    <t>Dear Jackie and Omri,
Itâ€™s been great working with you and Maya. As we prepare for Maya's upcoming ACT exam on February 13, 2026, I wanted to share some updates and information about what to expect.
I have seen significant improvements in Maya's English practice exam score from 14 to 28. Examples include â€œapplication of TRAP strategyâ€ when applied to punctuation and grammar questions. They have shown consistent progress in applying punctuation rules to questions that focus on punctuation questions. This consistent improvement has been evident in working through English questions during the session.
For this exam, our goal is 32. While we cannot guarantee a specific score, we have worked diligently towards this goal through analyzing each sentence and applying elimination to the answers. It's important to consider the impact of the test zone on Maya's performance. Ensuring a good night's sleep throughout the week leading up to the test is crucial, as just the night before isn't enough. We have also discussed strategies to manage test anxiety, which can impact scores.
Maya and I scheduled her remaining session hours during our last session: 
Sun, Feb 15 @ 9:00 am, Mar 15, 22, Apr 5 @ 11:00 am 
Mon, Mar 2, 9, 16, 23, 30, Ap 6, 13, 20, 27, May 4, 11, 18, 25, June 1, @ 10:00 am. These session are on Maya's dashboard.
I am looking forward to continuing to work with Maya after the test so that we can work towards further improvements both the English and Reading preparation for the ACT. I recommend Maya continue with the schedule that we created during her last session in order to help them achieve their goals.  During our upcoming sessions, I plan to continue working on Reading comprehension.
Please let me know if you have any questions or if there are any adjustments you would like to make to our plan. Iâ€™m also able to schedule a time to talk by phone if that would be helpful. I am happy to support [Student's Name] in their continued academic journey.
Best regards,
Linda H.
linda.hindi@revolutionprep.com
+19188412706</t>
  </si>
  <si>
    <t>Recommends continuing with current program of twice a week.</t>
  </si>
  <si>
    <t>Thomas Garces</t>
  </si>
  <si>
    <t>Hello Amy and George,
I hope this message finds you both doing well! I wanted to share a brief update on Thomasâ€™s progress.
Strengths:
In Reading &amp;amp; Writing, Thomas is progressing well with reading questions more closely, using the Eliminate-3 strategy effectively, and strengthening his approach to setting up equations within word problems. He continues to improve in areas involving expression of ideas and information and ideas when he slows down and validates answer choices.
In Math, Thomas is demonstrating strong progress with linear word problems, algebra, functions, systems of equations, inequalities, and slope-intercept form. He is building confidence with exponential equations, including identifying starting values, multipliers, and final values, as well as converting percent increase and decrease into decimals. He is also progressing well with factoring and solving polynomials, using the quadratic formula, interpreting and setting up exponential word problems, and utilizing the Desmos calculator strategically to save time. Additionally, he has shown strength in geometry/trigonometry concepts, graphing motion (position/velocity/acceleration vs. time), using kinematic equations, and sketching free body diagrams.
Areas of Focus:
We will continue to work on exponential functions (particularly distinguishing growth vs. decay), systems of equations, quadratic equations, determining the discriminant, and graphing quadratic functions. Thomas will also benefit from additional practice manipulating expressions to create new equations, reviewing exponent rules, interpreting linear graphs, and strengthening function concepts.
A key focus moving forward will be underlining relevant information in question prompts, pulling key details from word problems, and avoiding careless errorsâ€”especially with order of operations and fraction manipulation.
In Reading &amp;amp; Writing, we will continue working on standard English conventions, expression of ideas, information and ideas, and maintaining accuracy through careful validation of answer choices.
He has strong potential, and tightening precision and consistency will be critical to continued score growth.
Next Steps:
We will continue reinforcing high-yield strategies, strengthening advanced math concepts, improving reading precision, and building Thomasâ€™s confidence as he progresses toward his target SAT goals.
Session Structure &amp;amp; Frequency:
We are currently meeting weekly for one or two 60 minute sessions per. This structure has been effective in supporting Thomasâ€™s steady progress, and continued consistency will be important as we work to elevate both accuracy and pacing.
Notable Data:
Official SAT Exam: 1080 (580 Reading &amp;amp; Writing, 500 Math)
Thomas is making steady progress, and I am proud of his effort and growth. With continued focus and attention to detail, I am confident he will continue maintaining high marks and improving his SAT scores.
Please feel free to reach out with any questions or to discuss next steps!
Kind regards,
Jimmy
Jimmy W.
jimmy.works@revolutionprep.com
+14109266111</t>
  </si>
  <si>
    <t>States meeting weekly structure has been effective.</t>
  </si>
  <si>
    <t>Dear Stephanie,
I hope this email finds you well. I wanted to discuss Quintonâ€™s preparation for our tutoring sessions and share some insights and our plan moving forward.
Firstly, I want to acknowledge that Quinton has shown great progress in applying the Keep it Simple and Eliminate 3 strategies as well as applying punctuation and grammar rules to ACT English questions. Quinton has consistently demonstrated improvement in managing his pacing for each section of the ACT, which I am really happy to see!
As you know, our goal is for Quinton to score a 29 on the ACT. However, Quintonâ€™s lack of preparation for our sessions is slowing progress towards these goals. It is crucial that he comes to sessions prepared with the appropriate technology, completed assignments, and required materials, and to be free from distractions.
To address this, I would like to discuss our plan moving forward: 
Â· Scheduling: If Quinton does not have enough time between school, sports, or other activities and our tutoring session, perhaps we can find another time that ensures there is enough time to prepare and that Quinton can be present and on time to our sessions.
Â· Preparedness: It is important for Quinton to arrive on time, with all necessary materials (e.g., paper, pencil, completed assignments) ready, and to be free from distractions, meaning he is not riding in the car. This will maximize the effectiveness of our sessions.
Based on Quinton's goals, I recommend scheduling an additional official ACT for April 11 and adding an additional 60 minutes per week for a total of two one hour sessions until the April test.
Based on Quintonâ€™s needs, I also recommend moving our start time back so that Quinton can ensure he is home in time for our sessions and creating a robust homework schedule. These adjustments will help by ensuring that Quinton is ready to start learning as soon as the session begins.
I see that Cheyanne Jones has already recommended adding the below to your account, and I would suggest we move ahead with this recommendation to ensure we stay on track.
If you'd like to continue working together on achieving these goals, you can easily use this link to add these hours to your account today: https://my.revolutionprep.com/s/IaymREaKmO.
Please feel free to reach out with any questions or concerns. I am happy to discuss further and adjust our approach as needed to support Quintonâ€™s success. We can also schedule a time to talk by phone if that would be helpful.
Thank you for your continued partnership.
Best regards,
Cheyanne J.
cheyanne.jones@revolutionprep.com
+17193935674</t>
  </si>
  <si>
    <t>Recommends two one-hour sessions until April test + Link.</t>
  </si>
  <si>
    <t>Morgan Hewan-Lowe</t>
  </si>
  <si>
    <t>Dear Natalie,
I hope you are doing well. I wanted to share a quick update on Morganâ€™s progress as we continue working on developing strong study skills and completing assignments for the History of Post-Colonial Southeast Asia course.
Morgan and I work very effectively together, and our sessions have been productive in making sure homework assignments are completed thoughtfully and on time. She has been consistent in engaging with the material during our meetings, and this steady approach is helping her stay on track in the course.
Looking ahead, the main opportunity is simply to continue maintaining this routine and ensuring that we have enough material each week to make our sessions worthwhile. Consistency will be key in reinforcing her study habits and keeping her organized.
My recommendation is that we plan to meet once per week, provided there is sufficient coursework to cover. Of course, please feel free to cancel with 48 hoursâ€™ notice if there happens to be no work for that particular week.
If you would ever like to discuss Morganâ€™s progress in more detail or talk through my recommendations, I would be very happy to connect by phone or Zoom at your convenience.
All the best,
Daniel O.
daniel.olson@revolutionprep.com
+18152622416</t>
  </si>
  <si>
    <t>Recommends planning to meet once per week.</t>
  </si>
  <si>
    <t>Zion Allen</t>
  </si>
  <si>
    <t>Hello Zion and Susan,
I hope this message finds you doing well! I wanted to share a brief update on Zionâ€™s progress.
Strengths:
In Science, Zion is progressing well with determining the structure and function of various organelles found within plant and animal cells. He is building confidence in identifying key cell components and understanding their roles.
In Math, Zion is demonstrating strong progress with using the slope formula and point-slope formula to find the slope between two given points. He is also doing well identifying slope and x- and y-intercepts, rewriting equations into slope-intercept form, and applying the slope formula accurately when given two coordinate points.
Areas of Focus:
We will continue working on finding the value of a missing point when given the slope, as well as strengthening fraction manipulation skills to improve accuracy and efficiency. In Science, upcoming sessions will focus on reviewing the structural parts of a microscope and understanding their specific functions.
He is making steady progress, and continued practice will help reinforce these foundational skills.
Next Steps:
We will continue reinforcing core math strategies, strengthening fraction fluency, and reviewing key science concepts to ensure Zion feels confident and prepared for upcoming assessments. I hope the test goes well!
Session Structure &amp;amp; Frequency:
We are currently meeting weekly for one to two 60 minute sessions. This structure has been effective in supporting Zionâ€™s steady growth, and continued consistency will help maintain momentum.
Zion is making encouraging progress, and I am proud of his efforts in and outside the classroom! He is a great example of what it means to be a student/athlete. With continued focus and practice, I am confident he will continue to improve.
Please feel free to reach out with any questions or to discuss next steps!
Kind regards,
Jimmy
Jimmy W.
jimmy.works@revolutionprep.com
+14109266111</t>
  </si>
  <si>
    <t>Sreeya Sivaram</t>
  </si>
  <si>
    <t>Dear Vis,
I hope you are doing well. I wanted to share a quick update on Sreeyaâ€™s progress as we continue preparing for the March 14th SAT.
Sreeya has developed a strong grasp of essentially all the mathematical content required for the SAT. She demonstrates solid understanding and accuracy across the major topics, which is an excellent foundation as we approach test day.
At this stage, our focus is on bringing everything togetherâ€”combining her content knowledge with effective test strategies, pacing, and consistency so she can translate her ability into a top performance. With continued practice under realistic conditions, she is well positioned to score above 700 on the math section.
Based on her progress and the upcoming test date, I recommend that we continue meeting at least once per week leading up to the March SAT. This will help maintain momentum and ensure she feels fully prepared and confident on test day.
If you would ever like to discuss Sreeyaâ€™s progress in more detail or talk through my recommendations, I would be very happy to connect by phone or Zoom at your convenience.
Daniel O.
daniel.olson@revolutionprep.com
+18152622416</t>
  </si>
  <si>
    <t>Recommends meeting at least once per week leading to March.</t>
  </si>
  <si>
    <t>Maaliyah Butterfield</t>
  </si>
  <si>
    <t>Dear Louna,
I hope you are doing well. I wanted to share a quick update on Maaliyahâ€™s progress as we continue working toward her goal of earning an SAT score strong enough for admission into a marine biology program.
Maaliyah has made excellent progress across all areas of the SAT, with especially notable improvement in Standard English Conventions and Reading. She is demonstrating stronger accuracy, better comprehension, and increasing confidence as she works through practice material, which is very encouraging.
As we look ahead to the March test, our focus is on solidifying these gains and ensuring her skills translate into a strong performance on test day. Continued practice, consistency, and test-day strategy will be key to helping her reach her target score.
Based on her progress, I recommend that we meet twice per week, if possible, leading up to the test date. This schedule will help maintain momentum and give her the best opportunity to perform at her highest level.
If you would ever like to discuss Maaliyahâ€™s progress in more detail or talk through my recommendations, I would be very happy to connect by phone or Zoom at your convenience.
All the best,
Daniel O.
daniel.olson@revolutionprep.com
+18152622416</t>
  </si>
  <si>
    <t>Recommends meeting twice per week leading up to test.</t>
  </si>
  <si>
    <t>Daniel Rose</t>
  </si>
  <si>
    <t>Hello Daniel and Karen,
I hope this message finds you doing well! I wanted to share a brief update on Danielâ€™s progress.
Strengths:
In Reading &amp;amp; Writing, Daniel is progressing well with annotating with purpose and interpreting key details in passages. He is showing strength in questions involving information and ideas, craft and structure, and categorizing transition questions. Daniel is also using the Eliminate-3 strategy more effectively to narrow down answer choices and improve accuracy. His work with subject-verb agreement continues to improve, and he is becoming more confident identifying grammatical patterns.
In Math, Daniel is demonstrating solid progress with problem-solving and data analysis, advanced math concepts, and interpreting word problems. He is doing well setting up equations from word problems and using annotations to organize information clearly before solving.
Areas of Focus:
We will continue to work on making predictions for words in context questions, using context clues strategically, and avoiding distractor answer choices. Additional Reading &amp;amp; Writing focus areas include sentence boundaries, identifying independent vs. dependent clauses, determining when to use commas vs. semicolons/periods/FANBOYS, cross-text connections, complex transition words, rhetorical synthesis, expression of ideas, and standard English conventions.
In Math, upcoming sessions will focus on strengthening algebra skills, reinforcing advanced math concepts, reading word problems more closely, avoiding careless errors, and memorizing key equations and formulas. We will also practice answering the easier Reading &amp;amp; Writing questions first (#1â€“5 and #14â€“24) to maximize scoring efficiency.
Daniel has strong potential, and improving consistency and precision will be key to continued score growth.
Next Steps:
We will continue reinforcing high-yield strategies, strengthening foundational grammar and algebra skills, and building Danielâ€™s confidence as he prepares for upcoming SAT opportunities.
Session Structure &amp;amp; Frequency:
We are currently meeting weekly for one or two 60 minute sessions. This structure has been effective in supporting Danielâ€™s steady progress, and continued consistency will be important as we work to raise both accuracy and pacing.
Notable Data:
December 6 SAT: 1110 (540 Reading &amp;amp; Writing, 570 Math)
Daniel is making encouraging progress, and I am proud of his effort. With continued focus and attention to detail, I am confident he will continue improving his scores.
Please feel free to reach out with any questions or to discuss next steps!
Kind regards,
Jimmy
Jimmy W.
jimmy.works@revolutionprep.com
+14109266111</t>
  </si>
  <si>
    <t>Ayan Karthik</t>
  </si>
  <si>
    <t>Dear Mohana, 
I hope you are having a great winter. Itâ€™s been so much fun working with you and Ayan over the past year. I wanted to touch base again to share some of the progress weâ€™ve made up to this point and share my thoughts on the plan moving forward. 
Since the last progress update, I have seen significant improvements in Ayan's abilities to write original stories, add adjectives to different sentences, spell 2nd-3rd grade spelling words, identify synonyms and antonyms, answer a variety of reading comprehension questions, write plural nouns as well as identify words that join together to create contractions. He has continued to show consistent progress in utilizing each of the strategies we've been discussing in our sessions to strengthen both his reading and writing skills. This consistent improvement has been evident in the completion of assessments, reading comprehension assignments, writing exercises, as well as grammar and punctuation activities during our sessions. 
Our current short-term goal for Ayan includes continuing to prepare him for the first grade. The overall goal remains to increase both Ayanâ€™s reading fluency and writing skills. Since Ayan is exceeding his goals thus far, I recommend that we continue with our one 60-minute class per week throughout the school year. 
Please let me know if you have any questions or if there are any adjustments you would like to make to our plan. Iâ€™m happy to schedule a time to talk by phone if that would be helpful. I look forward to supporting Ayan in his continued academic journey. 
Best regards, 
Colin C.
colin.cody@revolutionprep.com
+19785187882</t>
  </si>
  <si>
    <t>Danyyil Zelyanovskyy</t>
  </si>
  <si>
    <t>Dear Mykhailo,
I hope this email finds you well. I wanted to touch base regarding Danyyil's recent progress and discuss a plan moving forward.
First, I have seen significant improvements in Danyyil's confidence with the math section, specifically with geometry, problem solving, and data analysis questions; identification of misplace modifiers; and application of grammar and punctuation rules. He has shown consistent progress in refreshing his understanding of algebra concepts, geometry concepts, English conventions, and punctuation, and this progress is commendable.
However, overall, weâ€™re not seeing the score increase I had hoped to see for Danyyil by this point. There are many reasons this could be the case, but from my observations and previous experience, I think this is likely related to a need to practice processing longer reading passages and a lack of checking his work on practice tests.
Based on Danyyil's goals, I recommend  we continue with our one 60 minute class per week until the March 14 SAT.
As a reminder, our long-term goal is to score a 1500 on the SAT, and addressing this issue is crucial for Danyyil to reach this goal. To work towards that long term goal, I would like us to prioritize the short-term goal of checking his work. With that in mind, I recommend we do the following: practice using Desmos to quickly check work, underline or highlight the question we need to answer, and pause for a few seconds after each question on a practice test to ensure the work and answer match the problem's ask. We will also practice the Two-Track Mind and reading the question first strategies to help Danyyil process longer passages.
Please let me know if you have any questions or if you have any additional insights that might be helpful for me to consider in my work with Danyyil. Iâ€™m happy to schedule a time to talk by phone as well. I am committed to helping Danyyil work towards his long-term goals.
Best regards,
Cheyanne J.
cheyanne.jones@revolutionprep.com
+17193935674</t>
  </si>
  <si>
    <t>Recommends one 60 minute class per week until March SAT + Link.</t>
  </si>
  <si>
    <t>Brooke Meyers</t>
  </si>
  <si>
    <t>Hello Brooke and Susan,
I hope this message finds you doing well! I wanted to share a brief update on Brookeâ€™s progress.
Strengths:
In Reading &amp;amp; Writing, Brooke is progressing well with questions involving information and ideas, pronouns, and standard English conventions. She is showing growth in analyzing passages carefully and applying grammatical rules more consistently.
In Math, she is demonstrating strong progress with problem-solving and data analysis, systems of equations, algebra, and geometry/trigonometry. Her improvement in quantitative reasoning and multi-step problem solving has been especially encouraging.
Areas of Focus:
We will continue to work on expression of ideas, craft and structure, and form/structure/sense questions in the Reading &amp;amp; Writing section. Additional focus areas include sentence boundaries and rhetorical synthesis to strengthen accuracy and precision.
In Math, upcoming sessions will focus on algebra refinement, geometry, and reinforcing advanced math concepts to ensure consistency across question types.
Brooke has made meaningful gains, but continued focus and repetition will be key as we work toward even higher score bands.
Next Steps:
We will continue reinforcing high-yield strategies, strengthening foundational grammar and math concepts, and building Brookeâ€™s confidence as she prepares for upcoming SAT opportunities.
Session Structure &amp;amp; Frequency:
We are currently meeting weekly for one 60 minute session. This structure has been highly effective in supporting Brookeâ€™s steady progress, and maintaining consistency will be important as we continue building momentum.
Notable Data:
December 6 SAT: 1180 (600 Reading &amp;amp; Writing, 580 Math)
Practice Test 1 (07/13/2025): 1000 (540 Reading &amp;amp; Writing, 460 Math)
Practice Test 2 (11/30/2025): 1210 (530 Reading &amp;amp; Writing, 680 Math)
Brooke is making encouraging progress, and I am proud of her effort and growthâ€”especially the significant increase in Math. With continued focus, I am confident she will continue to improve her scores.
Please feel free to reach out with any questions or to discuss next steps!
Kind regards,
Jimmy
Jimmy W.
jimmy.works@revolutionprep.com
+14109266111</t>
  </si>
  <si>
    <t>States meeting weekly structure has been highly effective.</t>
  </si>
  <si>
    <t>Leandro Garcia</t>
  </si>
  <si>
    <t>Hi Giovanni and Leandro,
I hope you're having a fantastic week! It's been a few weeks since I sent out a general update so I wanted to reach out quickly. Leandro continues to perform well in Math and adjusting habits with some executive functioning struggles. However, as we discussed at our last session, Leandro is having increasing difficulty with his Biology class. Moving forward, we will focus more on this area to give him some reinforcement on these difficult topics. 
At this moment, we are scheduled weekly out last session scheduled for March 3rd. I would recommend continuing with this one hour velocity until the end of the school so Leandro and I can work on the Biology topics that tend to get even more difficult towards the end of the year. Availability is filling up fast due to SATs and AP exams so I would recommend getting the schedule sorted sooner rather than later. 
Of course, I'd be more than happy to help if you need any assistance. Just let me know if you'd like to schedule a phone call or have any questions. Thanks so much!
Matthew W.
matthew.wert@revolutionprep.com
+15708998646</t>
  </si>
  <si>
    <t>Recommends continuing with one hour velocity until end of year.</t>
  </si>
  <si>
    <t>Izzy Schweinshaut</t>
  </si>
  <si>
    <t>Dear Chloe Schweinshaut,
I know this time of year is busy, and I appreciate you taking the time to review this email. As we begin a new academic semester, I wanted to take a moment to share some updates about Izzy's progress and outline our plans moving forward.
Over the past month, I have seen significant improvements in Izzy's understanding of the skills involved in Executive Function skills. Examples include setting one task (making the bed) consistently for a week. Izzy completed this goal as stated and continues with this practice. Izzy was able to successfully rate her academic skills that pertain to executive function: plan, organization, self-control, time management, working memory, flexibility, and attention.   Another positive has been the recognition of her areas for growth and areas of strength. This has been reflected in the completion of her session assignments.
Our current short-term goals for Izzy include creating a process that allows her to prioritize assignments and develop a viable strategy for starting assignments in a timely manner. The overall goal remains understanding and creating alternative strategies as needed for Executive Function skills that could impede Izzyâ€™s academic progress. If there have been any changes or new goals for this semester, please let me know so we can adjust our plan accordingly.
For this semester, our plan includes lessons and activities for project goals, organization, time management, working memory, attention and focus, and self-advocacy. I would also like to check on Izzy's availability to ensure our sessions fit into their current schedule. Izzy is scheduled for Sundays at noon ET.  We have scheduled 12 hours of the remaining 15 hours, with Sunday, May 31, 2026, being the last scheduled session. This velocity and time scheduled (an hour per session) meets Izzyâ€™s needs. If there are any changes, please let me know so we can plan for sessions that align with your Izzyâ€™s schedule. You can also adjust the schedule from your Izzyâ€™s dashboard if thatâ€™s more convenient.
Please let me know if you have any questions or if there are any adjustments you would like to make to our plan. Iâ€™m happy to schedule a time to talk by phone if that would be helpful. I am looking forward to continuing my work with Izzy and in these next steps of their academic journey.
Best regards,
Linda H.
linda.hindi@revolutionprep.com
+19188412706</t>
  </si>
  <si>
    <t>States current velocity/time meets needs.</t>
  </si>
  <si>
    <t>Graham Mathias</t>
  </si>
  <si>
    <t>Hello Graham and Gretchen,
I hope this message finds you doing well! I wanted to share a brief update on Grahamâ€™s progress.
Strengths:
In English &amp;amp; Reading, Graham is progressing well with using the Eliminate-3 strategy and identifying question types more consistently. He is doing a strong job annotating with purpose and reading questions more closely. He has also shown improvement in grammar concepts, particularly with possession and dash usage.
In Math and Science, Graham is demonstrating solid progress with equivalent expressions and systems of equations. He is building greater awareness of how to approach multi-step problems and is becoming more strategic in recognizing problem types before solving.
Areas of Focus:
We will continue to work on advanced math topics, including constants, functions, and exponents. Upcoming sessions will also focus on setting up equations correctly, reviewing order of operations, and using the Desmos calculator more efficiently to save time.
In English, Reading, and Science, we will focus on avoiding half-truth answer choices, strengthening supporting evidence skills, and refining punctuation usage, particularly semicolons, commas, and colons. For science, additional emphasis will be placed on identifying conflicting viewpoints, locating sister sentences, and making connections between passages and figures/tables/graphs.
Graham has clear potential, and improving precision and consistency will be key as we continue building his skills.
Next Steps:
We will continue reinforcing high-yield strategies, strengthening foundational grammar and math concepts, and building Grahamâ€™s confidence as he prepares for future ACT testing opportunities.
Session Structure &amp;amp; Frequency:
We are currently meeting weekly for one 60 minute session. This structure has been effective in supporting Grahamâ€™s steady growth, and remaining consistent will help maximize progress.
Notable Data:
ACT Practice Test #1:
English â€“ 15, Math â€“ 18, Science â€“ 16, Reading â€“ 16, Composite â€“ 16
Graham is making steady progress, and I am proud of his effort. With continued focus and structured practice, I am confident he will continue to improve his scores.
Please feel free to reach out with any questions or to discuss next steps!
Kind regards,
Jimmy
Jimmy W.
jimmy.works@revolutionprep.com
+14109266111</t>
  </si>
  <si>
    <t>Noah Mohorovich</t>
  </si>
  <si>
    <t>Hello Treasa and Noah,
I hope you both are having a fantastic week. Noah and I have had the opportunity to meet now for a few weeks so I wanted to send a brief update on Noah's progress up to this point. Overall, Noah is doing extremely well developing a deeper understanding of each our topics covered. We constantly work through questions together, allowing Noah to sometimes locate his own struggles and mistakes. We have covered material such as energy, momentum, and more.
We are scheduled weekly for one hour until the end of the school year. We will use this time to continue to go over these difficult topics. In the very near future, we will also begin preparation for the AP exam. 
It has been a pleasure working with Noah up to this point. If you have any questions, comments, or concerns please do not hesitate to reach out! We can also schedule a phone call if you'd like. Thanks so much!
Matthew W.
matthew.wert@revolutionprep.com
+15708998646</t>
  </si>
  <si>
    <t>States scheduled weekly until end of school year.</t>
  </si>
  <si>
    <t>Hannah Kuhn</t>
  </si>
  <si>
    <t>Hi Eric, 
I know we email back and forth pretty regularly but I wanted to send a progress update for Hannah to summarize the past month of tutoring! 
Hannah and I have continued to primarily focus on increasing her math skills, especially strengthening her fundamental skills with fractions, exponents, and algebraic manipulation. We also went over types of questions to use with desmos and other tips for how best to utilize it, which Hannah was really excited about! After this session she was able to increase her math score by 100 points. I cannot express how big of a leap this is and how exciting it is for Hannah! 
Based on her last practice test score (Reading/Writing 600, Math 600), I want to start incorporating more reading/writing strategies for Hannah to improve her score. We started this past week with grammar/punctuation and I will use the results of her last practice exam review to decide what we will do next. I plan on alternating between math and English so we are consistently reviewing both topics. I recommend that we continue our current plan of 1 90-minute session per week, as it has been working well for us to do review and new content. 
Hannah is a pleasure to work with, and I continue to be impressed by her dedication to homework. I also want to note her maturity/responsibility when communicating about homework if she has other time commitments (this has only happened twice since starting tutoring). 
I'm glad that all of her tests have been scheduled, and I look forward to her results in March. I'm hopeful for ~600 in reading/writing and above a 550 for math. 
As always, please don't hesitate to email me with any questions or suggestions! I appreciate how communicative you've been about anything that comes up. 
Best, 
Camryn T.
camryn.to@revolutionprep.com
+15622044474</t>
  </si>
  <si>
    <t>Recommends package for 1 session/week until August + Link.</t>
  </si>
  <si>
    <t>Liam Gasior</t>
  </si>
  <si>
    <t>Dear Maggie,
I hope you are having a great February! Itâ€™s been great working with you and Liam over the past couple of months. I wanted to touch base to share some of the progress weâ€™ve made so far and share my thoughts on the plan moving forward.
I have seen significant improvements in Liam's skills with English Language Arts. He has shown consistent progress in generating his own creative ideas for his assignments and writing complex sentences without the aid of outside sources. This consistent improvement has been evident in his increasing grades in English (he's gone from getting Cs to Bs to As; his most recent assignment was a 14/15!), as well as in my own subjective perception of my having to make fewer and fewer corrections or edits to his finished work.
Our current short-term goals for Liam include continuing to improve his confidence and skill with written English conventions of grammar and punctuation. The overall goal remains achieving mastery of creative (fiction) and informative (non-fiction) writing, as well as developing skills of argumentation and essay structure. 
Based on Liam's progress and expressed needs, I recommend we take a look at my future availability, as I should be able to fit in another lesson each week, increasing our target velocity from one 60-minute lesson to either 90 or 120 minutes total across two or three lessons, depending on if we're focusing on learning new concepts or just getting homework help.
Please let me know if you have any questions or if there are any adjustments you would like to make to our plan. Iâ€™m happy to schedule a time to talk by phone if that would be helpful. I look forward to supporting Liam in his continued academic journey.
Best regards,
Jessica W.
jessica.wall@revolutionprep.com
+18167287857</t>
  </si>
  <si>
    <t>Recommends increasing velocity to 90 or 120 minutes.</t>
  </si>
  <si>
    <t>Haru Kobayashi</t>
  </si>
  <si>
    <t>Dear Takuya,
I hope youâ€™re having a warm winter season! I wanted to provide a comprehensive update on Haru's impressive progress through an intensive period of physics covering dynamics, impulse, momentum, and now work and energy. This stretch has been particularly demanding due to an accelerated exam schedule.
In early January, we began focusing on impulse and momentum, the newest concepts for Haru compared to kinematics and dynamics where he already felt confident. From the start, I emphasized building strong foundations. We adopted rigorous vector notation for most calculations, treating physics problems with the mathematical precision they deserve. This approach frames mathematics as a language for communicating patterns and physics as applying those patterns to understand the physical worldâ€”moving beyond "formula fixation" to maintain a genuine conceptual understanding.
I helped Haru understand and apply the â€œsymbolicâ€ problem-solving method: working with algebraic physical variables throughout the entire solution process, only substituting numbers at the very end. This workflow prevents calculation errors, makes the physics relationships transparent, and produces general solutions that work for any values. The effectiveness of this approach was validated spectacularly when Haru scored 100% on his physics test by solving problems symbolically before calculatingâ€”a powerful demonstration that deeper understanding yields better results than memorization.
Haru's midterms on February 3rd went well overall. He found math easier than expected, though English was long with 70 multiple-choice questions plus two essays. A challenging physics problem on calculating collision duration required using the impulse formula to solve for timeâ€”Haru realized the approach last-minute and rushed the calculation, which we reviewed in our most recent session. We also clarified that momentum conservation applies only to fully isolated systems.
Beyond academics, Haru has maintained impressive extracurricular commitments. His robotics club advanced to the state competition after success at the Bergen County level. Haru also serves as head of video production at his tutoring company, which is experiencing rapid expansion (though currently stalled due to insufficient tutors for more than eight towns, with pay raises planned to incentivize retention). He's also experienced some fun firsts this period, including indoor skydiving at iFly and his first winter with 70+ degree temperatures during trips to Florida and Texas.
I recommend continuing with one 60-minute session per week. This cadence has worked excellently for Haru, providing enough contact time to build deep conceptual understanding while allowing independent practice between sessions. Haru is exceptionally self-motivated and engaged, finding the curriculum pace slower than ideal, so our sessions focus on enrichment and building frameworks that will serve him well in future advanced physics courses.
Haru is a pleasure to work with, and I'm genuinely proud of the progress he's made. His dedication, positive attitude, and strong work ethic have been key factors in his success. Please don't hesitate to reach out if you'd like to discuss Haruâ€™s progress in more detail, explore options for continuing sessions, or if you have any questions about how best to support him moving forward. I'm also available by phone if you'd prefer to have a conversation directly.
Feel free to reach out if you have any questions, and have a great week!
Warmly, 
Brandon
Brandon E.
brandon.engle@revolutionprep.com
+19708890867</t>
  </si>
  <si>
    <t>Natalee Ezedine</t>
  </si>
  <si>
    <t>Hi, Magi!
Every 8 weeks or so, I will be sending you a lengthier, written  "progress update" to keep you in the loop as to how Natalee is progressing, so here we go!
Natalee has recently had a huge "leap" in math, achieving her first 800 from an initial score of 610 on her PSAT! She climbed with every score on her first three exams, which is extremely rare and a testament to all of the work and thought she is putting into this. Now that she is solidly in the 700s for math, it is likely we will see a bit of a "popcorn" effect where those 770+ scores will be reached with increasing frequency, but not necessarily on every exam (though she can feel free to prove me wrong!) Getting those 770+ scores result from increased familiarity with the more "random" problem types that don't show up every test but instead show up every 3rd, 5th, or even 10th exam! It will take time to get all of these locked in so she can reliably hit that target no matter the exam form, everything is going in the right direction already -- and quickly!
Natalee is also already up 60 points in reading/writing from her initial PSAT, which is wonderful! Our focus now will be targeting the most nuanced question types and answer choice structures so she has lots of tools in her kit for the inevitable most challenging questions.
We are currently scheduled all the way through June with our 1x / week schedule, so we are in great shape on that front!
Let me know if there is anything you would like to discuss further, and we can schedule a time to do so. Thank you for the privilege of working with Natalee!
Alison T.
alison.trumbull@revolutionprep.com
+14102994478</t>
  </si>
  <si>
    <t>States currently scheduled through June.</t>
  </si>
  <si>
    <t>Nicolas Linert</t>
  </si>
  <si>
    <t>Dear Sherry,
I hope this email finds you well. I wanted to touch base regarding Nico's progress and discuss a plan moving forward.
First, I have seen significant improvements in Nico's application of writing strategies, mastery of punctuation, ability to decode vocabulary, and confidence. He has shown consistent progress and increase in his SAT scores for Reading and Writing, particularly writing, which we had identified as both a high need and a high yield area. This progress is commendable; however, we have not seen the overall increase I had hoped to see for Nico by this point. Nicoâ€™s SAT Math scores have not been increasing despite his work reviewing and practicing his math content
There are many reasons this could be the case, but from my observations
and previous experience, I think this might be related to his busy schedule, high levels of stress, or not being fully rested prior to taking his SAT exams, both practice and official. Preparing for for these exams is not unlike preparing for a major endurance sport event and so getting a good nightâ€™s rest the night before a test is not sufficient. Ideally, students should be able to have a full week of 8 - 9 hours of sleep leading up to these exams so that they can be fully rested and able to focus on reviewing their notes for strategies, punctuation, and math terms and formulae prior to their exams. Being at oneâ€™s best mentally at 8 in the morning can be enormously challenging for todayâ€™s teenagers and requires both physical and mental  preparation.
Based on Nicoâ€™s goals, I recommend taking practice exams mornings when fully rested and at his best and adding additional  tutoring sessions for a total of two one hour sessions until the March test.
As a reminder, our long-term goal is for Nico to score above 1500, and addressing this issue is crucial for Nico to reach this goal. To work towards that long term goal, I would like us to prioritize the short-term goal of consistently scoring above 700 in both Math and Reading/Writing.
Please let me know if you have any questions or if you have any additional insights that might be helpful for me to consider in my work with Nico. Iâ€™m happy to schedule a time to talk by phone as well. I am committed to helping Nico work towards his long-term Goals.
Best regards,
Gigi Glover
gigi.glover@revolutionprep.com
+18087853751</t>
  </si>
  <si>
    <t>Recommends adding additional sessions (total two/week).</t>
  </si>
  <si>
    <t>Natalie Yamasaki</t>
  </si>
  <si>
    <t>Dear Jennifer,
I know this time of year is busy, and I appreciate your taking the time to review this email.  I wanted to take a moment to share some updates about Natalie's program and outline our plans moving forward.
Natalie has shown consistent progress in learning grammar patterns, kanji, and vocabulary. The work that Natalie is doing with her reading and writing is really helping her to remember more of the vocabulary and sentence patterns that sheâ€™s learnt. 
Our current short-term goals for Natalie would be for her to make fewer mistakes reading hiragana while incorporating more kanji into her reading repertoire. We will continue working with reading and writing while also helping Natalie improve her listening skills and responding more in Japanese. The overall goal remains for Natalie to develop conversational ability in Japanese while enjoying learning about Japan, its language, and its culture.
Based on Natalieâ€™s goal, I recommend that she continue with our 60 minute weekly sessions, with Natalie reviewing her materials 3-4 times during the week to help her solidify the information that sheâ€™s working on. Weâ€™re looking forward to finishing up our reading of Urashima Taro and then watching a video (or 2) which depict this ancient folktale!
Iâ€™d also like to make sure Iâ€™m able to keep Natalie scheduled during this busy end of the school year season so please let me know if any changes come up with her schedule.
Thank you so much for all you do!
All the best, Gigi Glover
gigi.glover@revolutionprep.com
+18087853751</t>
  </si>
  <si>
    <t>Recommends continuing with 60 minute weekly sessions.</t>
  </si>
  <si>
    <t>Ella Hughes</t>
  </si>
  <si>
    <t>Hi everyone,
Just checking in with an update on progress in recent sessions. Happy to set up a time to chat over the phone or answer any questions via email as well!
Ella has made great progress this month working on their abilities with taking derivatives of logarithmic, exponential, and trig functions. We also worked more on complex derivatives involving the chain/product rules in addition to the new method of implicit differentiation. Recently, weâ€™ve done problems involving Lâ€™HÃ´pitalâ€™s rule for taking limits, and Ella has done great with recognizing when each of these things is applicable.
Weâ€™re now moving into the portion of the course where theyâ€™ll have to apply derivatives to different types of problems. Weâ€™re working on different types of graph analysis and using the first and second derivatives of a function to find things like max/min points and where concavity changes occur. These problems involve a lot of organizational challenges and making sure youâ€™re solid on what different points represent, so itâ€™s something weâ€™ll want to drill down on further in future meetings.
Ella and I have sessions booked out on Wednesdays through the first of April, and the once a week meetings are working well to give them a chance to go over any questions in the material as it arises. Please let me know if you have any questions, otherwise Iâ€™ll see Ella next week!
Julie B.
julie.byrom@revolutionprep.com
+15129250963</t>
  </si>
  <si>
    <t>States sessions booked out; once a week working well.</t>
  </si>
  <si>
    <t>James Ketterman</t>
  </si>
  <si>
    <t>Dear Lei, 
I hope you are having a great winter. Itâ€™s been great working with you and James over the past few months. I wanted to touch base again to share some of the progress weâ€™ve made thus far and share my thoughts on the plan moving forward. 
Since the previous progress update, I have seen significant improvements in James' abilities to analyze a wide variety of poems, spell several 8th-9th grade spelling words, define 6th-7th grade vocab words, fix comma splices in sentences, identify several types of pronouns, calculate the perimeter and area of a rectangle, apply the different rules for semi-colons as well as convert fractions into decimals. He has shown consistent progress in utilizing the strategies weâ€™ve been covering in our sessions to strengthen his skills in writing as well as math. This consistent improvement has been evident in the completion of assignments and assessments during our sessions. 
Our current short-term goal for James includes addressing areas of opportunity in both math and grammar. The overall goal remains to increase Jamesâ€™ skills in science, math, and ELA beyond his current grade level. Since James is achieving his goals,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James in his continued academic journey. 
Best regards, 
Colin C.
colin.cody@revolutionprep.com
+19785187882</t>
  </si>
  <si>
    <t>Noah Antonio Magana</t>
  </si>
  <si>
    <t>Dear Tricia,
I hope you are having a great February! Itâ€™s been great working with you and Noah over the past couple of months. I wanted to touch base to share some of the progress weâ€™ve made so far and share my thoughts on the plan moving forward.
I have seen significant improvements in Noah's math skills. He has shown consistent progress in completing his MSM standards. This consistent improvement has been evident in his continued ability to maintain straight As. Our current short-term goals for Noah include the provision of supplemental Math and Social Studies lessons. The overall goal remains providing him with additional educational material outside of a school setting in order to encourage his further academic development.
Based on Noah's progress, I recommend we maintain our current velocity -- though I will note that we are phasing out thirty-minute sessions. While all currently scheduled thirty-minute sessions will remain in place, no new thirty-minute sessions can be scheduled as of this week. As a result of these changes I would propose that we make a shift to having either one 90-minute session or two 60-minute sessions each week. 
In addition, I'd like to share an idea with you which would work in concert with this shift. Instead of working against Noah's learning patterns, I'd like to work with them; in future sessions, I will be preparing a paired social studies AND math lesson, such that if he feels fatigued by one subject he can shift to the other. It is my goal to make both subjects engaging to him by pairing them with each other (as I have done with both the Greek/Triangles and Sri Lanka/Circles lessons) in a way that builds connective tissue between math and its real-world applications.
In return, I would ask that Noah always give his full attention to the subject at hand, make a genuine effort to learn new information even if it seems challenging at first, and avoid distracting himself with technology (e.g. rotating and resizing text boxes, changing the screenshare display mode, and asking Bing AI questions). Let me know if he agrees that this would be an interesting way to conduct future sessions!
Please let me know if you have any questions or if there are any adjustments you would like to make to our plan. Iâ€™m happy to schedule a time to talk by phone if that would be helpful. I look forward to supporting Noah in his continued academic journey. 
Best regards,
Jessica W.
jessica.wall@revolutionprep.com
+18167287857</t>
  </si>
  <si>
    <t>Recommends one 90-minute or two 60-minute sessions.</t>
  </si>
  <si>
    <t>Luciano Baldini</t>
  </si>
  <si>
    <t>Dear Bianca,
I hope you are having a great week! After a couple of more weeks working together, I wanted to take a moment to share a progress update on Luciano and outline our plan moving forward as we continue preparing for the SAT.
Over the past few weeks, weâ€™ve taken a deep dive into the Math section, focusing on linear word problems, rewriting equations, systems of equations, slope-intercept form, similar triangles, and geometry word problems. Luciano has been doing a great job engaging with the material: he understands concepts during sessions, asks questions when needed, and is always ready to tackle the problems in front of him.
Since Reading and Writing are currently his stronger area, weâ€™ve continued strengthening those skills by working on central ideas and details as well as conventions of standard English. Overall, he shows solid comprehension and confidence in these sections.
One important area we do want to improve is homework consistency, especially completing full practice tests. I completely understand that some weeks can be very busy, but taking practice tests is one of the most valuable tools we have. They not only show us how much Luciano has improved and what we need to focus on next, but they also help him build familiarity with the structure, timing, and length of the exam. That mental endurance and comfort level can make a huge difference on test day. 
In addition to full practice tests, even setting aside 10â€“15 minutes a day during the week to work on a few SAT questions can significantly boost retention and confidence. Luciano has access to all the materials weâ€™ve used in sessions, so he has plenty of resources available to practice consistently. There have been a few instances where homework assignments or scheduled practice tests were forgotten or not completed.
Given how closer we are getting to the exam, the ideal plan would be to complete one full practice test per week, along with regular homework practice. Currently, we are meeting once per week. To maximize preparation, we can either increase independent practice outside of sessions or consider adding an additional weekly session to cover more material and review practice tests in greater depth before the exam.
Luciano is in a good place academically, and with consistent practice and structure, we can absolutely build on this momentum. Please let me know your thoughts on increasing practice or session frequency. Iâ€™m happy to adjust the plan in whatever way best supports Lucianoâ€™s goals.
I look forward to continuing to support him through this process!
Best regards,
Jennifer H.
jennifer.hernandez@revolutionprep.com
+19092362317</t>
  </si>
  <si>
    <t>Recommends continuing with two sessions per week (exam close).</t>
  </si>
  <si>
    <t>Simone Neuberg</t>
  </si>
  <si>
    <t>Dear Mina,
I hope you are having a great week! Itâ€™s time for a progress update. After a few more weeks of working together, I wanted to share a quick recap of what weâ€™ve covered and outline our plan moving forward with Simoneâ€™s Spanish.
Over the past several weeks, we have worked on por vs. para and the present perfect tense, building both conceptual understanding and practical application. Simone has shown great improvement in her pronunciation skills and overall confidence when speaking.
We are still working on building sentences on the spot, but there has definitely been clear progress in this area compared to where we started. She is thinking more quickly in Spanish and structuring her ideas more independently, which is wonderful to see.
Looking ahead, our next focus will be pretÃ©rito vs. imperfecto, which will help her strengthen her storytelling skills and verb tense accuracy. Our short-term goals include improving fluency in spontaneous sentence formation and increasing confidence when using past tenses in conversation and written work. The overall goal remains building strong grammar foundations while continuing to grow her confidence and comfort with the language.
So far, having one consistent session per week has been working very well. It gives us time to review homework, prepare for exams, and reinforce new concepts without feeling rushed. I recommend we continue with one weekly session to maintain this steady progress throughout the rest of the academic year. As we move further into the semester, schedules tend to fill up quickly, so I would definitely recommend booking sessions in advance to ensure Simone can lock in a time that works best for her, whether for Spanish or any other subject she may need support with!
Please let me know if you have any questions or if youâ€™d like to discuss anything further. I look forward to continuing to support Simoneâ€™s growth in Spanish.
Best regards,
Jennifer H.
jennifer.hernandez@revolutionprep.com
+19092362317</t>
  </si>
  <si>
    <t>Recommends continuing with one weekly session (school year).</t>
  </si>
  <si>
    <t>Olivia Karp</t>
  </si>
  <si>
    <t>Dear David &amp;amp; Marisa,
I hope you are having a wonderful week! It has been an absolute joy working with Olivia over the last few weeks. She is an incredibly bright and capable student, and her effort during our sessions is truly commendable. Her curiosity about how things work makes our sessions fun, and I am genuinely excited to continue supporting her as she works toward her goals.
I am reaching out because I am concerned that we may not reach our goal score of 1400 by the March 14th SAT at our current pace. While Olivia puts in great effort during our sessions, she has struggled to fit in the independent practice and practice exams between our meetings. While she has attempted the homework I have assigned, she has been unable to complete it in its entirety, which can make it challenging to achieve the goals we have set. Completing work outside of our sessions is essential because it ensures she is mastering strategies and concepts on her own, allowing me to address specific areas of improvement accordingly.
Regular practice tests are also a critical part of this journey. They help reduce test-day anxiety by familiarizing her with exactly what to expect and allow us to see how she performs under the pressure of a timed, scored environment. There may be strategies she masters in our sessions that feel different under the pressure of the clock, and practicing in a similar setting is the best way to ensure she is fully prepared. 
To set Olivia up for the best possible outcome, I recommend she aim for an average of one hour each day dedicated to independent test prep and review, in addition to taking regular practice exams under timed conditions. In my experience, this is the best way for a strong student like Olivia to translate her knowledge into SAT scores. We should also plan on sitting for the May and June exams as well.
Based on Oliviaâ€™s goals, I recommend we continue with our current schedule of two one-hour SAT sessions per week while adding one hour of daily independent study through the March 14th test. If there is anything I can do to further help with her organization or time management during our current sessions, please let me know. We are all on Team Olivia and want to help her succeed!
Please let me know if you have any questions or additional insights that might be helpful for me to consider in my work with Olivia. I am happy to schedule a time to talk by Zoom/phone as well.
Best regards,
Cait W.
caitlin.white@revolutionprep.com
+14175534641</t>
  </si>
  <si>
    <t>Recommends continuing two one-hour sessions per week.</t>
  </si>
  <si>
    <t>Josh Leslie Lathesh</t>
  </si>
  <si>
    <t>Dear Smitha,
Itâ€™s been great working with you and Josh over the past couple of months. As we prepare for Josh's upcoming official SAT exam, I wanted to share some updates and information about what to expect.
I have seen significant improvements in Josh's test-taking strategies and knowledge application. He has shown consistent progress in completing modules for the Reading &amp;amp; Writing section of the exam and addressing areas of opportunity. This consistent improvement has been evident in his increased test scores, from 1250 to 1360 to 1390.
For this exam, our goal is to achieve a 1500. While we cannot guarantee a specific score, we have worked diligently towards this goal through strategy modules and targeted practice drills. It's important to consider the impact of the test zone on Josh's performance. Ensuring a good night's sleep throughout the week leading up to the test is crucial, as just the night before isn't enough. We have also discussed strategies to manage test anxiety, which can impact scores. Please see the attached "Ramp Up to the Test" module for more details on this.
I am looking forward to hearing how Josh performs on this test. Looking ahead, I recommend we increase our velocity to two hour-long sessions each week through to the exam, and I would encourage Josh to take another TWO practice tests before the end of February. I would strongly encourage Josh to take Bluebook Practice Tests 5 and 6 in order to prepare him best for the exam. As soon as he completes each test, he should send the PDF of detailed results to me so I can prepare lessons targeted at his areas of opportunity. This would give us a chance to continue working on both Math and Reading &amp;amp; Writing coverage, while preparing him for the pace and structure of the upcoming exam.
To achieve this pace of two hour-long sessions each week from now to the exam, you'd need to purchase 2 additional Private Tutoring hours. I would suggest we move ahead with this recommendation to ensure we stay on track. If you'd like to continue working together on achieving these goals, you can easily use this link to add these hours to your account today: https://my.revolutionprep.com/s/UgUPpeR4kN.
Please let me know if you have any questions or if there are any adjustments you would like to make to our plan. Iâ€™m also able to schedule a time to talk by phone if that would be helpful. I am happy to support Josh in his continued academic journey.
Best regards,
Jessica W.
jessica.wall@revolutionprep.com
+18167287857</t>
  </si>
  <si>
    <t>Recommends increasing to two hour-long sessions + Link.</t>
  </si>
  <si>
    <t>Frank Forrester</t>
  </si>
  <si>
    <t>Dear Carmen,
I hope you are having a great February! Itâ€™s been great working with you and Frank over the past couple of months. I wanted to touch base to share some of the progress weâ€™ve made so far and share my thoughts on the plan moving forward.
I have seen significant improvements in Frank's Reading &amp;amp; Writing and test-taking skills. He has shown consistent progress in applying good test-taking strategies, as well as developing an increasing familiarity with the standard conventions of English. This consistent improvement has been evident in his consistent completion of homework goals for the class, and the increasing ease with which he is using test-taking strategy during our sessions.
Our current short-term goals for Frank include working through PSAT-oriented strategy &amp;amp; question type modules as a means to both increase his potential test scores and his familiarity with concepts in English Language Arts at the high school level. The overall goal remains aiming for a total composite score of at least 1200 on the 8/9 PSAT. Based on Frank's progress, I recommend we increase to two hour-long sessions each week, finding another hour other than Sunday evenings that he might be able to conduct his lessons.
There are a couple reasons for this recommendation. First, I think Frank would really benefit from more consistency with tutoring. In many of our classes, we do not complete the entirety of one module in class, leaving a large gap between the first half and second half of modules. More frequent sessions would allow us to make more consistent progress. Second, I'd also like to offer that I can help Frank understand his homework, in English class and beyond. Though I can't complete it for him, I'm always happy to help Frank stay accountable and focus during session time or provide support for any questions he might have about the instructions or content of an assignment.
Finally, I'd like to encourage Frank to take a PSAT practice test in order to see how far he's come so far. He can do so using the Bluebook app. Once he has taken the practice test, I would ask that he send me the PDF of the detailed results as soon as possible so I can plan future lessons around that. I would also like to know when Frank plans on taking the official PSAT, so we can account for that in our scheduling.
Please let me know if you have any questions or if there are any adjustments you would like to make to our plan. Iâ€™m happy to schedule a time to talk by phone if that would be helpful. I look forward to supporting Frank in his continued academic journey.
Best regards,
Jessica W.
jessica.wall@revolutionprep.com
+18167287857</t>
  </si>
  <si>
    <t>Recommends increasing to two hour-long sessions each week.</t>
  </si>
  <si>
    <t>Sahil Dorawala</t>
  </si>
  <si>
    <t>Dear Avani,
I hope you are having a great winter. Itâ€™s been great working with you and Sahil over the past couple of months. I wanted to touch base to share some of the progress weâ€™ve made so far and share my thoughts on the plan moving forward.
I have seen significant improvements in Sahil's translation skills overall. They have shown consistent progress in being able to conjugate verbs in past, present, and future tenses. This consistent improvement has been evident in his knowledge of stem-changing verbs in all tenses and his good memory of the associated verb endings.
Our current short-term goals for Sahil include solidifying his grasp of conjugating irregular verbs in the future tense, as well as broadening his knowledge of adverbs and prepositions. The overall goal remains maintaining Sahil's high Spanish grade. Based on Sahil's progress, I recommend continuing at the same pace of 1.5 hours a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Sahil in their continued academic journey.
Best regards,
Clark H.
clark.howard@revolutionprep.com
+17035682060</t>
  </si>
  <si>
    <t>Recommends continuing at same pace of 1.5 hours a week.</t>
  </si>
  <si>
    <t>Benjamin Graham</t>
  </si>
  <si>
    <t>Dear Lindsay,
I hope you are having a great winter. Itâ€™s been great working with you and Ben over the past couple of months. I wanted to touch base to share some of the progress weâ€™ve made so far and share my thoughts on the plan moving forward.
I have seen significant improvements in the breadth of Ben's vocabulary and his ability to conjugate in different tenses. They have shown consistent progress in being able to create and translate sentences when given restrictions on subject, verbs, and nouns. This consistent improvement has been evident in his creativity in crafting sentences and the ease of his translations.
Our current short-term goals for Ben include understanding participles (both past and present) and how to construct even the irregular forms, as well as maintaining his vocabulary knowledge from previous units. The overall goal remains boosting his Spanish grade and improving his grasp of the language overall. Based on Benâ€™s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Ben in their continued academic journey.
Best regards,
Clark H.
clark.howard@revolutionprep.com
+17035682060</t>
  </si>
  <si>
    <t>Recommends continuing at same pace of 1 hour session.</t>
  </si>
  <si>
    <t>Anderson Paul</t>
  </si>
  <si>
    <t>Dear Lisa,
I hope you are having a great week. I wanted to touch base with you about a couple of items related to my work with Anderson.
First, in spite of an increased focus on the relevant class study materials, I'm concerned that much of the material is not being retained, particularly with respect to verbs and their conjugations. 
Second, in an attempt to address this, I've recently been assigning small amounts of homework here and there, but he has not completed any of it, typically with the explanation that he doesn't have time. I understand he's busy, but given the minute nature of the assignments (last time I asked him to write out the gerund forms of maybe 6 verbs) and the need to boost his Spanish grade, I think it would be incredibly beneficial if he at least partially attempted the assignments. I am open to the idea of not assigning material, but as I said, even a little bit of practice outside of the homework would be helpful.
Based on this information, I recommend that we continue tutoring at the same overall pace of 1-2 hours a week but with the added 5 or so minutes of homework in between sessions. This plan will best set Anderson up for success moving forward.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look forward to supporting Anderson in their continued academic journey.
Best regards,
Clark H.
clark.howard@revolutionprep.com
+17035682060</t>
  </si>
  <si>
    <t>Recommends continuing at same overall pace of 1-2 hours.</t>
  </si>
  <si>
    <t>Meghan O'Connor</t>
  </si>
  <si>
    <t>Dear Erin,
I hope you are having a great winter. Itâ€™s been great working with you and Meghan over the past couple of months. I wanted to touch base to share some of the progress weâ€™ve made so far and share my thoughts on the plan moving forward.
I have seen significant improvements in Meghan's pronunciation and ability to associate phonetic sounds with specific letters. They have shown consistent progress in being able to construct and speak sentences aloud using the vocabulary she learns from each unit. This consistent improvement has been evident in her comprehension of written sentences and her continually improving pronunciation of r's, e's, and a's specifically.
Our current short-term goals for Meghan include solidifying her grasp of the pronunciation of the letters h, g, j, and the ll in Spanish. The overall goal remains boosting Meghan's Spanish grade to an A and improving her grasp of the language overall. Based on Meghanâ€™s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Meghan in their continued academic journey.
Best regards,
Clark H.
clark.howard@revolutionprep.com
+17035682060</t>
  </si>
  <si>
    <t>Avaneesh Kareti</t>
  </si>
  <si>
    <t>Dear Jyothsna,
I hope you are having a great winter. Itâ€™s been great working with you and Avi over the past couple of months. I wanted to touch base to share some of the progress weâ€™ve made so far and share my thoughts on the plan moving forward.
I have seen significant improvements in Avi's ability to conjugate verbs in the present and translate different pronouns. They have shown consistent progress in understanding comparative adjectives and how to use them. This consistent improvement has been evident in the ease with which he uses these comparative adjectives/phrases and how he translates them.
Our current short-term goals for Avi include retaining his newfound knowledge of stem-changing reflexive verbs in the present, as well as expanding his vocabulary in general. The overall goal remains improving Avi's grade to an A. Based on Aviâ€™s progress, I recommend continuing at the same pace of 2, 1-hour-long sessions a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Avi in their continued academic journey.
Best regards,
Clark H.
clark.howard@revolutionprep.com
+17035682060</t>
  </si>
  <si>
    <t>Recommends continuing at same pace of 2 1-hour sessions.</t>
  </si>
  <si>
    <t>Kyle Sanftner</t>
  </si>
  <si>
    <t>Dear Laura,
I hope you are having a great winter. Itâ€™s been great working with you and Kyle over the past couple of months. I wanted to touch base to share some of the progress weâ€™ve made so far and share my thoughts on the plan moving forward.
I have seen significant improvements in Kyle's grasp of how to construct mandatos of different subjects, direct, and indirect objects. They have shown consistent progress in being able to use (in)direct objects in general. This consistent improvement has been evident in his ability to rephrase sentences with or without the use of subject or object pronouns.
Our current short-term goals for Kyle include making the process for constructing mandatos less complicated, as well as broadening his vocabulary as a whole. The overall goal remains boosting Kyle's Spanish grade to an A and improving his grasp of the language more generally. Based on Kyleâ€™s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Kyle in their continued academic journey.
Best regards,
Clark H.
clark.howard@revolutionprep.com
+17035682060</t>
  </si>
  <si>
    <t>Jayin Aggarwal</t>
  </si>
  <si>
    <t>Dear Alpna,
I hope you are having a great winter. Itâ€™s been great working with you and Jayin over the past couple of months. I wanted to touch base to share some of the progress weâ€™ve made so far and share my thoughts on the plan moving forward.
I have seen significant improvements in Jayin's ability to decipher longer reading and writing questions, particularly information and ideas questions. They have shown consistent progress in being able to deduce and infer information from charts and passages alike. This consistent improvement has been evident in his confidence with all but the most complex passages available on the SAT.
Our current short-term goals for Jayin include continuing to improve the speed with which he answers these longer reading passages. The overall goal remains boosting his SAT to be in the 1500s range. Based on Jayinâ€™s progress, I recommend continuing at the same pace of an hour and a half of sessions a week.
Please let me know if you have any questions or if there are any adjustments you would like to make to our plan. Iâ€™m happy to schedule a time to talk by phone if that would be helpful. I look forward to supporting Jayin in their continued academic journey.
Best regards,
Clark H.
clark.howard@revolutionprep.com
+17035682060</t>
  </si>
  <si>
    <t>Ava Caldwell</t>
  </si>
  <si>
    <t>Dear Stephanie, 
I hope you are having a great week! I wanted to share an update on Avaâ€™s progress and the math concepts we have been working on during our sessions.
Recently, Ava and I have been focusing on radicals, including simplifying and estimating them. We have worked on understanding how radicals relate to perfect squares and how to approximate their values when needed. Ava has been building her confidence with these skills and is becoming more comfortable applying them to different types of problems.
Prior to this unit, we spent time reviewing systems of equations. During that work, Ava practiced solving systems using different methods and worked on understanding how to interpret solutions. This provided a strong foundation for her current coursework and helped strengthen her overall problem-solving approach. 
Ava would also benefit greatly from retaking previous test as we can use sessions to help her prep for the retakes of the test. She might need more encouragement in doing the retake as she has been reluctant to do one for her previous test on system of equations. I truly believe that if she continues building upon the skills she has improved on in session her math grade will also increase. 
To continue building on these skills and support her progress, I recommend meeting for 1 or 2 60-minute sessions once per week. This schedule will give us enough time to review concepts thoroughly, practice new material, and prepare for upcoming assessments.
If you would like to continue working together, you can redeem additional credits through your Bright Horizons portal. Once redeemed, you will receive an email from Revolution Prep to add the hours to your account.
Please let me know if you have any questions or would like to discuss Avaâ€™s progress further. I look forward to continuing to support her growth in math.
Best,
Rehan Z.
rehan.zaib@revolutionprep.com
+17328105782</t>
  </si>
  <si>
    <t>Recommends meeting for 1 or 2 60-minute sessions once per week.</t>
  </si>
  <si>
    <t>Anagha Boddupalli</t>
  </si>
  <si>
    <t>Dear Srikanth,
I hope you are having a great February! Itâ€™s been great working with you and Anagha over the past couple of weeks. I wanted to touch base to share some of the progress weâ€™ve made so far and share my thoughts on the plan moving forward.
I have seen significant improvements in Anagha's interest in reading select passages of text. She has already shown consistent progress in developing a renewed love of reading. This consistent improvement has been evident in her enthusiasm for reading, in particular, text passages about science, especially those about outer space!
Our current short-term goals for Anagha include continuing to develop her love of reading and not lose momentum with her progress in this area. The overall goal remains encouraging her academic success and maintaining her already quite high level of ability in reading and writing. Based on Anagha's progress, I recommend we continue to have one or two hour-long sessions each week.
Given Anagha's high level of reading and interest in science, I'd like to pitch an idea -- we could read National Geographic articles in class. Currently, I'm working out of our 4th-grade Science catalogue, but finding that she's already well aware of the subject matter it covers. For instance, I was teaching a lesson about the structure of our solar system, but she was already aware that a particular chemical has been found in the atmosphere of Venus that indicates the possible presence of microbial life. That's really impressive, and I would be remiss if I didn't encourage her interests by working with some higher-level material. Let me know if you like this idea!
Please let me know if you have any questions or if there are any adjustments you would like to make to our plan. Iâ€™m happy to schedule a time to talk by phone if that would be helpful. I look forward to supporting Anagha in her continued academic journey.
Best regards,
Jessica W.
jessica.wall@revolutionprep.com
+18167287857</t>
  </si>
  <si>
    <t>Recommends continuing one or two hour-long sessions.</t>
  </si>
  <si>
    <t>Mayra Surve</t>
  </si>
  <si>
    <t>Dear Amit,
I hope you are having a great week! I wanted to share a brief update on Mayraâ€™s recent progress and what we have been focusing on in our sessions.
Lately, our work has centered on characterization and making inferences while reading. Mayra has been practicing how to look closely at a characterâ€™s actions, dialogue, and thoughts in order to better understand their personality, motivations, and development throughout a story. She has been doing a nice job identifying important details from the text and using them to support her thinking.
We have also been working on strengthening her ability to make inferences by reading between the lines and using textual evidence to support her conclusions. This is helping her move beyond surface-level understanding and engage more deeply with what she reads. As she continues to practice these skills, she is becoming more confident in discussing characters and explaining her ideas clearly.
To continue building on this progress, I recommend meeting for 60-minute sessions twice per week. This consistent schedule will give us enough time to practice reading strategies, deepen her analysis, and continue strengthening her written responses.
If you would like to continue working together, you can redeem additional credits through your Bright Horizons portal. Once redeemed, you will receive an email from Revolution Prep to add the hours to your account.
Please let me know if you have any questions or would like to connect to discuss Mayraâ€™s progress further. I look forward to continuing to support her growth.
Rehan Z.
rehan.zaib@revolutionprep.com
+17328105782</t>
  </si>
  <si>
    <t>Recommends meeting for 60-minute sessions twice per week.</t>
  </si>
  <si>
    <t>Liam Yun</t>
  </si>
  <si>
    <t>Dear Alan,
I hope you are having a great week! I wanted to share an update on Liamâ€™s recent progress as we continue preparing for the HSPT.
Recently, our sessions have focused on building Liamâ€™s vocabulary for the HSPT. We have been working on recognizing common test words, understanding context clues, and developing strategies to eliminate incorrect answer choices. Liam has been putting in solid effort during our sessions and is becoming more familiar with the types of vocabulary that appear on the exam.
As we move forward, we will continue reinforcing vocabulary while also integrating it into reading and test-style practice so that Liam can apply these words more confidently in context. Consistent exposure and review will help strengthen his retention and overall performance on the HSPT. I have also been consistently providing Liam vocab word lists for him to memorize and he has steadily studying through them.
To continue building momentum, I recommend maintaining regular sessions so we can keep reinforcing vocabulary and test strategies leading up to the exam.
If you would like to continue working together, you can redeem additional credits through your Bright Horizons portal. Once redeemed, you will receive an email from Revolution Prep to add the hours to your account.
Please let me know if you have any questions or would like to connect to discuss Liamâ€™s progress. I look forward to continuing to support him in his HSPT preparation.
Best,
Rehan Z.
[rehan.zaib@revolutionprep.com](mailto:rehan.zaib@revolutionprep.com)
+1 (732) 810-5782
Rehan Z.
rehan.zaib@revolutionprep.com
+17328105782</t>
  </si>
  <si>
    <t>Recommends maintaining regular sessions.</t>
  </si>
  <si>
    <t>Austin Huang</t>
  </si>
  <si>
    <t>Dear An,
I hope you are having a great week. I wanted to share a quick update on Austin and our recent work on his writing.
In our sessions, we have been focusing on building Austinâ€™s  reading and writing skills, He is able to generate ideas and organize them into an outline, which is a strong starting point. The main area we are working on now is helping him stay actively engaged during session time so that he can fully develop those ideas into longer written responses.
At times, Austin has been more passive during sessions and needs reminders to stay focused and make the most of our time. When he does engage, he is capable of doing solid work, and Iâ€™ve seen small improvements in his independence, particularly with his reading. My goal is to help him build more consistency in effort so that session time is as productive as possible.
Moving forward, we will continue focusing on turning outlines into full paragraphs, adding detail to his writing, and encouraging stronger participation so he can make steady progress. With more active engagement, Iâ€™m confident we can see meaningful improvement in his writing skills.
If you would like to continue working together, you can redeem additional credits through your Bright Horizons portal. Once redeemed, you will receive an email from Revolution Prep to add the hours to your account.
Please let me know if youâ€™d like to connect by phone to talk through strategies for keeping Austin motivated and engaged. I appreciate your partnership and look forward to supporting his progress.
Best,
Rehan Z.
rehan.zaib@revolutionprep.com
+1 (732) 810-5782</t>
  </si>
  <si>
    <t>Arianna Amador</t>
  </si>
  <si>
    <t>Dear Veronica,
I hope you are having a great February! Itâ€™s been great working with you and Arianna over the past couple of months. I wanted to touch base to share some of the progress weâ€™ve made so far and share my thoughts on the plan moving forward.
I have seen significant improvements in Arianna's skills with English reading, speaking, and writing. She has shown consistent progress in demonstrating fluency with both reading and speaking especially. This consistent improvement has been evident in her success in the recent spelling bee, as well as her ability to identify prefixes, suffixes, and syllables on our in-session worksheets.
Our current short-term goals for Arianna include continuing to develop her skills with writing, through both typing and handwriting -- for which I would strongly recommend a stylus and touchscreen setup or a mouse rather than a trackpad. The overall goal remains achieving academic success and developing confidence in her use of the English language in reading and writing. Based on Arianna's progress, I recommend we work up to a velocity of one hour each week on a consistent basis.
Currently, we alternate thirty minutes some weeks, an hour others, with either one or two 30-minute sessions. As of this week, RevolutionPrep is phasing out 30-minute sessions, both to ensure students get a greater percentage of instruction time and to ensure tutors are able to prepare a more reasonable number of lessons per week. All currently-scheduled 30-minute sessions do not need to be changed; however, no 30-mniute sessions can be scheduled from this week forward. As a result, as we near the end of her currently-scheduled lessons, Arianna will likely want to move to a total of two 1-hour sessions each week -- one with me and one with Dehavion.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Arianna in her continued academic journey.
Best regards,
Jessica W.
jessica.wall@revolutionprep.com
+18167287857</t>
  </si>
  <si>
    <t>Recommends working up to one hour each week.</t>
  </si>
  <si>
    <t>Uma Rockwell</t>
  </si>
  <si>
    <t>Dear Olalla,
I hope you are having a great week! I wanted to share an update on Umaâ€™s recent progress and the math concepts we have been working on in our sessions.
Recently, Uma and I have been focusing on inequalities, as well as complementary and supplementary angles. She has been practicing solving for variables in these contexts and applying the appropriate reasoning and formulas to find unknown values. Uma is becoming more confident in her problem-solving, and she is showing steady improvement in applying these concepts independently.
To continue building on this progress, I recommend meeting for 60-minute sessions once per week. This schedule will allow us enough time to review new material, reinforce concepts, and practice problem-solving strategies, helping Uma deepen her understanding, strengthen her confidence, and prepare for upcoming assessments.
If you would like to continue working together, you can redeem additional credits through your Bright Horizons portal. Once redeemed, you will receive an email from Revolution Prep to add the hours to your account.
Please let me know if you have any questions or would like to discuss Umaâ€™s progress further. I look forward to continuing to support her growth in math and helping her master these foundational concepts.
Best,
Rehan Z.
rehan.zaib@revolutionprep.com
+17328105782</t>
  </si>
  <si>
    <t>Recommends meeting for 60-minute sessions once per week.</t>
  </si>
  <si>
    <t>Rayyan Farooqui</t>
  </si>
  <si>
    <t>Dear Shazia,
I hope you are having a great week! I wanted to share an update on Rayyanâ€™s progress and the skills we have been focusing on during our ISEE Primary sessions.
Recently, Rayyan and I have been working on foundational math skills, including simple division, converting fractions into decimals, and unit conversions such as centimeters to meters, inches to feet, and feet to yards. Alongside these concepts, we have been practicing strategies to approach test questions more efficiently. For example, Rayyan is learning to focus first on questions he feels confident about and to mark questions that might be challenging with a question mark, helping him manage his time and attention during tests.
Rayyan is making great strides with both the skills and strategies, showing increasing confidence and independence as he works through problems. He approaches tasks with curiosity and is developing a stronger sense of how to tackle challenging questions.
To continue this progress, I recommend meeting for 30-minute sessions twice per week. This consistent schedule will give Rayyan regular practice with foundational concepts while reinforcing test-taking strategies to help him feel confident and prepared.
If you would like to continue working together, you can redeem additional credits through your Bright Horizons portal. Once redeemed, you will receive an email from Revolution Prep to add the hours to your account.
Please let me know if you have any questions or would like to discuss Rayyanâ€™s progress further. I look forward to supporting his continued growth in math and test-taking skills.
Best,
Rehan Z.
rehan.zaib@revolutionprep.com
+17328105782</t>
  </si>
  <si>
    <t>Recommends meeting for 30-minute sessions twice per week.</t>
  </si>
  <si>
    <t>Laszlo Stein</t>
  </si>
  <si>
    <t>Dear Cassandra,
I hope you are having a great week! I wanted to share an update on Laszloâ€™s SAT progress and the work weâ€™ve been doing in our sessions.
On the content side, we have worked on systems of equations, linear functions, and other algebra topics that are common on the SAT. Using Desmos, he has been visualizing problems, which has helped him see patterns, understand relationships, and solve problems more efficiently. His grasp of these concepts is steadily improving, and he is showing increasing confidence in applying them independently.
On the strategy side, Laszlo has been consistently practicing the MAPS method to approach questions systematically and the two-pass approach to tackle more challenging modules. He is improving in both accuracy and pacing, making smart decisions about which questions to attempt first and how to navigate the tougher problems with confidence. These strategies are helping him feel more in control during practice and are already translating to stronger performance.
To continue building on this momentum, I recommend keeping our current schedule. 
If you would like to continue working together, you can redeem additional credits through your Bright Horizons portal. Once redeemed, you will receive an email from Revolution Prep to add the hours to your account.
Please let me know if you have any questions or would like to discuss Laszloâ€™s progress further. Iâ€™m excited to continue supporting his growth and helping him reach his full potential on the SAT.
Best,
Rehan Z.
rehan.zaib@revolutionprep.com
+17328105782</t>
  </si>
  <si>
    <t>Recommends keeping our current schedule.</t>
  </si>
  <si>
    <t>Evan Enriquez</t>
  </si>
  <si>
    <t>Dear Melisa,
I hope you are having a great week! I wanted to share an update on Evanâ€™s progress as we continue preparing for the SAT and strengthening his overall skills.
Recently, Evan and I have been focusing on two key areas: grammar and SAT Math. In grammar, we have been reviewing rules and strategies, working on memorization and application so that Evan can identify errors and apply rules accurately under timed conditions. He is exceptional in session, making excellent observations and showing a clear understanding of the rules as we discuss them. His attentiveness and thoughtful approach have made a noticeable difference in his progress.
In SAT Math, our work has centered on constants questions, particularly involving non-linear and exponential functions. Evan has been applying his knowledge systematically, simplifying expressions, and carefully reasoning through multi-step problems. His strong observations in session allow him to recognize patterns and strategies quickly, and he is gaining confidence in tackling more challenging problems efficiently. Additionally, he is developing a solid understanding of how different types of functions behave, which is helping him approach constant-related questions with accuracy and speed.
Evan is making exceptional progress in both content mastery and strategy use. To continue building on this momentum, I recommend us to continue meeting for 60-minute sessions once or twice per week. This schedule will allow us to reinforce concepts, practice problem-solving skills, and strengthen his test-taking strategies in preparation for the SAT.
Please let me know if you have any questions or would like to discuss Evanâ€™s progress further. I look forward to continuing to support his growth and helping him feel confident and prepared for the exam.
Best,
Rehan Z.
rehan.zaib@revolutionprep.com
+17328105782</t>
  </si>
  <si>
    <t>Recommends meeting for 60-minute sessions once or twice/week.</t>
  </si>
  <si>
    <t>Nick Dreves-Hunt</t>
  </si>
  <si>
    <t>Dear Kristy,
I hope you are having a great week! I wanted to share an update on Nickâ€™s progress as we continue preparing for the SAT, focusing on reading and grammar.
Recently, our sessions have concentrated on two key areas. In grammar, Nick has been reviewing rules and strategies, working on applying them accurately in different contexts. He is becoming more confident in identifying grammatical patterns and applying rules during practice questions.
For the reading section, we have been focusing on identifying question types and developing strategies for approaching them efficiently. Nick has been practicing the two-pass approach, allowing him to tackle the questions he feels confident about first and then return to more challenging ones. This method is helping him manage his time effectively and approach passages with greater focus and clarity.
Nick is showing steady progress in both grammar and reading strategies. To continue building his skills and confidence, I recommend continuing with our current schedule. This schedule will give us consistent time to review material, practice strategies, and reinforce effective approaches to SAT questions.
Please let me know if you have any questions or would like to discuss Nickâ€™s progress further. I look forward to continuing to support his growth and preparation for the SAT.
Best,
Rehan Z.
rehan.zaib@revolutionprep.com
+17328105782</t>
  </si>
  <si>
    <t>Avery Bowers</t>
  </si>
  <si>
    <t>Hello Breigh,
I wanted to share a quick update on Averyâ€™s progress after our recent session. We met earlier this week for the first time in about two months to prepare for his upcoming calculus integration test. During that session, Avery demonstrated a solid understanding of the core fundamentals of integration. Where he needed the most support was with some of the more advanced integration techniques. He mentioned that he has been very busy, but was able to follow these in class decently. However, he has had more difficulty recognizing when to apply each technique and navigating some of the finer points, shortcuts, and strategy decisions that come with them. We worked through several examples together to clarify those distinctions.
As we move into the final two to three months before the AP exam, Avery is approaching what is often considered the most challenging unit of Calculus AB and BC, infinite series. This unit is highly conceptual and abstract and builds heavily on the earlier material from derivatives and integration. Because of this, it is a particularly important time to reinforce foundations and maintain steady momentum. Currently, we are usually only meeting ahead of tests or quizzes, but I believe Avery would benefit from a more consistent weekly schedule to solidify his understanding and prevent gaps from forming as the material accelerates.
Avery continues to be a pleasure to work with. He is friendly, engaged, and consistently comes well prepared, often sending material ahead of time so we can make the most of our sessions. I really appreciate his organization and attitude toward learning. My recommendation is that we meet once per week for one hour to have more consistent support. As we get closer to the AP exam, we may want to consider scaling up to two sessions per week if his goal is to aim for a five and he would like additional review and practice. He currently has three hours left on his account, all of which are unscheduled.
Please let me know if you have any questions or would like to discuss scheduling. I look forward to continuing to work with Avery.
Tim Schlotzhauer</t>
  </si>
  <si>
    <t>Recommends meeting once per week for one hour.</t>
  </si>
  <si>
    <t>Andrew Strang</t>
  </si>
  <si>
    <t>Hi Tory,
I wanted to share a quick update on Andrewâ€™s progress in geometry. We have been continuing our weekly academic support sessions, and I am very happy with how he has been progressing. Recently, Andrew took an important geometry test that he had been worried about. He mentioned feeling lost with some of the material at first, but after our sessions he expressed much more confidence. I was happy to hear that he scored a 97% on that test, which was above the goal he had set for himself. That result is a reflection of the hard work he has been putting in and shows how our sessions are translating directly into success.
We have now begun working on coordinate geometry, and Andrew is settling into a nice rhythm with the subject. He continues to be a great student to work with. He is engaged, positive, and willing to put in the effort needed to understand the material, and I really enjoy our sessions together.
At the moment, we are scheduled 1x per week through the end of May, and my recommendation is to maintain that weekly pace of 1 hour currently. As we get closer to finals, please let me know when his exam schedule is finalized so we can adjust sessions if needed, either by adding extra review time or shifting around scheduling.
I look forward to continuing to work with Andrew and supporting his progress. Please feel free to reach out if you have any questions.
Sincerely,
Tim Schlotzhauer</t>
  </si>
  <si>
    <t>Recommends maintaining weekly pace of 1 hour.</t>
  </si>
  <si>
    <t>Helen Kanatt</t>
  </si>
  <si>
    <t>Dear Robins,
It's been so fantastic to work with Helen on her SAT preparation. Since we've been at it for some time now, and I thought now would be a great time to catch up before we enter the home stretch to the test in March. So, please read on for a summary of our work together so far and my thoughts on our plans moving forward.
As we started our sessions, Helen identified Standard English Conventions and reading comprehension as her biggest opportunities for growth. I've seen her hard work pay off with excellent improvement in both areas. This improvement shows up on her improvement to a 1430 on the December SAT, and even moreso on her last practice test, a 1510 where she missed only four English questions (and six overall).
As we continue, we'll keep moving through all the areas of SAT English, as well as continuing to practice with Standard English Conventions. Helen is tremendously talented, so a large part of our focus will be ensuring that she feels fully prepared and confident, in order to bring her full abilities to the test. To pursue these goals, I recommend that we continue our current pace of one to two one-hour sessions a week. As a reminder, I won't be marked as available on our website Mar 1-13, so please contact me directly for scheduling.
Thank you so much for your time. Please reach out if I can help you with anything, or if you'd like to schedule a time to talk via phone or Zoom. I'm excited to continue to support Helen in her academic journey, and I can't wait to hear what she achieves in March!
Looking starward,
Skye Silmenna
skye.silmenna@revolutionprep.com
+14019030809</t>
  </si>
  <si>
    <t>Recommends continuing pace of one to two 1-hour sessions.</t>
  </si>
  <si>
    <t>Vihaan Dudani</t>
  </si>
  <si>
    <t>Dear Megha, 
I hope your winter is going well! It has been a good month for both weather and mathematics, and I am reaching out to touch base about Vihaanâ€™s progress and a tentative plan going forward. 
Vihaan grows ever more confident in verification strategies and in recognizing when additional verification would have aided his endeavors. He has mentioned on past quizzes and tests when verification saved him from a missed point and when a missing verification step caused a slight stumble. We will continue discussing and practicing verification techniques to become more skilled at recognizing what verification is most helpful given the context, to verify more quickly, and to build verification into a stronger habit. 
As demonstrated in our session last night, Vihaan is becoming slightly more willing to explore problems that are more unfamiliar than not although many reminders about the process being as important as the end result when it comes to approaching them are very helpful. Vihaan had success last night both with the process and with the end result as we were investigating end behavior, and I look forward to seeing his confidence in this areaâ€“as in the many areas of mathematics he is learningâ€“grow. 
With the speed of Vihaanâ€™s class and his goals in mind, one or two scheduled one-hour meetings a week will effectively support Vihaan with questions that arise with course material, build the skills and habit of verification, and deepen his understanding of the advanced algebra two material. 
If you have any questions or concerns or would like to chat about Vihaanâ€™s progress or the plan going forward, please do not hesitate to email me or set up a phone or virtual appointment. I am happy to help and even happier to talk about the good progress Vihaan has made and the focus going forward. 
Hope you have a wonderful rest of your day, 
Delphine Hintz
delphine.hintz@revolutionprep.com</t>
  </si>
  <si>
    <t>States one or two one-hour sessions/week is good velocity.</t>
  </si>
  <si>
    <t>Erica Gardiner</t>
  </si>
  <si>
    <t>Hi Vasilios and Jess,
Since this situation is a bit unusual, I wanted to send a summary email from my meeting with the mother yesterday. It was a very nice conversation, and she seems like a wonderful person. She is noticing that her daughter 'rushes' through everything. Her daughter has not be diagnosed with ADHD or anything else, and the mother requests that we not mention it to Erica.
That said, the mother wants her daughter to have support and is trying to do her own research into the matter. She asked for geometry support for schoolwork mixed with additional test prep homework to help Erica learn how to be precise and not rush past the traps that standardized tests will have for her. I told her that is definitely something that we can do and something that we do all the time.
She also wants the opportunity to have longer check in meetings with the tutor in an ongoing capacity. She is willing to pay for such meetings. I mentioned that the company budgets for a 10 minute check-in meeting once a month free of charge. She seemed hesitant and worried that she would want/need a longer meeting than that.
I proposed scheduling a meeting with Erica spending part of it tutoring and another part of it with just the mother and I talking. I emphasized multiple times that such a setup isn't common and that I would have to check to see if the company was okay with it. For what it's worth, I think she will be fine with the 10 minute a month check in meeting once she and Erica are setup and comfortable. The mother seems like she's still very much in the early stage of learning what her daughter needs and so is trying to maintain a lot of flexibility.
As a side note, the mother mentioned that some of the things she is seeing in her daughter remind her of herself when she was younger. Perhaps, I mis-understood. Such things do run in families. I will say that the mother does sometimes seem very literal/logical. She can't quite understand why I won't meet with her as long as she wants as long as she is willing to pay extra. She has a point there.
Also, the grandfather is a math professor and is apparently willing to sit with Erica durings some practice exams/homework and report some observations of her work.
Best, Zachary D.
zach.doenges@revolutionprep.com
+12606020346</t>
  </si>
  <si>
    <t>Meeting summary; no tutoring schedule recommendation.</t>
  </si>
  <si>
    <t>Dear Sheryl,
I hope youâ€™re having a great week. I wanted to take a moment to share an update on Ryanâ€™s progress so far and outline my recommendation moving forward.
Over the past weeks, Ryan and I have been working through key Chemistry topics, particularly thermochemistry and quantum. Leading up to his midterm, we reviewed Hessâ€™s Law, calorimetry involving both temperature and phase changes, and the relationship between Î”H and Î”E using the equation Î”H = Î”E + Î”nRT. Ryan practiced multi-step heat problems carefully separating temperature changes from phase changes and applying q = mcÎ”T and q = nÎ”H appropriately. We also reinforced how to manipulate reactions correctly when applying Hessâ€™s Law.
Following the midterm, we shifted into quantum mechanics, reviewing electron transitions, wavelength and energy relationships, De Broglieâ€™s equation, and Gibbs free energy. Ryan got a 74% on his midterm, which was above the class average of 57%. This reflects a solid understanding of the material and the effort he has been putting into our sessions. Since then, we have continued strengthening his understanding of quantum numbers, electron configurations, periodic trends, electron affinity, ion formation, lattice energy, and the Bornâ€“Haber cycle. He has shown improvement in organizing complex, multi-step problems and connecting conceptual ideas across units.
Our short-term goal is to reinforce Chapter 12 topics â€” including quantum theory, electron configurations, periodic trends, and lattice energy â€” ahead of his test. The overall goal is to continue building conceptual clarity and confidence in a course that is both fast-paced and conceptually dense.
Based on Ryanâ€™s progress and the demands of Chem 2B, I recommend continuing with two 60-minute tutoring sessions per week. This frequency allows us to thoroughly review lecture material, practice higher-level problems, and address questions before assessments rather than after.
Please feel free to reach out if you have any questions or would like to discuss Ryanâ€™s progress in more detail. Iâ€™m happy to schedule a phone call if that would be helpful. I look forward to continuing to support Ryan as he progresses through the semester.
Best regards,
Cristina A.
cristina.ascenzipettenuzzo@revolutionprep.com
+17863092063</t>
  </si>
  <si>
    <t>Sanai Hunt</t>
  </si>
  <si>
    <t>Dear Marcus,
I hope youâ€™re having a great week. I wanted to share a progress update on Sanaiâ€™s ACT prep and outline important next steps as we move toward her upcoming practice test.
Over our recent sessions, Sanai and I have been building a strong foundation across ACT Reading, English, and Math. We established her baseline score (18) and discussed an initial target of 23. In Reading, we introduced the iCare strategy and practiced passage prioritization, focusing on selecting answers directly supported by the text and identifying main ideas and inferences more efficiently.
In Math, weâ€™ve been strengthening structured problem-solving strategies, including MAPS (Mark, Approach, Plan, Solve) for word problems, along with plug-and-chug and back-solving techniques. Weâ€™ve also incorporated Desmos strategically to increase both speed and accuracy. Geometry topics have included right triangles, congruence, coordinate geometry, trapezoids, and trigonometry, with emphasis on drawing and labeling figures before solving. In English, weâ€™ve focused on grammar, punctuation, sentence structure, and passage flow â€” particularly pronoun agreement, subjectâ€“verb agreement, tense consistency, and clarity.
To accurately assess Sanaiâ€™s progress and guide our plan moving forward, it is essential that she completes the assigned full-length ACT practice test under realistic testing conditions. This practice test will give us actionable data to identify strengths, pinpoint high-impact areas for improvement, and refine pacing strategies before her official ACT in June.
Our short-term goal is to review the full practice test results in detail and create a targeted improvement plan based on that data. The overall goal remains steady score growth into the mid 20s.
Based on the scope of content and Sanaiâ€™s score goals, I recommend continuing with two 60-minute tutoring sessions per week. This frequency allows us to balance skill-building, strategy reinforcement, and practice test review while maintaining consistent momentum.
Please let me know if Sanai has any issues taking the practice test. Iâ€™m happy to schedule a call to discuss her progress or strategy in more detail, if you think that'd be helpful. I look forward to continuing to support Sanai as she prepares for the ACT in June.
Best regards,
Cristina A.
cristina.ascenzipettenuzzo@revolutionprep.com
+17863092063</t>
  </si>
  <si>
    <t>Isabel Djerejian</t>
  </si>
  <si>
    <t>Hi Stephanie and Brooklyn,
I hope you are doing well! 
I wanted to provide a quick update on Isabelâ€™s progress in AP Calculus AB.
Isabel is doing great and continues to show strong engagement during our sessions. Most recently, we have been reviewing implicit differentiation, inverse trigonometric derivatives, and both indefinite and definite integrals. 
She demonstrated a solid understanding of the derivative of inverse trig functions, and we worked through several examples to strengthen her conceptual grasp of how trigonometric functions relate to their inverses.
We also focused on evaluating definite integrals, including problems involving the integral of inverse tangent. Isabel did a nice job working through the mechanics and was receptive to feedback, particularly when discussing the importance of recognizing whether expressions are in radians versus degrees. Additionally, we connected integrals to physical applications such as displacement and velocity, which helped reinforce the conceptual meaning behind the computations. She continues to grow more confident in setting up integrals correctly and applying the appropriate evaluation techniques.
Isabel has been booking sessions as needed, which has worked well. However, she is currently running low on hours in her account and will need to add more in order to continue. I would recommend adding enough hours to meet at least once per week for about 60 minutes so we can maintain a consistent schedule and continue building momentum as the material becomes more advanced. I would also encourage her to book a consistent time but understand that her schedule makes this difficult.
Please let me know if you would like to schedule a meeting to discuss her progress in more detail or to outline a plan moving forward.
Best,
Hannah D.
hannah.duliere@revolutionprep.com
+13044881255</t>
  </si>
  <si>
    <t>Recommends adding hours to meet at least once per week.</t>
  </si>
  <si>
    <t>Lucas Akl</t>
  </si>
  <si>
    <t>Dear Ilaria Akl and Antoine,
I hope you are having a great beginning to 2026. Itâ€™s been great working with Lucas over the past couple of months. I wanted to touch base to share some of the progress weâ€™ve made so far and share my thoughts on the plan moving forward.
I have seen significant improvements in Lucasâ€™s understanding of math problems involving â€œconstantsâ€: Functions, Substitution, and Non-linear and Quadratic Equations. Examples include learning the basic strategy for â€œmatching constantsâ€, and â€œConstants on Displayâ€ problems. They have shown consistent progress in understanding the process for applying the MAPS strategy to math problems and the necessity of understanding the structure of math questions. This consistent improvement has been evident in partial completion of homework from the constant review sessions. Lucasâ€™s practice exam from February 1, 2026, showed a math score of 670 (his area of strength). His reading-writing score was significantly lower, with a 530. We will be addressing the skills in this area in his future sessions, starting with â€œWords in Contextâ€.  
I presently show that Lucas will be taking the March 14 SAT exam. At present, he is meeting with me twice during the week (Sunday and Wednesday) for one-hour sessions. With a Goal score of 1450, it is important that Lucas meet consistently as scheduled, since he needs at least a 250-point gain to reach his Goal score. I further recommend that Lucas take 1 or 2 additional tests. His option for this school year would be May 2 and June 6, 2026. This would allow Lucas to opt into the score choice option if the universities accept more than one SAT score. At present, Lucas has 13.6 hours that have not been scheduled. These hours would allow Lucas to continue tutoring twice per week until the middle of May. His current scheduled sessions end March 25, 2026.
Our current short-term goals for Lucas include showing an improved score on the next practice test in the area of reading and writing. The overall goal remains achieving his goal composite score of 1450 . Based on Lucasâ€™s progress, I recommend continuing with his current program.
Please let me know if you have any questions or if there are any adjustments you would like to make to our plan. Iâ€™m happy to schedule a time to talk by phone if that would be helpful. I look forward to supporting Lucas in their continued academic journey.
Best regards,
Linda H.
linda.hindi@revolutionprep.com
+19188412706</t>
  </si>
  <si>
    <t>Emily Frost</t>
  </si>
  <si>
    <t>Hi Sandra,
I wanted to share an update on Emilyâ€™s current academic progress. Right now, she has Dâ€™s in Biology and World History, Câ€™s in Algebra I and Spanish, a B in English, and an A in Photography.
In Biology, Emily has struggled recently, earning Fâ€™s on two labs and her most recent test. She admitted that one lab was not completed, and the other was turned in but received an F. I encouraged her to speak directly with her teacher to clarify why and to let me know what she learns so we can address it. Regarding the test, Emily shared that she made notecards the week before but did not begin studying them until three days prior to the exam. We reflected on this and identified that spacing out studyingâ€”beginning to review flashcards as she creates themâ€”will likely be more effective. She plans to complete test corrections to improve her score. She also mentioned that the next assessment may be a project, and I will confirm this with her next week so we can prepare appropriately.
In World History, Emily earned a D on her most recent test. She told me she has been meeting with her teacher on Wednesdays and is also working with another tutor. Her teacherâ€™s feedback was that she needs to include more detail in her essay responses. This is something she should continue addressing with her World History tutor.
In Algebra I, she currently has some incomplete homework assignments that she cannot make up. Emily explained that she could not find the homework for these incompletes, but we discussed how it is important to advocate for herself and ask the teacher for clarification when that happens. Not knowing where to locate an assignment is not an excuse for it going unfinished. She also described her study routine that includes completing homework daily (which her teacher checks), working on optional Delta Math, and doing extra problem packets. While I canâ€™t independently verify all of that, her performance in our sessions suggests she is practicing consistently. Her teacherâ€™s main feedback is that she loses points due to small, avoidable mistakes, so we will continue focusing on accuracy and careful checking.
In Spanish, she received an F on her most recent quiz. She told me she studied, but not the entire study guide. We discussed the importance of fully preparing all assigned material, since all parts are fair game for assessment. She plans to retake the quiz and can earn up to a B+.
Like we've talked about before, Emily says she's been working with Ms. Rob during the week to plan out her homework in her planner, which is great. In our sessions, we are primarily focusing on Biology and Algebra. The biggest pattern Iâ€™ve noticed is that she often tells me about tests the night before, which limits our ability to prepare effectively. Moving forward, we need to strengthen her long-term planning and study skills. She has some good systems in place, but we need to improve the timing, consistency, and overall quality of her study sessions so she is giving herself enough time and studying in a focused, efficient way.
Please let me know if you have any questions! Iâ€™m happy to schedule a time to talk by phone if that would be helpful.
Best,
Melanie Leong | Tutor | Revolution Prep
Main Office: (877) 738-7737 | Direct Line: (714) 497-3413
Email: melanie.leong@revolutionprep.com | Web: www.revolutionprep.com
Better Grades. Higher Scores. Lower Stress. Revolution Prep.</t>
  </si>
  <si>
    <t>Academic update; no specific schedule recommendation.</t>
  </si>
  <si>
    <t>Hridik Reddy</t>
  </si>
  <si>
    <t>Dear Shantha, 
I hope you are having a great Winter. Itâ€™s been great working with you and Hridik over the past several months. I wanted to touch base to share some of the progress weâ€™ve made so far and share my thoughts on the plan moving forward. 
I have seen significant improvements in Hridik's command of the principles of kinetics and the application of relevant equations for solving problems. Hridik has shown consistent progress in identifying the known and unknown quantities, determining the appropriate kinetic equation to utilize, and then completing graphing or calculation to determine the desired quantity. This consistent improvement has been evident in Hridik's constant growth in answering increasingly complex problems, his increasing confidence in Chemistry, and his strong performance on assignments. 
Our current short-term goals for Hridik include finalizing our study of chemical kinetics by applying the Arrhenius equation. The overall goal remains supporting Hridikâ€™s growth as a Chemistry student while he works toward his target grade in the class. Based on Hridik's progress, I recommend maintaining our weekly meeting frequency of one 60-minute lesson per week. 
Please let me know if you have any questions or if there are any adjustments you would like to make to our plan. Iâ€™m happy to schedule a time to talk by phone if that would be helpful. I look forward to supporting Hridik in his continued academic journey. 
Best wishes, 
Kailot Harris 
Kailot H.
kailot.harris@revolutionprep.com
+16674150151</t>
  </si>
  <si>
    <t>Recommends maintaining weekly meeting frequency of one 60-min.</t>
  </si>
  <si>
    <t>Ava Danielsen</t>
  </si>
  <si>
    <t>Dear Deidra, 
I hope you are having a great Winter! Itâ€™s been great working with you and Ava over the past several months. I wanted to touch base to share some of the progress weâ€™ve made so far and share my thoughts on the plan moving forward. 
I have seen significant improvements in Ava's command of arithmetic and geometric sequences as well as logarithms and exponentials. Ava has shown consistent progress in identifying the known and unknown quantities, determining the appropriate equation to apply, and following through successfully with calculations and/or graphing. This consistent improvement has been evident in Ava's increasingly high confidence in Algebra and her strong performance on assignments and exams. 
Our current short-term goals for Ava include expanding her understanding of radicals and rational exponents. The overall goal remains supporting Avaâ€™s growth as an Algebra student while she works toward her goal grade in the class. Based on Ava's progress, I recommend maintaining our weekly meeting frequency of two to three 60-minute lessons per week. 
Please let me know if you have any questions or if there are any adjustments you would like to make to our plan. Iâ€™m happy to schedule a time to talk by phone if that would be helpful. I look forward to supporting Ava in their continued academic journey. 
Best wishes, 
Kailot Harris 
Kailot H.
kailot.harris@revolutionprep.com
+16674150151</t>
  </si>
  <si>
    <t>Recommends maintaining weekly frequency of two to three 60-min.</t>
  </si>
  <si>
    <t>Caroline Scanlan</t>
  </si>
  <si>
    <t>Dear Paulette, 
I hope you are having a great Winter! Itâ€™s been great working with you and Caroline over the past several months. I wanted to touch base to share some of the progress weâ€™ve made so far and share my thoughts on the plan moving forward. 
I have seen significant improvements in Caroline's command of Advanced Math topics, particularly in solving problems involving Constants. Caroline has shown consistent progress in identifying the knowns and unknowns in a problem, determining the relationships between variables using appropriate equations, and applying Desmos or algebraic manipulations to solve for the unknown quantity. This consistent improvement has been evident in Carolineâ€™s increasing confidence in SAT Math and her strong performance on assignments. 
Our current short-term goals for Caroline include reviewing the categories of transition words and how to use that classification skill to answer SAT Writing questions effectively. The overall goal remains supporting Caroline's growth while she works toward her target score on the SAT. Based on Caroline's progress, I recommend maintaining our current schedule of one to two 60-minute lessons per week. 
Please let me know if you have any questions or if there are any adjustments you would like to make to our plan. Iâ€™m happy to schedule a time to talk by phone if that would be helpful. I look forward to supporting Caroline in her continued academic journey. 
Best wishes, 
Kailot Harris 
Kailot H.
kailot.harris@revolutionprep.com
+16674150151</t>
  </si>
  <si>
    <t>Recommends maintaining schedule of one to two 60-min lessons.</t>
  </si>
  <si>
    <t>Gavin Rychak</t>
  </si>
  <si>
    <t>Dear Laura, 
I hope you are having a great Winter! Itâ€™s been great working with you and Gavin over the past several months. I wanted to touch base to share some of the progress weâ€™ve made so far and share my thoughts on the plan moving forward. 
I have seen significant improvements in Gavin's understanding of the principles underpinning stoichiometry and the application of them to solve problems involving chemical reactions. Gavin has shown consistent progress in applying stoichiometry to identify important quantities, such as the amount of product produced in grams, liters, or moles. Gavin is also showing strengths at identifying the limiting reagent in a reaction and calculating the percent yield. This consistent improvement has been evident in Gavinâ€™s high confidence in Chemistry and his strong performance on in-class assignments. 
Our current short-term goals for Gavin include continuing his momentum with stoichiometry into further study of chemical reactions, such as kinetics. The overall goal remains supporting Gavin's growth as a Chemistry student while he works toward his goal grade in the class. Based on Gavin's progress, I recommend maintaining a weekly schedule of one to two 60-minute lessons. This will ensure Gavin has adequate in-lesson time to reinforce concepts from class and prepare for labs and exams. 
Please let me know if you have any questions or if there are any adjustments you would like to make to our plan. Iâ€™m happy to schedule a time to talk by phone if that would be helpful. I look forward to supporting Gavin in his continued academic journey. 
Best wishes, 
Kailot Harris 
Kailot H.
kailot.harris@revolutionprep.com
+16674150151</t>
  </si>
  <si>
    <t>Recommends maintaining weekly schedule of one to two 60-min.</t>
  </si>
  <si>
    <t>Hi Minh,
I wanted to share a detailed update on Emilyâ€™s progress in AP Biology.
Emily and I have been working together consistently, and she currently books sessions as needed, which typically ends up being one to two sessions per week. Given that my schedule has been fairly busy, this flexible booking system has worked well for both of us when rescheduling is necessary. In the next few weeks, my availability will open up, which will allow her to reserve more consistent weekly time slots if desired.
Academically, Emily is working very hard and showing steady growth. She recently scored a 91% on a test, which she was very proud of and had been aiming for. We have covered a wide range of AP Biology topics, including:
DNA replication (replication fork, leading/lagging strands, DNA polymerase, helicase, ligase, primase, semi-conservative replication)
Transcription and translation (mRNA, tRNA, rRNA, ribosome function, genetic code)
Cellular energetics (glycolysis, Krebs cycle, electron transport chain, chemiosmosis, ATP synthesis)
Photosynthesis (light-dependent reactions, Photosystems I &amp;amp; II, Calvin cycle, photolysis)
Cell signaling and macromolecules
Meiosis and mitosis comparisons
Pedigree analysis and inheritance patterns (autosomal dominant/recessive, X-linked)
Punnett squares and dihybrid crosses
Chi-square analysis and hypothesis testing
In addition to content review, we regularly practice AP-style multiple-choice and free-response questions to strengthen her reasoning and test-taking skills. She asks thoughtful questions, works carefully through challenging problems, and benefits from guided repetition on more technical processes such as chi-square calculations and metabolic pathways.
As March approaches, I strongly recommend that Emily begin structured AP exam preparation. This would include reviewing each unit individually, reinforcing weak areas, and incorporating regular FRQ practice. I would be happy to create a personalized study plan with her to keep preparation organized and manageable.
 As we move closer to the AP exam, I would strongly recommend reserving a dedicated spot on my schedule in advance specifically for AP preparation. Ideally, we would meet about once per week, which would give us enough time to review approximately one unit per week leading up to the exam. Having a consistent weekly session reserved will ensure we can systematically revisit each unit, reinforce weaker areas, and incorporate structured multiple-choice and FRQ practice without feeling rushed.
Please let me know if you would like me to reserve a recurring weekly time or if you would prefer to schedule a meeting to map out a detailed preparation plan together.
If you would like, I am also happy to schedule a meeting to develop a clear action plan together and outline goals for the remainder of the semester leading up to the AP exam.
Best,
Hannah D.
hannah.duliere@revolutionprep.com
+13044881255</t>
  </si>
  <si>
    <t>Strongly recommends reserving dedicated spot for AP prep.</t>
  </si>
  <si>
    <t>Owen Kachmarik</t>
  </si>
  <si>
    <t>Dear Kelly,
Itâ€™s been great working with you and Owen over the past few months. As we prepare for Owen's upcoming ACT, I wanted to share some updates and information about what to expect.
I have seen significant improvements in Owen's understanding of the approach to both the English and the reading questions on the ACT. He has consistently completed homework assignments, utilizing the strategies we have discussed, and his performance on these question types continues to improve with each session. His speed and accuracy as improved greatly.
For this exam, our goal is score a 32 overall or higher. While we cannot guarantee a specific score, we have worked towards this goal by reviewing the specific strategies we want to use for each question type and practicing each type of question consistently. As I mentioned before, it is important that Owen gets enough sleep the night before the exam.
I look forward to hearing how Owen performs on the exam. Looking ahead, I recommend we continue to meet once per week. This would give us an opportunity to continue work toward an improved ACT score, or we could work on AP English. 
Please let me know if you have any questions or if there are any adjustments you would like to make to our plan. Iâ€™m also able to schedule a time to talk by phone if that would be helpful. I am happy to support Owen's continued academic journey.
Best regards,
Edwin W.
edwin.west@revolutionprep.com
+18134213087</t>
  </si>
  <si>
    <t>Recommends continuing to meet once per week.</t>
  </si>
  <si>
    <t>Olachi Nwagwu</t>
  </si>
  <si>
    <t>Dear Ijeoma, 
I hope you are having a great Winter! Itâ€™s been great working with you and Ola over the past couple of months. I wanted to touch base to share some of the progress weâ€™ve made so far and share my thoughts on the plan moving forward. 
I have seen significant improvements in Ola's command of the principles of chemical bonding, and their application to uncovering further properties of different compounds. Ola has shown consistent progress in identifying compounds by their constituent element types, their bond types, and even their polarity and geometry. This consistent improvement has been evident in Ola's strong performance on in-class assignments and her increasing confidence in Chemistry. 
Our current short-term goals for Ola include understanding how energy, particularly heat energy, plays a role in chemical reactions. The overall goal remains supporting Olaâ€™s growth as a Chemistry student while she works toward her target grade in the class. Based on Ola's progress, I recommend maintaining our weekly meeting frequency of one 60-minute lesson per week. 
Please let me know if you have any questions or if there are any adjustments you would like to make to our plan. Iâ€™m happy to schedule a time to talk by phone if that would be helpful. I look forward to supporting Ola in her continued academic journey. 
Best wishes, 
Kailot Harris 
Kailot H.
kailot.harris@revolutionprep.com
+16674150151</t>
  </si>
  <si>
    <t>Recommends maintaining weekly frequency of one 60-min lesson.</t>
  </si>
  <si>
    <t>Clara Steffen</t>
  </si>
  <si>
    <t>Dear Martin Steffen,
I hope you are having a great February. Itâ€™s been great working with you and Clara over the past month. I wanted to touch base to share some of the progress weâ€™ve made so far and share my thoughts on the plan moving forward.
I have seen improvements in Clara's mastery of punctuation rules (commas) and application. We reviewed the four basic rules and used the structure of the ACT to apply the rules to given sentences.  Clara has also shown mastery in reading comprehension for finding details within the passage that relate to the questions. She is able to relate the sentence-sentences that pertain to the detail. They have shown consistent progress in identifying the â€œTOPICâ€ (skill) being presented. This consistent improvement has been evident in homework completion.
Based on the student goals that we discussed (composite of 28), I recommend continuing with the present velocity of one-hour per week (Tuesdays) until the official test date of April 11, 2026. Clara has 5 hours remaining with 1 hour that is not scheduled. Her last session is March 10, 2026. I further recommend that Clara consider taking a 2nd ACT so that she has an opportunity to use score choice if the school accepts that option. This would require some additional tutoring hours: 4 additional hours for the April 11 test date or 8 additional hours for the June 13 test date. 
Please let me know if you have any questions or if there are any adjustments you would like to make to our plan. Iâ€™m happy to schedule a time to talk by phone if that would be helpful. I look forward to supporting Clara in their continued academic journey.
Best regards,
Linda H.
linda.hindi@revolutionprep.com
+19188412706</t>
  </si>
  <si>
    <t>Recommends continuing velocity of one-hour per week until test.</t>
  </si>
  <si>
    <t>Johanna LeBuhn</t>
  </si>
  <si>
    <t>Hi Sarah,
I wanted to share an update on Johannaâ€™s preparation for the March SAT.
Johanna is doing great. She is consistently engaged, asks thoughtful questions, and actively applies feedback during our sessions. Even with a busy schedule this weekâ€”balancing school commitments and activitiesâ€”she remains on track for the March SAT.
In math, we have been focusing on advanced algebra, exponentials, quadratics, and strategic Desmos usage to improve both accuracy and efficiency. Johanna is becoming much faster at using graphing tactics (zoom strategies, intercept checks, overlays, and shortcut formulas like sum/product of roots). Weâ€™ve also been reinforcing quick â€œfundamental refreshersâ€ to avoid trick misses (e.g., anything to the 0 power equals 1, evaluating y-intercepts by substituting x = 0).
On the English side, weâ€™ve been strengthening Standard Conventions skills, including punctuation (colons, semicolons, comma-FANBOYS, dashes), possession and contractions, verb agreement, misplaced modifiers, and transition logic. She has shown strong improvement in using strategic elimination methods like â€œodd-man-outâ€ and checking for sentence completeness before and after punctuation.
Johanna currently has plenty of time remaining on her account as we approach March, so we are in a good position to continue structured preparation. Depending on her schedule and goals, I would recommend considering the May or June SAT as well, allowing her to maintain momentum and continue building her score after March.If she plans to prepare for the May or June SAT, I would recommend booking sessions in advance to reserve a consistent time on my schedule. I would be more than happy to help schedule those sessions as well to ensure we secure a regular weekly slot.
If you would like to discuss her progress in more depth or talk through a longer-term testing plan, I would be happy to schedule a phone call. Just let me know what works best for you.
Best,
Hannah D.
hannah.duliere@revolutionprep.com
+13044881255</t>
  </si>
  <si>
    <t>Recommends booking sessions in advance if continuing.</t>
  </si>
  <si>
    <t>Anvi Bhaskar</t>
  </si>
  <si>
    <t>Dear Varun, 
I hope you are having a great Winter! Itâ€™s been great working with you and Anvi over the past couple of months. I wanted to touch base to share some of the progress weâ€™ve made so far and share my thoughts on the plan moving forward. 
I have seen significant improvements in Anvi's command of integral calculus, from antiderivatives to logistic growth based on differential equations. Anvi has shown consistent progress in applying derivatives, integrals, and algebraic manipulations to solve for general and particular solutions to differential equations. This consistent improvement has been evident in Anvi's increasing confidence in BC Calculus and her strong performance on in-class assignments. 
Our current short-term goals for Anvi include expanding Anviâ€™s understanding of Taylor series and how to apply them to solving problems in Calculus. The overall goal remains supporting Anviâ€™s growth as a BC Calculus student while she works toward her target score on the AP. Based on Anvi's progress, I recommend maintaining our current schedule of one to two 60-minute lessons per week. 
Please let me know if you have any questions or if there are any adjustments you would like to make to our plan. Iâ€™m happy to schedule a time to talk by phone if that would be helpful. I look forward to supporting Anvi in her continued academic journey. 
Best wishes, 
Kailot Harris 
Kailot H.
kailot.harris@revolutionprep.com
+16674150151</t>
  </si>
  <si>
    <t>Gemma Gilmartin</t>
  </si>
  <si>
    <t>Hi,
I wanted to share an update on Gemmaâ€™s SAT preparation.
Gemma and I are currently meeting once per week for 90 minutes, and she is doing a fantastic job. She is consistently engaged during our sessions, actively participates in problem-solving, and applies feedback thoughtfully. I know her schedule is extremely busy with rehearsals and other commitments, but it is very clear that she is putting in the effort both during and outside of our sessions.
Most notably, Gemma showed a major improvement on her most recent SAT, increasing her score by over 200 points. This is a tremendous accomplishment and a direct reflection of her hard work and commitment to the process.
In our sessions, we have focused on strengthening key math areas such as percentages, probability, statistics, linear equations, systems, geometry, trigonometry, nonlinear equations, and constant expression problems. We have also incorporated strategic Desmos usage to improve both speed and accuracy. On the verbal side, we continue refining punctuation, verbs, and higher-level reading strategies to push her score even further.
Gemma currently has plenty of time remaining on her account and is already booked through June, which is excellent. I strongly recommend maintaining this consistent weekly schedule, as it is clearly supporting her continued growth and score gains.
I am very optimistic that she will reach her goal. She has the work ethic, engagement, and upward momentum needed to continue improving.
If you would like to discuss Gemmaâ€™s progress in more depth, I would be more than happy to schedule a meeting. Just let me know your availability, and I will do my best to accommodate your schedule.
Best,
Hannah D.
hannah.duliere@revolutionprep.com
+13044881255</t>
  </si>
  <si>
    <t>Strongly recommends maintaining consistent weekly schedule.</t>
  </si>
  <si>
    <t>Thaddeus Slanker</t>
  </si>
  <si>
    <t>Hi Jan
I wanted to share a progress update on Thaddeus as we approach the final two weeks of our current sessions.
Thaddeus and I began the year focused on SAT preparation, and I am very proud to say that we were able to successfully meet his SAT goals. Since then, we have shifted our focus to supporting his academic coursework in Statistics, Psychology, and AP Environmental Science.
In Statistics, we have worked extensively on probability rules, random variables, expected value, confidence intervals (including one- and two-proportion intervals), and proper interpretation of statistical results. Thaddeus has grown more confident in applying formulas and, more importantly, explaining what his answers mean in context.
In Psychology, we have reviewed key concepts such as Eriksonâ€™s stages of development, attachment styles, brain structures and function, evidence-based question (EBQ) writing, and major theoretical frameworks. He has shown strong improvement in organizing his thoughts and clearly articulating claims with supporting evidence.
In AP Environmental Science, we have covered topics including the water cycle, aquifers, eutrophication, wetlands, biomagnification vs. bioaccumulation, mutagenic/carcinogenic/teratogenic effects, and integrated pest management. Thaddeus does a great job engaging with the material and asking thoughtful questions to deepen his understanding.
Thaddeus has truly been a pleasure to work with. He is thoughtful, engaged, and always willing to put in the effortâ€”even during particularly busy weeks filled with tests, projects, athletics, and college applications.
Although our current sessions are scheduled to conclude in two weeks, I would be very happy to continue our weekly meetings. I would recommend maintaining them to help Thaddeus stay on track academically as he finishes the year strong. That said, I completely understand his busy schedule and am happy to adjust as needed.
If you would like to schedule a meeting to review his progress in more detail or discuss a path forward, please just let me know. I would be glad to set up a time at your earliest convenience.
Best,
Hannah D.
hannah.duliere@revolutionprep.com
+13044881255</t>
  </si>
  <si>
    <t>Recommends maintaining weekly meetings.</t>
  </si>
  <si>
    <t>Kyla Parker</t>
  </si>
  <si>
    <t>Dear Amanda,
I hope you are having a February. Itâ€™s been great working with you and Kyla over the past couple of months. I wanted to touch base to share some of the progress weâ€™ve made so far and share my thoughts on the plan moving forward.
I have seen significant improvements in Kyla's adding and subtracting with regrouping. They have shown consistent progress with their math aptitude. This consistent improvement has been evident in Kylaâ€™s performance in the sessions.
Our current short-term goals for Kyla include improving her ability to add one digit numbers in her head. In order to do this we will focus on more mental math by adding each one digit number. The overall goal remains to improve Kylaâ€™s math performance and help her to catch up in school. Based on Kyla's progress, I recommend we continue with our one 60 minute class per week.
Please let me know if you have any questions or if there are any adjustments you would like to make to our plan. Iâ€™m happy to schedule a time to talk by phone if that would be helpful. I look forward to supporting Kyla in their continued academic journey.
Best regards,
Tyler
tyler.thornton@revolutionprep.com
+14108024728</t>
  </si>
  <si>
    <t>Emil C Man</t>
  </si>
  <si>
    <t>Dear Emil,
I hope you are having a February. Itâ€™s been great working with you and Emil over the past couple of months. I wanted to touch base to share some of the progress weâ€™ve made so far and share my thoughts on the plan moving forward.
I have seen significant improvements in Emil's long division, and multiplying and dividing mixed numbers. They have shown consistent progress with their math knowledge. This consistent improvement has been evident in Emilâ€™s improved consistency with his math homework.
Our current short-term goals for Emil include improving his ability to solve word problems involving fractions by using units. In order to do this we will discuss strategies to identify what operation to use in word problems. The overall goal remains to improve Emilâ€™s math performance and help him with his homework. Based on Emil's progress, I recommend we increase the sessions to one 60 minute class per week. Revolution Prep is moving away from 30 minute sessions, so we will not be able to keep the schedule of 1 30 minute session per week. By having a 60 minute session we also will be able to improve Emilâ€™s ability to avoid distractions during the session.
Please let me know if you have any questions or if there are any adjustments you would like to make to our plan. Iâ€™m happy to schedule a time to talk by phone if that would be helpful. I look forward to supporting Emil in their continued academic journey.
Best regards,
Tyler
tyler.thornton@revolutionprep.com
+14108024728</t>
  </si>
  <si>
    <t>Recommends increase the sessions to one 60 minute class per week.</t>
  </si>
  <si>
    <t>Thomas Walker</t>
  </si>
  <si>
    <t>Hi Diane,
I wanted to send a quick progress update for Thomas.
Thomas and I have continued to work to make sure that he is as on top of class material as possible. We've looked at applying the Triangle Inequality Theorem and Triangle Sum Theorem (and Thomas definitely had some "aha!" moments with the Triangle Inequality Theorem).
Currently, we're working on proving triangle congruence using SSS and SAS. I think Thomas understand the idea behind both theorems, but he is seeing concepts from the first semester make a reappearance. Things like vertical angles, Reflexive Property, and parallel lines have shown up in exercises and proofs, and I've encouraged him to work on reviewing past key terms. Completing some of these proofs will not be possible with a firm foundation in those previous concepts. I also would recommend that Thomas review geometry naming conventions, especially for angles. I think sometimes he is looking at one part of the diagram but naming a different part, which can significantly impact his proofs.
Thomas had the couple of instances where he's tried to get out of sessions early, and one of those instances may have impacted a recent quiz score (since we ended early that session, we had less time to prepare for that quiz). I'm hoping he saw how that impacted his schoolwork and that he will be less inclined to try to skip session time going forward.
I recommend we maintain the current schedule for the spring semester, and I'll try to check in on his geometry grade next week. I believe he ended the fall semester with a 66%. My hope is that we can reach and maintain at least a C average, but I would love to see him achieve at least a B-.
Thanks so much,
Alexa P.
alexa.pinera@revolutionprep.com
+13022653917</t>
  </si>
  <si>
    <t>Recommends we maintain the current schedule for the spring semester.</t>
  </si>
  <si>
    <t>Dear Yuniarti,
I hope you are having a wonderful February. Itâ€™s been great working with you and Amy over the past couple of months. I wanted to touch base to share some of the progress weâ€™ve made so far and share my thoughts on the plan moving forward.
I have seen significant improvements in Amy's ability to find the area of rectangles, her understanding of time passed, and her multiplication and division of two digit numbers. They have shown consistent progress with their use of box multiplication to solve two digit multiplication problems. This consistent improvement has been evident in Amyâ€™s performance in the sessions.
Our current short-term goals for Amy include improving her ability to solve word problems with multiplication, division, addition and subtraction. In order to do this we will discuss strategies to identify what operation to use in word problems. This plan is also flexible based on what Amy works on next in class. The overall goal remains to improve Amyâ€™s math performance and help him with his homework. Based on Amy's progress, I recommend we aim to have one 60 minute session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Amy in their continued academic journey.
Best regards,
Tyler
tyler.thornton@revolutionprep.com
+14108024728</t>
  </si>
  <si>
    <t>Recommends we aim to have one 60 minute session per week.</t>
  </si>
  <si>
    <t>Sofia Drakou</t>
  </si>
  <si>
    <t>Dear Aliki,
I hope you are having a great week so far! Itâ€™s been great working with you and Sofia over the past couple of months. I wanted to touch base to share some of the progress weâ€™ve made so far and share my thoughts on the plan moving forward.
I have seen significant improvements in Sofia's ability to simplify, add, subtract, multiply, and divide rational expressions (which can take a healthy amount of factoring!) and find their excluded values. She has also shown solid progress in performing polynomial long division and using the zeros and end behavior of polynomial functions to sketch their graphs. This consistent improvement has been evident in her increased confidence.
Our current short-term goals for Sofia include continuing to apply the Rational Root Theorem to find roots of polynomials and perform synthetic division. The overall goal remains maintaining Sofiaâ€™s confidence and A-average in her math class. Based on Sofia's progress, I recommend maintaining our current session schedule of one 1-hr session per week through the spring semester. Right now, Sofia has about 24 hours remaining on her account, about 2.5 of which are currently unscheduled.
If you'd like to continue working together on achieving these goals, you can easily use this link to add the hours to your account today: https://my.revolutionprep.com/s/eJA5cQ51g6.
Please let me know if you have any questions or if there are any adjustments you would like to make to our plan. Iâ€™m happy to schedule a time to talk by phone if that would be helpful. I look forward to supporting Sofia in her continued academic journey.
Best regards,
Alexa Pinera
Alexa P.
alexa.pinera@revolutionprep.com
+13022653917</t>
  </si>
  <si>
    <t>Recommends maintaining current session schedule... through spring semester.</t>
  </si>
  <si>
    <t>Isaac Congleton</t>
  </si>
  <si>
    <t>Dear Virginia,
I hope this email finds you well. I wanted to touch base regarding Fulton's recent progress and discuss a plan moving forward.
First, I have seen significant improvements in Fulton's application of reading and writing strategies. They have shown consistent progress in improving on their understanding of punctuation rules, and this progress is commendable.
However, overall, weâ€™re not seeing the score increase I had hoped to see for Fulton by this point. There are many reasons this could be the case, but from my observations and previous experience, I think this is likely related to his continuing to rush on  practice tests as well as my not having covered math topics enough in the past few weeks for him to have improved on the math section of the SAT.
 Based on Fulton's goals, I recommend adding an additional 60 minutes per week for a total of three one hour sessions or two 90-minute sessions until the March test, if possible.
As a reminder, our long-term goal is to achieve  a goal of 1300 or higher, and addressing this issue is crucial for Fulton to reach this goal. To work towards that long term goal, I would like us to prioritize the short-term goal of reversing the course of his decline in practice test scores. With that in mind, I recommend we do the following: focus more in-depth on mathematical topics, manage Fuilton's tendency to rush through tests by doing short in-session timed exercises so he becomes aware he is rushing and/or of the correlation between rushing and getting answers wrong, and also preferably waiting to take the next assigned practice test until after he returns on Monday, if possible.
Please let me know if you have any questions or if you have any additional insights that might be helpful for me to consider in my work with Fulton. Iâ€™m happy to schedule a time to talk by phone as well. I am committed to helping Fulton work towards their long-term goals.
Best regards,
Armand Brouty
Armand B.
armand.brouty@revolutionprep.com
+15129107232</t>
  </si>
  <si>
    <t>Recommends adding an additional 60 minutes... total two 90-minute sessions.</t>
  </si>
  <si>
    <t>Michael Montemayor</t>
  </si>
  <si>
    <t>Dear Janae, 
I hope you are having a great winter. It's been great working with you and Ryan over the past month. I wanted to touch base to share some of the progress we've made so far and share my thoughts on the plan moving forward. 
I have seen significant improvements in Ryan's application of the iCARE, TRAP, and MAPS strategy, use of DESMOs, and ability to reason through math problems. He has shown consistent progress in reviewing math concepts and applying them to SAT problems, especially those he was unsure of before our sessions. This consistent improvement has been evident in his homework completion and ability to answer problems in our sessions. 
Our current short-term goal for Ryan remains reviewing the concepts for the SAT sections that he is either not familiar with or is confused about. The overall goal remains for Ryan to achieve a 1400 on the SAT.  Based on Ryan's goals, I recommend we continue with our 60-minute sessions until he takes his SAT. 
Please let me know if you have any questions or if there are any adjustments you would like to make to our plan. I'm happy to schedule a time to talk by phone if that would be helpful. I look forward to supporting Ryan in their continued academic journey. 
Best regards, 
Karleigh A.
karleigh.arrington@revolutionprep.com
+15705786904</t>
  </si>
  <si>
    <t>Recommends we continue with our 60-minute sessions per week until SAT.</t>
  </si>
  <si>
    <t>Alexander Pranic</t>
  </si>
  <si>
    <t>Dear Andrea and Alexander,
Hope that you are well!
I wanted to share a quick update on Alexanderâ€™s recent math work - I am so proud of him! In our latest sessions, we focused on inequalities and equations, making sure the foundational logic behind solving and manipulating them is clear and consistent. Alexander has been engaging well with the material, and itâ€™s been great to see his amazing and steady progress.
Next, weâ€™ll continue building into further math concepts aligned with his course, reinforcing whatâ€™s being covered in class while strengthening overall problem-solving confidence.
I recommend staying with the same rhythm of twice per week, as that consistency is clearly beneficial. And thank you very much for adding more hours â€” I truly appreciate it. Iâ€™m also keeping an eye out for additional session times when Alexander is off school so we can make the most of that flexibility if it becomes available. 
As always, please feel free to reach out to me by email anytime if youâ€™d like to touch base. Iâ€™m very happy to continue supporting Alexanderâ€™s growth.
Warmly,
Hannah E.
hannah.ervitz@revolutionprep.com
+13236812911</t>
  </si>
  <si>
    <t>Recommends staying with the same rhythm of twice per week.</t>
  </si>
  <si>
    <t>Khloe Zhuang</t>
  </si>
  <si>
    <t>Dear Khloe and Bo,
I wanted to share a quick update on Khloeâ€™s Spanish progress.
In our recent sessions, weâ€™ve been working on more advanced grammar concepts, expanding vocabulary, and focusing on putting full sentences together with accuracy and confidence. Khloe continues to impress me with how thoughtfully she approaches the material â€” she is truly developing into a strong, capable language learner.
Looking ahead, weâ€™ll begin working on commands, explore different types of pronouns, and introduce the future tense, followed by the beginning stages of the past tense. These are exciting next steps that will significantly expand her ability to express more complex ideas in Spanish.
I recommend continuing at the same pace of meeting twice per week, as that rhythm is clearly supporting steady progress and confidence-building.
As always, please feel free to reach out by email anytime if youâ€™d like to connect. Iâ€™m so very happy to continue supporting Khloeâ€™s growth.
Warmly,
Hannah E.
hannah.ervitz@revolutionprep.com
+13236812911</t>
  </si>
  <si>
    <t>Recommends continuing at the same pace of meeting twice per week.</t>
  </si>
  <si>
    <t>Grace Mehall</t>
  </si>
  <si>
    <t>Hi Kara,
I hope you are doing well and that Grace is recovering nicely. I wanted to share a progress update on Grace as we move through the semester in Organic Chemistry II.
Grace and I worked together last year to successfully complete Organic Chemistry I, and she is off to a very strong start in Organic II this semester. She has transitioned well into the more advanced reaction mechanisms and spectroscopy-heavy material.
Recently, we have been reviewing and applying topics such as reaction mechanisms, IR spectroscopy, NMR interpretation (including splitting patterns and symmetry), mass spectrometry, degrees of unsaturation, and Dielsâ€“Alder reactions. We have also worked on ranking diene reactivity, predicting Dielsâ€“Alder products, and carefully analyzing stereochemistry and kinetic vs. thermodynamic products. Grace does a great job thinking through mechanisms step-by-step and asking thoughtful questions to solidify her understanding.
Unfortunately, we were unable to meet this week due to a skiing injury, but she shared that she felt confident going into her exam and was hopeful about her performance. I was glad to hear she felt prepared based on the work we have been doing.
Grace and I are currently booked for one session per week through the end of the term. I strongly recommend maintaining this schedule to ensure she stays on top of the material and continues consistent practice, especially as Organic II builds quickly and concepts compound.
If you would like to schedule a meeting to discuss Graceâ€™s progress in more depth, I would be happy to set up a time at your earliest convenience.
Best,
Hannah D.
hannah.duliere@revolutionprep.com
+13044881255</t>
  </si>
  <si>
    <t>Strongly recommend maintaining this schedule [one session/week] through end of term.</t>
  </si>
  <si>
    <t>Zoe Henneberger</t>
  </si>
  <si>
    <t>Dear Zoe and Flora,
Hope that you are doing well!
I wanted to share a quick update on Zoeâ€™s progress -- she is amazing to work with!
In our recent sessions, we focused on structuring a persuasive essay, exploring different ways to raise and refine a thesis statement, and organizing strong, clear body paragraphs. We spent time developing effective topic sentences so that each paragraph directly supports and advances the main argument. Zoe has been thoughtful in this process and is beginning to see how structure alone can significantly strengthen her writing.
Next, weâ€™ll shift our attention to types of evidence, how to evaluate credibility, and how to determine what evidence should â€” and should not â€” be included. We will also work on integrating sources smoothly, including how to phrase and rephrase references, and how to cite evidence properly. These skills will elevate Zoeâ€™s writing and make her arguments both stronger and more polished.
I recommend continuing at the same pace of once per week, as that rhythm allows time to practice between sessions while maintaining steady progress.
Also a quick note about scheduling -- it seems that we are currently out of hours. I recommend turning in more credit for hours so that Zoe and I continue working together. 
Please feel free to reach out anytime by email if youâ€™d like to connect. Iâ€™m looking forward to continuing this work with Zoe.
Warmly,
Hannah E.
hannah.ervitz@revolutionprep.com
+13236812911</t>
  </si>
  <si>
    <t>Recommends continuing at the same pace of once per week.</t>
  </si>
  <si>
    <t>Mariah Nieves</t>
  </si>
  <si>
    <t>Dear Mariah and Julia,
I hope youâ€™re doing well. Itâ€™s truly been a pleasure continuing to work with Mariah â€” she brings a thoughtful and determined approach to each session, and that consistency is something I deeply appreciate.
Recently, weâ€™ve been working through a variety of SAT question types, with a particular focus on the more challenging versions of those questions. Our goal has been to refine strategies that help her confidently navigate tricky wording and subtle traps that the SAT often includes. Mariah has been developing stronger awareness of these patterns, which is an important step forward.
I recommend continuing at the same pace of once per week, as this steady rhythm allows us to polish strategies while giving time for meaningful practice between sessions. I also recommend that Mariah take another full practice exam by the end of February, so we can evaluate progress and adjust our focus strategically.
Next, we will intentionally return to the foundational question types, doing a second, careful pass at any that were previously missed. The goal is to eliminate recurring patterns and make sure those mistakes do not repeat. This stage of preparation is often where lasting improvements truly take hold.
As always, please feel free to reach out by email anytime if youâ€™d like to connect. Iâ€™m very much looking forward to continuing to support Mariahâ€™s growth.
Warmly,
Hannah E.
hannah.ervitz@revolutionprep.com
+13236812911</t>
  </si>
  <si>
    <t>Dylan Godin</t>
  </si>
  <si>
    <t>Dear Dylan and Rich,
I hope youâ€™re doing well. It has truly been a pleasure working with Dylan â€” she brings such a thoughtful and determined energy to our sessions, and itâ€™s wonderful to see her engaging seriously with both AP courses.
In AP Biology, we recently focused on mitosis, working carefully to connect complex terminology with the deeper biological concepts behind it. Rather than simply memorizing definitions, we worked on organizing the processes in a way that makes sense logically, so that when the AP exam approaches, the material feels interconnected and manageable. Dylan has been doing a great job thinking through how everything fits together.
In AP Precalculus, we have been concentrating on trigonometry and the unit circle, building both conceptual understanding and efficient recall strategies. Weâ€™ve explored ways to memorize key unit circle values, but also how to organize them mentally so she can reconstruct them quickly and confidently during quizzes and exams. This approach will be especially helpful as the material becomes more layered.
Looking ahead, we will continue covering the AP Precalculus and AP Biology concepts being introduced in class while gradually shifting toward more intentional AP exam preparation, making sure Dylan feels prepared not only for coursework but also for the structure and rigor of the exams themselves.
I recommend meeting twice per week for academic subjects, and adding a third session per week for ACT Math and Science, as discussed with the student advisor. This balance will allow us to support her comprehensively across both AP and standardized testing goals.
As always, please feel free to reach out by email anytime if youâ€™d like to connect. Iâ€™m very happy to continue supporting Dylanâ€™s growth and progress.
Warmly,
Hannah E.
hannah.ervitz@revolutionprep.com
+13236812911</t>
  </si>
  <si>
    <t>Recommends meeting twice per week... adding a third session per week.</t>
  </si>
  <si>
    <t>Grace von Schack</t>
  </si>
  <si>
    <t>Hi,
I wanted to share a progress update on Grace and her work in Calculus I.
Grace has been doing very well this semester and continues to impress me with her ability to tackle complex, multi-step problems with confidence. She has truly been kicking butt when it comes to challenging applications, including volume and cross-section problems, work and energy integrals, related rates, and advanced integration techniques.
We have spent time reviewing and strengthening key concepts such as integration by parts, trigonometric identities (including double- and half-angle formulas), washer/shell methods, and setting up integrals for real-world applications like lifting forces and density-based problems. Grace has grown significantly in her ability to set up problems correctly â€” which is often the most difficult part â€” and then execute the necessary steps carefully and accurately.
She has been proactive about booking her sessions as needed and is in a great academic position this year. Additionally, Grace has plenty of time remaining on her account, so she should be well set for the remainder of the term.
Overall, Grace is doing great and continues to build both skill and confidence in calculus.
If you would like to schedule a meeting to discuss her progress more in depth, I am always happy to set up a time at your convenience.
Best,
Hannah D.
hannah.duliere@revolutionprep.com
+13044881255</t>
  </si>
  <si>
    <t>States she has plenty of time... should be well set.</t>
  </si>
  <si>
    <t>Dylan Melius</t>
  </si>
  <si>
    <t>Dear Natasha,
I hope you are having a great week. I wanted to touch base with you about a couple of items related to my work with Dylan.
First, Dylan's first practice SAT score was a 1290 (670V, 620M). This is an excellent starting score for his goal of a 1450 or higher.
Second, Dylan still needs to work on Words in Context questions and Punctuation questions on the reading and writing portion as well as exponents and linear equations on the math portion of the SAT, which we will go over next week before I assign another practice test.
Based on this information, I recommend that Dylan keep going with one 60-minute session per week until the weeks directly before the test, in which we will review vocabulary and math skills. This plan will best set [Student's Name] up for success moving forward.
Please let me know if you have any questions. Iâ€™m happy to schedule a time to talk by phone if that would be helpful. I look forward to supporting Dylan in their continued academic journey.
Best regards,
Armand Brouty
Armand B.
armand.brouty@revolutionprep.com
+15129107232</t>
  </si>
  <si>
    <t>Recommends keep going with one 60-minute session per week until weeks before test.</t>
  </si>
  <si>
    <t>Lillian Berger</t>
  </si>
  <si>
    <t>Dear Matthew,
I'm excited to reach out to celebrate Lillian's amazing progress. Lillian has worked diligently, and as a result, they have achieved increasing their SAT practice test score by 140 points from a 1310 on her last practice test (660V, 650M) to a 1450 on her most recent practice test (750V, 700M). I am so proud of Lillian.
While we want to celebrate this success, we also know there is still work to do on the SAT. I am looking forward to continuing to work with Lilian towards further improvements. I recommend that we continue with our velocity of two 60-minute sessions per week in order to continue their progress towards their next goals. During our upcoming sessions, I plan to continue working on word problems, rewriting equations, and linear equations on the math section.
Please let me know if you have any questions. Iâ€™m happy to schedule a time to talk by phone if that would be helpful. I am always available to support Lillian in their continued academic journey
Best regards,
Armand Brouty
Armand B.
armand.brouty@revolutionprep.com
+15129107232</t>
  </si>
  <si>
    <t>Recommends continue with our velocity of two 60-minute sessions per week.</t>
  </si>
  <si>
    <t>Sofia Pereira</t>
  </si>
  <si>
    <t>Hi Kate,
Hi,
I wanted to share an update on Sofiaâ€™s recent progress in APUSH and AP World. Over the past several weeks, weâ€™ve focused on strengthening her ability to structure historical content into a cohesive narrative rather than memorizing isolated facts. In APUSH, this has meant consistently connecting specific eventsâ€”such as the Wilmot Proviso, the Compromise of 1850, and Progressive Era reformsâ€”to broader themes like expansion, sectional conflict, industrialization, and reform. This narrative approach is helping her improve recall and avoid common multiple-choice traps.
In AP World, weâ€™ve identified that her lower test scores were primarily due to strategy rather than content gaps. She has responded well to the â€œStrategic Elimination with Reasonâ€ method, which requires her to clearly articulate why answer choices are incorrect instead of guessing between two plausible options. This shift is already improving her confidence and accuracy.
With the APUSH exam scheduled for May 8, I recommend that we continue meeting weekly to maintain steady progress. In April, I suggest increasing to twice-weekly sessions to intensify review, practice stimulus-based questions, and refine her writing strategies ahead of the exam. Iâ€™m confident this structured approach will position her well for a strong AP performance.
Also, please consider scheduling out the remaining hours on the account to ensure Sofia gets a spot on my schedule, as it fills up fast. 
Please let me know if you have any questions.
Alexis B.
alexis.boucher@revolutionprep.com
+17544224388</t>
  </si>
  <si>
    <t>Recommends continue meeting weekly... In April</t>
  </si>
  <si>
    <t>Calvin Richarson</t>
  </si>
  <si>
    <t>Dear Cara,
It has been great working with you and Calvin over the past few weeks. As we prepare for Calvin's upcoming official ACT, I wanted to share some updates and information about what to expect.
I have seen improvements in Calvin's data interpretation for the Science section, identifying two independent clauses for punctuation problems, and setting up SOHCAHTOA trigonometry problems. Calvin was not able to complete a practice test, so these improvements have all been evident in our in-session work only. 
For this exam, our goal is above a 22 composite score to be competitive for his ROTC scholarship goals. While we cannot guarantee a specific score, we have worked diligently towards this goal through reviewing three of the four ACT sections, working on timing efficiency for each section, and familiarizing Calvin with the test structure. Calvin has a solid baseline knowledge and understanding of the required concepts for the test, so I know he is capable of achieving his goal. However, without a practice score or any official exam to base this off of, I canâ€™t say how everything will go for him during the official test Saturday. I am hopeful he can achieve the upper limit of his goal to be the most competitive in his applications.
I am looking forward to continuing to work with Calvin after the test so that we can work towards further improvements on the SAT. Since Calvin is progressing towards achieving their goals, I recommend we continue with our currently scheduled two 60 minute classes per week through the beginning of April.
Please let me know if you have any questions or if there are any adjustments you would like to make to our plan. Iâ€™m also able to schedule a time to talk by phone if that would be helpful. I am happy to support Calvin in their continued academic journey.
Best regards,
Zack R.
zack.robertson@revolutionprep.com
+15098598579</t>
  </si>
  <si>
    <t>Recommends continue with currently scheduled two 60 minute classes through April.</t>
  </si>
  <si>
    <t>Elizabeth Zhou</t>
  </si>
  <si>
    <t>Dear Elizabeth and Sandra,
I hope youâ€™re doing well. It has been such a pleasure working with Elizabeth â€” she approaches French with curiosity and a willingness to engage with new material, which is wonderful to see.
Recently, we began focusing more intentionally on grammar, starting with the verb Ãªtre, making sure that conjugations and usage feel comfortable and clear. Alongside that, weâ€™ve also introduced more advanced vocabulary, helping Elizabeth expand her expressive range beyond basic phrases.
Moving forward, we will continue building on this foundation with additional grammar structures and expanded vocabulary, always making sure that new material feels connected and manageable rather than overwhelming. The goal is steady, confident progress that truly sticks.
I recommend continuing to meet once per week, as that rhythm provides consistency while allowing time to practice between sessions.
Please feel free to reach out by email anytime if youâ€™d like to connect. Iâ€™m very much looking forward to continuing this work with Elizabeth.
Warmly,
Hannah E.
hannah.ervitz@revolutionprep.com
+13236812911</t>
  </si>
  <si>
    <t>Aliya Meyers</t>
  </si>
  <si>
    <t>Dear Julie Meyers,
I know this time of year is busy, and I appreciate you taking the time to review this email. Since I just started working with Aliya, I wanted to take a moment to share some updates about Aliya's progress and outline our plans moving forward.
In our first session together, I already saw Aliya improve substantially in her ability to analyze primary texts. We went over lyrics together from the 1990s period, and she grew a lot in her understanding. 
Our current short-term goals for Aliya include continuing to reinforce important US history concepts, including continuing to analyze primary sources. The overall goal remains maintaining a great grade in the course. If there have been any changes or new goals for this semester, please let me know so we can adjust our plan accordingly.
For this semester, our plan includes working alongside the school and its assignments. I would also like to check on Aliya's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Aliya is achieving their goals, I recommend we continue with our current schedule. All of our sesssions are currently 30 minutes, but they've recently removed the ability to schedule those, so we might need to transition to 60 minute sessions in the future.
Please let me know if you have any questions or if there are any adjustments you would like to make to our plan. Iâ€™m happy to schedule a time to talk by phone if that would be helpful. I am looking forward to continuing my work with Aliya and in these next steps of their academic journey.
Best regards,
Brock Dilley
brock.dilley@revolutionprep.com
+19724006172</t>
  </si>
  <si>
    <t>Recommends continue with our one 60 minute class per week through school year.</t>
  </si>
  <si>
    <t>Saisha Kashyap</t>
  </si>
  <si>
    <t>Hi Saisha and Aditi,
I hope youâ€™re doing well. It has been great working with Saisha â€” she brings a positive attitude to our sessions and is always willing to think through problems carefully.
In our recent meeting, we focused on material currently being covered in class, taking time to slow down the steps, clarify any areas of confusion, and strengthen overall problem-solving confidence. My goal in sessions with Saisha is always to make sure that classroom concepts feel clear and manageable, rather than rushed or overwhelming.
Moving forward, we will continue supporting the topics being introduced in class, reinforcing foundational skills and building confidence so that Saisha feels prepared for quizzes, tests, and cumulative material.
I recommend meeting once per week to maintain consistency and provide steady support as new concepts are introduced.
As always, please feel free to reach out by email anytime if youâ€™d like to connect. Iâ€™m looking forward to continuing to work with Saisha and supporting her growth in math.
Warmly,
Hannah E.
hannah.ervitz@revolutionprep.com
+13236812911</t>
  </si>
  <si>
    <t>Recommends meeting once per week.</t>
  </si>
  <si>
    <t>Aarav Waghela</t>
  </si>
  <si>
    <t>Hi Aarav and Hetal,
Itâ€™s been great working with Aarav over the past few of weeks. As we prepare for his official ACT this weekend, I wanted to share updates and what to expect.
Iâ€™ve seen significant improvements in Aaravâ€™s application of the strategies we have learned across different topics, including:
- Sentence-level grammar &amp;amp; punctuation: heâ€™s applying rules for lists, nonessential information, independent clauses, and colon usage after complete sentences with increased accuracy.
- â€œStudent as Editorâ€ (purpose/goal): Better at identifying the writerâ€™s intent, eliminating choices that donâ€™t advance the goal, and choosing edits that improve cohesion.
- Reading â€“ Natural Science: He knows to skim the questions to find the areas of focus in the passage, and highlight the key topics so as not to have to 
- Science â€“ Figures &amp;amp; Connections: He can make more accurate predictions faster, and pays closer attention to theaxes/units/legends to make cleaner comparisons across graphs/tables.
- Math â€“ Desmos usage: Knows what desmos will be useful for in the math section.
For this exam, our goal is to match or exceed a 25 composite, with particular strength in Science and steady gains in English/Reading. While we canâ€™t guarantee a score, weâ€™ve prepared him in the areas that needed the most focus. 
Iâ€™m looking forward to hearing how Aarav performs this weekend. Looking ahead, If he decides he wants to improve his score after he receives his results,  I recommend we continue one 60-minute session per week with the option to add a second 60-minute session in the weeks before the retake. 
Please let me know if you have any questions via text or email. 
Warm regards,
Nayely R.G.
nayely.rolongomez@revolutionprep.com
+13237404878</t>
  </si>
  <si>
    <t>Recommends continue one 60-minute session per week... option to add a second.</t>
  </si>
  <si>
    <t>Micaiah Harte</t>
  </si>
  <si>
    <t>Dear Feona,
I hope you are having a wonderful week! Itâ€™s been great working with you and Micaiah over the past couple of months. I wanted to touch base to share some of the progress weâ€™ve made so far and outline our plan moving forward.
I have seen significant improvements in Micaiahâ€™s understanding of core geometry concepts, particularly in her work with angle relationships, properties of parallel lines, and applying theorems related to triangles and quadrilaterals. She has become more confident in setting up algebraic equations from geometric diagrams and is showing stronger reasoning when justifying her answers. Over the last two months, Iâ€™ve also noticed growth in her problem-solving persistence and her ability to check her work carefully before finalizing solutions.
Micaiah has shown consistent progress toward our session goals, especially in improving accuracy on multi-step problems and strengthening her foundational skills with geometric vocabulary and proofs. This improvement has been reflected in her homework completion, class performance, and increased confidence when approaching new material.
Since Micaiah is steadily progressing toward our goal of earning an A in Geometry, I recommend we continue with one 60-minute session per week through the remainder of the school year. This consistent schedule will allow us to stay ahead of upcoming units, reinforce challenging topics before assessments, and provide structured review before major tests.
I suggest adding the below to your account to ensure we stay on track.
â€¢ 12 hours of Academics for Micaiah Harte with Silvester Harrison
If you'd like to continue working together on achieving these goals, you can easily use this link to add the hours to your account today: https://my.revolutionprep.com/s/V9xKusyLSS.
Our current short-term goals include strengthening proof writing, mastering properties of special quadrilaterals, and improving speed and accuracy on algebra-based geometry problems. The overall goal remains achieving and maintaining an A in her Geometry course while building long-term confidence in mathematical reasoning.
Please let me know if you have any questions or if there are any adjustments you would like to make to our plan. Iâ€™m happy to schedule a time to talk by phone if that would be helpful. I look forward to continuing to support Micaiah in her academic growth.
Best regards,
Silvester
Silvester H.
silvester.harrison@revolutionprep.com
+16163202014</t>
  </si>
  <si>
    <t>Recommends continue with one 60-minute session per week through school year... add hours.</t>
  </si>
  <si>
    <t>Adom Lokko</t>
  </si>
  <si>
    <t>Team Adom,
I'm impressed with the discipline Adom has shown to complete the numerous homework assignments I give him each week. His persistence and completion of the SAT Skill Drills is going to pay dividends on his exam results. 
This past week, we dove deep into the Prefixes, Roots, and Suffixes of advanced Words-in-Context questions. Adom applied the many strategies to conquer these tricky vocabulary questions: Connotation, Tone, Latin Roots, Base Origins, etc. 
I recommend that Adom continue to complete daily drills as outlined in his SAT Tracker. I also understand he has a long rehearsal this weekend, which is a lot of fun and time consuming. Squeezing in a few drills via the Question Bank, Adom could get valuable skill building complete. 
I look forward to our next session, and I hope his rehearsals go well.
Kind regards,
Chris Prouty
chris.prouty@revolutionprep.com
+13108710081</t>
  </si>
  <si>
    <t>Focus on daily drills; no session schedule recommendation.</t>
  </si>
  <si>
    <t>Max Ramos</t>
  </si>
  <si>
    <t>Dear Adam,
Itâ€™s been great working with you and Max over the past couple of months. As we prepare for Maxâ€™s upcoming ACT, I wanted to share some updates and information about what to expect.
When we began working together, Maxâ€™s composite score was a 32. Since then, I have seen particularly strong improvements in his performance in the English section. He has developed a much more systematic approach to grammar and rhetoric questions, especially through consistent use of the iCARE strategyâ€”covering the answer choices, identifying what the question is truly asking, and carefully eliminating distractors before committing to an answer. His understanding of sentence structure, punctuation rules, and concision has strengthened noticeably, and he is making fewer impulsive selections. Additionally, his confidence in identifying redundancy and improving clarity has improved significantly.
Max continues to demonstrate solid arithmetic skills in Math, maintaining strong foundational accuracy. However, the most significant growth over the last several weeks has been in his English consistency and strategic reading approach. This improvement has been evident in stronger practice performance, better pacing, and more deliberate answer choices, positioning him well to improve upon his original 32 composite score.
For this exam, our goal remains a 35+ composite score. While we cannot guarantee a specific score, we have worked diligently toward this target by sharpening English strategy execution, reinforcing grammar rules, maintaining math accuracy, and refining reading efficiency. Weâ€™ve also discussed the importance of staying in the â€œtest zone,â€ including consistent sleep throughout the week leading up to the exam and managing pacing and focus on test day.
I am looking forward to hearing how Max performs on this test. If he would like continued support afterward, I recommend maintaining one 60-minute session per week to continue strengthening advanced English and Reading questions while preserving his strong math foundation. This steady approach will help sustain and potentially elevate his composite score even further.
I suggest adding the below to your account to ensure we stay on track.
â€¢ 12 Hours of Advanced Tutoring for Max Ramos with Silvester Harrison
If you'd like to continue working together on achieving these goals, you can easily use this link to add the hours to your account today: https://my.revolutionprep.com/s/h5YXzGmVF7.
Please let me know if you have any questions or if there are any adjustments you would like to make to our plan. Iâ€™m also happy to schedule a time to talk by phone if that would be helpful. I look forward to continuing to support Max in reaching and exceeding his goals.
Best regards,
Silvester
Silvester H.
silvester.harrison@revolutionprep.com
+16163202014</t>
  </si>
  <si>
    <t>Recommends maintaining one 60-minute session per week... add hours.</t>
  </si>
  <si>
    <t>Team Aiden,
It was fabulous learning about the Syracuse Visit this past week. As Syracuse and many of the other schools recommended by Aiden's High School Counselor appear to be "test optional" for the next year, Aiden is focusing on pulling up his 3.3 GPA to a 3.5+ GPA. 
This GPA increase will require more As than Bs, which Aiden can do if he puts his mind to it. After reviewing Naviance's online college requirements for Syracuse, Indiana, Delaware, and others, it is clear a 3.5+ GPA and a stellar high school athletic background will help Aiden's chances. 
Currently, Syracuse may be the biggest reach on his wish list; however, the closer he gets to a 3.6, the better. We finished our session scheduling the Tuesday, Wednesday, Thursday and Friday after school office hours with his Math, Spanish, and US History teachers--"the squeaky wheel gets the oil". Self advocating for extra help reminds his teachers that he cares and has a college goal.
Our weekly session to help with Academics and College Planning will continue. I'll also encourage Aiden to try a FULL TIMED ACT (to cover all of our bases).
If you have additional questions about his Academic focus, applying to Test Optional programs, please let me know.
Sincerely,
Chris P.
chris.prouty@revolutionprep.com
+13108710081</t>
  </si>
  <si>
    <t>States weekly session... will continue.</t>
  </si>
  <si>
    <t>Shea Root</t>
  </si>
  <si>
    <t>Dear Brant,
Itâ€™s been great working with you and Shea over the past several weeks. As we prepare for Sheaâ€™s ACT exam this weekend, I wanted to share some updates and what to expect.
When we began working together, Sheaâ€™s composite score was a 22. Since then, I have seen steady and meaningful progress, particularly in two key areas: interpreting quantitative tables and strengthening her understanding of mixed punctuation in the English section.
In Math, Shea has become much more confident in reading and interpreting quantitative tables. She is improving at identifying what information is actually being asked for, isolating relevant data, and avoiding common traps in multi-step word problems. Her pacing and organization when working through table-based questions have noticeably improved.
Most recently, we have focused on mixed punctuation in Englishâ€”especially distinguishing between commas, semicolons, colons, and dashes, and understanding when clauses are independent versus dependent. Shea is developing stronger rule-based decision-making rather than relying on intuition, which is a major step forward for consistency. Her accuracy has improved as she slows down and applies these rules deliberately.
For this exam, our goal is a 28 composite score or above. While we cannot guarantee a specific score, we have worked intentionally toward this goal by reinforcing structured grammar strategies, improving table interpretation skills, and building consistency in her approach.
I am looking forward to hearing how Shea performs this weekend. After the exam, I recommend we continue with one 60-minute session per week to keep building on this momentum. We can continue strengthening advanced punctuation patterns, reinforce quantitative reasoning strategies, and begin targeting higher-difficulty ACT question types to help move her composite into the 28+ range.
I suggest adding the below to your account to ensure we stay on track.
â€¢ 12 Hours of Advanced Tutoring for Shea Root with Silvester Harrison
If you'd like to continue working together on achieving these goals, you can easily use this link to add the hours to your account today: https://my.revolutionprep.com/s/wqBdJxFmXq.
Please let me know if you have any questions or if there are any adjustments you would like to make to our plan. Iâ€™m also happy to schedule a time to talk by phone if that would be helpful. I look forward to continuing to support Shea in reaching her goals.
Best regards,
Silvester
Silvester H.
silvester.harrison@revolutionprep.com
+16163202014</t>
  </si>
  <si>
    <t>Recommends continue with one 60-minute session per week... add hours.</t>
  </si>
  <si>
    <t>John Bazarian</t>
  </si>
  <si>
    <t>Dear Matthew,
I hope you are having a great week! As we prepare for Johnâ€™s upcoming practice SAT, I wanted to share some updates and information about what to expect.
I have seen significant improvements in Johnâ€™s implementation of new test-taking strategies, particularly his application of the iCARE strategy across the English section as a wholeâ€”not just on Words in Context questions. He is doing an excellent job of covering the answer choices, identifying what the question is truly asking, and deliberately eliminating distractors before selecting an answer. This more disciplined approach has led to stronger consistency and fewer impulsive selections. In Math, John continues to perform well in Advanced Algebra and Geometry, and he has shown solid understanding in our recent work on special right triangles. His accuracy and efficiency in these areas remain strong.
John has shown consistent progress toward our session goals of increasing strategic discipline and improving score stability across sections. This includes growth in areas we previously discussed as challenges, particularly rushing through reading-based questions and second-guessing on vocabulary and rhetorical skills items.
While we are working toward improving his starting 1140 composite toward his goal of 1450, we are also focused on ensuring he consistently executes the strategies he has been learning. Itâ€™s important to remember that scores can sometimes fluctuate during this adjustment period. The primary goal of this practice test is strong strategy implementation under realistic conditions.
To set John up for long-term success, he should replicate official test-day conditions as closely as possibleâ€”taking the test in one sitting in a quiet environment and following official timing guidelines.
After the practice test, I will review the results with John and discuss his testing experience so we can determine our next focus areas. I will follow up with you in my next parent update with takeaways, improvements, and recommended next steps.
Since John has more than enough hours remaining and is progressing well, I recommend we maintain our current velocity of one 60-minute session per week. Continuing this steady pace will allow us to build toward his 1450 goal thoughtfully and sustainably ahead of his official test date.
Please let me know if you have any questions or if there are any adjustments you would like to make to our plan. Iâ€™m happy to schedule a time to talk by phone if that would be helpful. Iâ€™m excited to continue supporting John as he works toward his goals.
Best regards,
Silvester
Silvester H.
silvester.harrison@revolutionprep.com
+16163202014</t>
  </si>
  <si>
    <t>Recommends we maintain our current velocity of one 60-minute session per week.</t>
  </si>
  <si>
    <t>Christian Pratt</t>
  </si>
  <si>
    <t>Dear Tim,
I hope you are having a great day! I wanted to touch base regarding Christianâ€™s recent attendance and participation in our tutoring sessions.
First, I want to highlight the strong progress Christian has been making in Biology. He has shown noticeable improvement in constructing and interpreting graphs from data, particularly in identifying trends and drawing evidence-based conclusions. We have also been working on foundational biochemistry concepts and macromolecules, and he is developing a clearer understanding of structure-function relationships and how to apply vocabulary accurately in explanations. His reasoning has become more precise, and he is asking stronger analytical questions during sessions.
That said, Iâ€™ve noticed some recent inconsistencies in attendance, which can interrupt momentumâ€”especially in a content-heavy course like Biology. Because topics build on one another (for example, connecting macromolecules to cellular processes), consistent participation is important for reinforcing understanding and retention.
Our goal remains strengthening Christianâ€™s overall performance and confidence in Biology. At this time, I recommend maintaining our current velocity of one 60-minute session per week. This pace is appropriate and effective when sessions are consistent. If scheduling adjustments would help improve attendance, Iâ€™m happy to explore alternative times that may work better.
Please let me know if you have any questions or if there are adjustments you would like to make to our plan. Iâ€™m also happy to schedule a time to talk by phone if that would be helpful. Iâ€™m here to support Christian and ensure he continues building confidence and success in Biology.
Best regards,
Silvester 
Silvester H.
silvester.harrison@revolutionprep.com
+16163202014</t>
  </si>
  <si>
    <t>Recommends maintaining our current velocity of one 60-minute session per week.</t>
  </si>
  <si>
    <t>Alexia Bucci</t>
  </si>
  <si>
    <t>Hi Paula,
It was great working with Alexia this week! Since it has been roughly two months since the last progress update, it seemed a good time to send a new one, including notes on her overall progress in the program and towards her goals, as well as any recommendations I have for her program. As always, please feel free to reach out to schedule a phone call with me to discuss any of the notes here or other updates and questions you may have.
Overall, Alexia has been doing well in the program and in her class. Although she has informed me that AP Calculus AB has remained her lowest grade, she told me that it is still in the B-range, which is a genuinely good grade for AP Calculus AB. Naturally, though, it means that there is still room to advance her grade, and we are making changes to the program to help encourage that growth, primarily through the return of session homework to the program. When we started the program, I regularly assigned homework after the session, but Alexia found it difficult to complete those assignments, leading to me ceasing the assignments. However, we agreed that including session homework, especially since her class does not have graded homework assignments, will help encourage her growth through challenging exercises with a level of accountability that is currently lacking from her class.
The return of session homework will also help us start including targeted review activities for older content, eventually leading up to assignments of full-length practice exams in preparation for her AP exam in May. Targeted homework activities will let us emphasize high-scoring skills, while full-length practice exams will help train her endurance for the exam itself.
Alexia, as a reminder, the assignments list is updated! Make sure to access it through your bookmark or this link (https://docs.google.com/document/d/1WcMR4Y9MbjFQJwvPuQvlNv447OvaxhMjxvHFtUixTJw/edit?usp=sharing). It includes recommended homework sets from your textbook. Additionally, I highly recommend that you complete some practice exercises in Khan Academy's AP Calculus AB course, specifically its Unit 7 material, which is linked in the homework list.
Our next session is on Monday, 23 February, at 6:00 PM CST. Accordingly, we do not currently meet next week. Please reach out or head to the Schedule Sessions page in your Revolution Prep dashboard to schedule a session next week, if you would like.
Please contact me if you have any questions or updates!
Thank you,
Jonathan J.G.
jonathan.grams@revolutionprep.com
+13015248801</t>
  </si>
  <si>
    <t>Mentions session homework; no explicit long-term session schedule.</t>
  </si>
  <si>
    <t>Victor Camacho</t>
  </si>
  <si>
    <t>Hi Victor and Phyllis,
I am reaching out again to just give a progress update. We have not rescheduled any sessions since we needed to remove previous sessions due to Victor's class. I hope we can find a time that works! I look forward to working with Victor!
Feel free to reach out if you have any questions or requests, and if there is anything else I can do to help. You can always contact me directly by text message or e-mail. 
I hope you are having a wonderful day! 
Tyler G.
tyler.greer@revolutionprep.com
+17085895029</t>
  </si>
  <si>
    <t>Mentions finding a time that works to reschedule.</t>
  </si>
  <si>
    <t>Freddy Meyer</t>
  </si>
  <si>
    <t>Dear Freddy,
I hope you are having a great week. I wanted to touch base with you about a couple of items related to my work with Freddy.
First, Freddy has gotten a 660 on the Reading and Writing section on his most recent practice test- the highest Reading and Writing score he has ever gotten!
Second, Freddy's math scores still continue to go up and down from test to test, which I attribute to being thrown by small details on math problems and appearing to miss more difficult math problems.
Based on this information, I recommend that we continue to work for one 60-minute session per week through the May exam, focusing on increasing his math score consistently. This plan will best set Freddy up for success moving forward.
Please let me know if you have any questions. Iâ€™m happy to schedule a time to talk by phone if that would be helpful. I look forward to supporting Freddy in their continued academic journey.
Best regards,
Armand Brouty
Armand B.
armand.brouty@revolutionprep.com
+15129107232</t>
  </si>
  <si>
    <t>Recommends continue to work for one 60-minute session per week through May exam.</t>
  </si>
  <si>
    <t>Rachel Fishman</t>
  </si>
  <si>
    <t>Hi Anh,
I hope you're having a wonderful week. I wanted to share an update on Rachelâ€™s continued progress and outline our next steps.
Since my last message, Rachel has continued building strong foundational skills and is showing growing confidence in her problem-solving process. We have been practicing converting fractions into decimals using long division, including fractions that result in repeating decimals. She is becoming more comfortable identifying patterns in repeating digits and understanding what they represent.
We have also expanded into geometry. Rachel has learned to classify angles (acute, obtuse, right, and straight) as well as triangles and quadrilaterals based on their properties. She has practiced finding the area and perimeter of irregular shapes by breaking them into smaller rectangles, and she has learned how to find the circumference of a circle using the diameter. In addition, she has begun plotting points in the coordinate plane, strengthening her understanding of ordered pairs and graphing concepts.
Our upcoming focus will shift toward data and graphing skills. This will include interpreting and creating different types of graphs, analyzing data sets, and solving word problems involving data. Strengthening this area will help round out her overall math proficiency and better prepare her for classroom assessments.
Our long-term goal remains to continue strengthening Rachelâ€™s foundational math skills while building her confidence and independence in applying strategies across topics. I recommend maintaining a pace of 60 minutes per week to ensure consistent growth.
Please let me know if you have any questions or if there is anything specific you would like us to prioritize in upcoming sessions. Iâ€™m always happy to connect by phone as well.
Kind regards,
Casey Young
casey.young@revolutionprep.com
+1 (727) 251-2559</t>
  </si>
  <si>
    <t>Recommends maintaining a pace of 60 minutes per week.</t>
  </si>
  <si>
    <t>Ben DeAlexandris</t>
  </si>
  <si>
    <t>Hi Brian &amp;amp; Lauren,
It's been great working with Ben in the new year on keeping up material in his math and chemistry classes!
I wanted to reach out to discuss how things have been going and the plan moving forward.
Since our last update, Ben's math class has been working on polynomials (including long division and graphing). He did a great job keeping up with the material and understanding it. The first quiz went a little bit worse than we would have hoped, with a B+, but it sounds like there was one little mix up that lead to that. The new math unit on exponent rules and simplifying radicals is off to a good start too!
On the chemistry front, he has been doing a good job of keeping up with all of the new material on balancing equations, naming, and predicting reaction types. This is unit is much more difficult than some of the previous ones. There is a ton of information to know and use in each of the problems. It was great to hear that he got an A- on the test. This material will be the foundation of pretty much the whole rest of the class, so it is great to hear that it went well.Â 
Moving forward, I recommend we keep up our schedule of 1x 1
 hour a week meeting. We are already set up with this through the end of the semester, so no action is needed on your part. This will give us time to
 keep up with new material in both of his math and chemistry classes as 
well as continuing to refine his studying skills.
Please let me know if you want to further discuss his progress or the plan moving forwards.
Cheers,
Christian C.
christian.collins@revolutionprep.com
+13035190358</t>
  </si>
  <si>
    <t>Recommends keep up schedule of 1x 1 hour... through semester.</t>
  </si>
  <si>
    <t>Liam Chen</t>
  </si>
  <si>
    <t>Hi Stephanie,
I wanted to reach out with a quick progress update, also to loop our advisor in on our conversations about homework.Â 
Since our last update, we have been working on reviewing grammar and punctuation rules, avoiding traps in tricky reading questions, and strategies to get through tricky constants questions. It's great to see Liam getting back in the swing of these SAT questions, and in our meetings, he is demonstrating an understanding of the strategies and successfully applying them to get questions correct.Â 
He has had some issues getting homework done since we started back up in the new year. I really respect your view on the SAT, and it's great to hear that you aren't setting his goals for him. It is difficult to balance school work and this SAT work, so it's a great chance to work on executive functioning skills that will be very helpful in college. School has been busy (especially in the last couple of weeks, after getting sick and having to make up a bunch). The few weeks before that, he didn't get his homework done, so he had the perfect storm of schoolwork and SAT work to make up, including new SAT assignments. 
I spoke with him about this yesterday, and it sounds like he is on-board to try to do at least 15 minutes a day, when he is really busy with school. In my experience, will be a huge step forward to help him recall of the concepts that we are working on.Â  Most of our lessons this year have been refreshing the material we covered earlier (which is very fair after a long winter break), but I want to make sure that he is working on regularly reviewing the material so he really learns it. Regular review will ensure that he remembers the tricks, concepts, and rules.Â 
We have also worked a good bit on taking helpful notes, and discussing how he should be reviewing and compiling the notes to use for homework and studying for the next practice test round. He has all the right intentions with this; we just need to make it come together.Â 
Moving forwards, I recommend we keep up our 1x 1 hour a week meeting pace. If he can start keeping up with homework regularly, he can really make some strong progress with this test between now and the March/May exam dates.Â 
Please let me know if you have any questions, or would like to set up a call to further discuss his progress or the plan through the spring SAT dates.Â 
Cheers,Â 
Christian C.
christian.collins@revolutionprep.com
+13035190358</t>
  </si>
  <si>
    <t>Recommends keep up our 1x 1 hour a week meeting pace.</t>
  </si>
  <si>
    <t>Daniel Widmer</t>
  </si>
  <si>
    <t>Dear Zhaohong,
I hope this email finds you well. I wanted to touch base regarding Daniel's recent progress and discuss a plan moving forward.
First, I have seen significant improvements in Daniel's identification of and use of punctuation rules for punctuation questions. He has shown consistent progress in improving his understanding of grammar and punctuation, and this progress is commendable.
However, overall, weâ€™re not seeing the  score increase I had hoped to see for Daniel by this point. There are many reasons this could be the case, but from my observations and previous experience, I think this is likely related to time management issues and Daniel rushing on tests.
 Based on Danielâ€™s goals, I recommend adding an additional 60 minutes per week for a total of two 90-minute sessions if possible sessions until the March test.
As a reminder, our long-term goal is a score of 1500 or higher, and addressing this issue is crucial for Daniel to reach this goal. To work towards that long term goal, I would like us to prioritize the short-term goal of time management on the SAT and cognizance of time limits. With that in mind, I recommend we do the following: focusing on timed drills both inside and outside of session as warm-ups and homework and start to work more on word problems for the Math section to more effectively parse information.
Please let me know if you have any questions or if you have any additional insights that might be helpful for me to consider in my work with Daniel. Iâ€™m happy to schedule a time to talk by phone as well. I am committed to helping Daniel work towards their long-term goals.
Best regards,
Armand Brouty
Armand B.
armand.brouty@revolutionprep.com
+15129107232</t>
  </si>
  <si>
    <t>Recommends adding additional 60 minutes... total two 90-minute sessions.</t>
  </si>
  <si>
    <t>Ava Bertolina</t>
  </si>
  <si>
    <t>Hi Nicole,
I hope you are having a wonderful week. I wanted to share an update on Avaâ€™s continued progress and outline what we'll be working on next.
Since my last update, Ava has practiced writing sentences using semicolons, colons, and dashes correctly, and she is becoming more intentional about choosing vivid, specific verbs to strengthen her voice. Weâ€™ve also continued reinforcing punctuation and grammar within authentic writing rather than in isolation to help her apply the skills more naturally and consistently in her drafts.
In analytical writing, Ava has been writing clear, organized, and grammatically correct commentary, and she is becoming more confident in crafting claim-based explanations. She is effectively using her annotations in her readings to guide her thinking and support her ideas with evidence. Using her notes from our annotation technique, The Two-Track Mind, she brainstormed and drafted a layered literary analysis of The Lottery by Shirley Jackson. She also participated in peer review for her analysis, where we focused on strengthening clarity, precision, and grammatical accuracy.
In upcoming sessions, we will practice another round of analysis with her current short story, then begin preparing for a compare-and-contrast essay. This next step will help her synthesize ideas across texts while maintaining strong organization, commentary, and textual support.
Our short-term goal remains to continue strengthening grammar and punctuation within her drafts while increasing the depth and clarity of her writing. Our long-term goal continues to be building Avaâ€™s writing skills and confidence beyond her grade level.
I recommend we continue with a velocity of 60 minutes per week to ensure the steady growth of her writing skills.
Please let me know if you have any questions or if there is anything you would like us to prioritize in upcoming sessions. Iâ€™m always happy to connect by phone as well.
Warm regards,
Casey Young
casey.young@revolutionprep.com
+1 (727) 251-2559</t>
  </si>
  <si>
    <t>Recommends continue with a velocity of 60 minutes per week.</t>
  </si>
  <si>
    <t>Vihaan Sarasam</t>
  </si>
  <si>
    <t>Dear Aruna,
I hope you are having a great winter. Itâ€™s been great working with you and Vihaan over the past year. I wanted to touch base to share some of the progress weâ€™ve made so far and share my thoughts on the plan moving forward.
I have seen significant improvements in Vihaan's understanding of different types of functions. He has shown consistent progress in graphing quadratic, rational, root and other functions. This consistent improvement has been evident in his continued success in his homework assignments.
Our current short-term goals for Vihaan include understanding domain and range of exponential functions and their inverses. The overall goal remains to prepare him for honors Precalc next year. Based on Vihaan's progress, I recommend we keep meeting once a week for 60 minutes. I know he has a busy schedule right now, but it may be smart to schedule out his sessions through the year, as my schedule will be filling up quickly from now until the end of the year.
Please let me know if you have any questions or if there are any adjustments you would like to make to our plan. Iâ€™m happy to schedule a time to talk by phone if that would be helpful. I look forward to supporting Vihaan in his continued academic journey.
Best regards,
James F.
james.falconer@revolutionprep.com
+12076156458</t>
  </si>
  <si>
    <t>Recommends we keep meeting once a week for 60 minutes.</t>
  </si>
  <si>
    <t>Jayden Garner</t>
  </si>
  <si>
    <t>Dear Michelle,
I hope you are having a great winter. Itâ€™s been great working with you and Jayden over the past couple of months. I wanted to touch base to share some of the progress weâ€™ve made so far and share my thoughts on the plan moving forward.
I have seen significant improvements in Jayden's comfortability with newer math concepts such as probability and fractions. He has shown consistent progress in taking on more challenging problems and working through them even if he doesn't see the answer right away. This consistent improvement has been evident in his success with challenge problems in our sessions.
Our current short-term goals for Jayden include expanding his math skills and working on general test taking strategies. The overall goal remains to keep challenging him and help prepare him for more tests in the future. Based on Jayden's progress, I recommend we keep meeting once a week for an hour. A full hour allows us to build upon materials in ways that 30 minutes cannot.
Please let me know if you have any questions or if there are any adjustments you would like to make to our plan. Iâ€™m happy to schedule a time to talk by phone if that would be helpful. I look forward to supporting Jayden in his continued academic journey.
Best regards,
James F.
james.falconer@revolutionprep.com
+12076156458</t>
  </si>
  <si>
    <t>Recommends we keep meeting once a week for an hour.</t>
  </si>
  <si>
    <t>Cody Chen</t>
  </si>
  <si>
    <t>Dear Wen,
I hope you are doing well! Itâ€™s been great working with Cody over the past couple of months. I wanted to touch base to share some of the progress weâ€™ve made so far and share my thoughts on the plan moving forward.
Overall goal: Support Cody in his academics and begin to prepare him for SSAT like exam
Areas that we have been working on:
â€¢Math
- Working through 5th grade standards
- Working with decimals 
- Dividing fractions
- Providing homework support when needed
â€¢ELA
- We began working through the ELA section of a state exam, focusing on strategies for answering questions, stopping to think through what we read and how it relates to the questions. 
Short-term goals moving forward:
â€¢Math
- Continue working through 5th grade standards and assess areas we can target
- Continue to support Cody with homework help as needed
â€¢ELA
- Continue working through the state exam, in particular the writing sections to assess Codyâ€™s writing skills
Recommendation:
Cody has been doing great! He is eager to learn and has picked up quickly on new material we have covered, such as dividing fractions. I look forward to doing more ELA work with Cody. Based on his progress, I recommend Cody continue with one hour a week. 
Please let me know if you have any questions or if there are any adjustments you would like to make to our plan. Iâ€™m happy to schedule a time to talk by phone if that would be helpful. I look forward to supporting Cody in his continued academic journey.
Best regards,
Mary L.
mary.logan@revolutionprep.com
+16822312877</t>
  </si>
  <si>
    <t>Recommends Cody continue with one hour a week.</t>
  </si>
  <si>
    <t>Lucas Messinger</t>
  </si>
  <si>
    <t>Dear Marissa,
I hope you are having a great winter. Itâ€™s been great working with you and Lucas over the past couple of months. I wanted to touch base to share some of the progress weâ€™ve made so far and share my thoughts on the plan moving forward.
I have seen significant improvements in Lucas' understanding of function types as well as his reading comprehension skills. He has shown consistent progress in identifying main ideas of passages and supporting thesis statements. This consistent improvement has been evident in his success during our sessions and on his homework assignments.
Our current short-term goals for Lucas include working on word problems and punctuation. The overall goal remains to increase his SAT score. Based on Lucas' progress, I recommend we keep meeting once a week for an hour. I know wrestling season is tough with schedules, but once a week will allow us to review materials and build upon his current skills.
Please let me know if you have any questions or if there are any adjustments you would like to make to our plan. Iâ€™m happy to schedule a time to talk by phone if that would be helpful. I look forward to supporting Lucas in his continued academic journey.
Best regards,
James F.
james.falconer@revolutionprep.com
+12076156458</t>
  </si>
  <si>
    <t>Griffin Haller</t>
  </si>
  <si>
    <t>Greetings All,
I hope you are having a great winter season. Itâ€™s been great working with you and Griffin over the past couple of months. I wanted to touch base to share some of the progress weâ€™ve made so far and share my thoughts on the plan moving forward.
I have seen significant improvements in Griffin's using the iCare and Trap strategy to solve many different reading and writing questions like punctuations and sentence boundaries . They have shown consistent progress in their ability to eliminate answer choices based on rationale. This consistent improvement has been evident in in session and on homework
Our current short-term goals for Griffin include getting more familiar with desmos. The overall goal remains a 1400. Based on Griffin's progress, I recommend one session a week. This time will be spent delving into some of the math sections. 
Feel free to reach out if you have any questions or requests, and if there is anything else I can do to help. You can always contact me directly by text message or e-mail.Â 
I hope you are having a wonderful day!Â 
Tyler G.
tyler.greer@revolutionprep.com
+17085895029</t>
  </si>
  <si>
    <t>Recommends one session a week.</t>
  </si>
  <si>
    <t>Ava Jade Lucero</t>
  </si>
  <si>
    <t>Greetings All,
I hope you are having a great winter season. Itâ€™s been great working with you and Ava over the past couple of months. I wanted to touch base to share some of the progress weâ€™ve made so far and share my thoughts on the plan moving forward.
I have seen significant improvements in Ava's using the iCare and Trap strategy to solve many different reading and writing questions like punctuations and sentence boundaries . They have shown consistent progress in their ability to eliminate answer choices based on rationale. This consistent improvement has been evident in in session and on homework
Our current short-term goals for Ava include getting more familiar with desmos. The overall goal remains a 27 composite. Based on Ava's progress, I recommend two 1-hour sessions a week. This time will be spent delving into some of the math sections. Ave need to take a practice exam soon(Monday). I will remind her
Feel free to reach out if you have any questions or requests, and if there is anything else I can do to help. You can always contact me directly by text message or e-mail.Â 
I hope you are having a wonderful day!Â 
Tyler G.
tyler.greer@revolutionprep.com
+17085895029</t>
  </si>
  <si>
    <t>Recommends two 1-hour sessions a week.</t>
  </si>
  <si>
    <t>Alexa Butler</t>
  </si>
  <si>
    <t>Greetings All,
I hope you are having a great winter season. Itâ€™s been great working with you and Alexa over the past couple of months. I wanted to touch base to share some of the progress weâ€™ve made so far and share my thoughts on the plan moving forward.
I have seen significant improvements in Alexa's using the iCare and Trap strategy to solve many different reading and writing questions like punctuations, sentence boundaries, and words in context . They have shown consistent progress in their ability to eliminate answer choices based on rationale. This consistent improvement has been evident in in session and on homework
Our current short-term goals for Alexa include getting more familiar with desmos. The overall goal for a final score remains undecided. Based on Ava's progress, I recommend one 1-hour sessions a week. This time will be spent delving into some of the math sections. 
I suggest adding the below to your account to ensure we stay on track.
â€¢ 5 Hours of Advanced Tutoring for Alexa Butler with Tyler Greer
If you'd like to continue working together on achieving these goals, you can easily use this link to add the hours to your account today: https://my.revolutionprep.com/s/RVdzStzDhf.
Feel free to reach out if you have any questions or requests, and if there is anything else I can do to help. You can always contact me directly by text message or e-mail.Â 
I hope you are having a wonderful day!Â 
Tyler G.
tyler.greer@revolutionprep.com
+17085895029</t>
  </si>
  <si>
    <t>Recommends one 1-hour sessions a week... add the hours.</t>
  </si>
  <si>
    <t>Srishti Jadhav</t>
  </si>
  <si>
    <t>Dear Satyawan,
I hope you are having a great winter season. It's been wonderful working with you and Srishti over the past couple of months. I wanted to touch base to share some of the progress we've made so far and share my thoughts on the plan moving forward.
I have seen significant improvements in Srishti's strategic approach to the SAT Reading and Writing section, particularly in her application of systematic test-taking methods like the ICARE and TRAP techniques. She has developed excellent answer elimination skills and can now clearly articulate why incorrect answers don't work, which is a critical skill for the digital SAT. Srishti has also shown strong growth in her data visualization and analysis abilities when working with graph and table-based questions, successfully identifying trends with confidence. Her understanding of Standard English conventions has improved considerablyâ€”she now recognizes patterns in grammar rules such as comma splices, modifier placement, and coordinating conjunctions, and can self-correct when given time to review her work. Additionally, her annotation techniques have become more focused and effective, capturing key information without over-highlighting. We also spent part of one session reviewing Pre-Calculus material to support her preparation for an upcoming class exam, which went well. This consistent improvement has been evident in her ability to tackle increasingly complex passages and her growing confidence in discussing her reasoning process during our sessions.
Since Srishti is making strong progress toward her SAT goals, I recommend we continue with our one 60-minute session per week through her test date. To address her primary challengeâ€”pacing and precisionâ€”it will be important for Srishti to continue with the independent practice assignments we establish during sessions. This consistent practice outside of our meetings will help her refine her pacing strategies and build the deliberate, careful approach needed to reduce careless errors on test day.
Our current short-term goals for Srishti include slowing down her pace to ensure she's checking her work thoroughly rather than rushing through questions with time remaining, practicing independent main idea identification before looking at answer choices, and continuing to apply the strategic frameworks we've learned with greater consistency. The overall goal remains achieving her target SAT Reading and Writing score through consistent application of these strategic approaches and reducing the careless errors that occur when she works too quickly. Srishti is highly coachableâ€”she's responsive to feedback, curious about learning new approaches, and self-aware about her error patterns. With continued focus on deliberate independent practice between sessions and consistent application of pacing strategies, she has strong potential for significant score improvement by test day.
Please let me know if you have any questions or if there are any adjustments you would like to make to our plan. I'm happy to schedule a time to talk by phone if that would be helpful. I look forward to supporting Srishti in her continued SAT preparation journey.
Best regards,
Elizabeth S.
elizabeth.simons@revolutionprep.com
+19046624750</t>
  </si>
  <si>
    <t>Recommends continue with our one 60-minute session per week through test.</t>
  </si>
  <si>
    <t>Ziyan Azahar</t>
  </si>
  <si>
    <t>Greetings All,
I hope you are having a great winter season. Itâ€™s been great working with you and Ziyan over the past couple of months. I wanted to touch base to share some of the progress weâ€™ve made so far and share my thoughts on the plan moving forward.
I have seen significant improvements in Ziyan's use of all rational numbers like integers, fractions, and decimals. Break down math concepts and pick up on patterns based on rationale. This consistent improvement has been evident in in session.
Our current short-term goals for Ziyan include getting more familiar with decimals. The overall goal for a remains unlocking her math potential. Based on Ziyan's progress, I recommend one 1-hour sessions a week. This time will be spent delving into some of the math higher order math topics. 
Feel free to reach out if you have any questions or requests, and if there is anything else I can do to help. You can always contact me directly by text message or e-mail.Â 
I hope you are having a wonderful day!Â 
Tyler G.
tyler.greer@revolutionprep.com
+17085895029</t>
  </si>
  <si>
    <t>Recommends one 1-hour sessions a week.</t>
  </si>
  <si>
    <t>Elliott Spiller</t>
  </si>
  <si>
    <t>Hi Borden,
I wanted to share an update on Elliotâ€™s progress as we continue working together on SAT preparation. We have been meeting for the past four weeks, and I am very encouraged by the progress he is making. He recently completed a practice test and scored a 1440, with a 700 in reading and writing and a 740 in math. This is already an improvement over his previous test and reflects meaningful gains. He has been picking up the material we are covering quickly, and it is clear that the work he is putting in is translating into stronger performance.
Our recent focus has been on pushing his reading and writing score toward a target of around 750, while continuing to strengthen his math so it can move into the high 700s. Many of Elliotâ€™s recent mistakes have been concentrated in punctuation and grammar. This is actually a positive sign, since conventions are considered a high yield area and tend to improve quickly with focused practice. At the same time, it will be important for him to maintain his skills in other areas so that his overall performance continues to trend upward. My hope is that over the next couple of weeks he can keep his momentum by doing SAT work every few days to reinforce what we cover in session and avoid any backslide over this break.
Per your request I removed the upcoming weekend session. At the moment we have three more sessions scheduled on each weekend leading up to the exam (aside from this Sunday), along with an extra 1.5 hours available. I recommend continuing to meet once per week for 1.5 hours and using that additional 1.5 hour block as an extra session closer to the test date. Ideally we would place that during the week of the exam, potentially on Tuesday or Wednesday. After this test, we can reassess based on his score and consider whether a future date such as the May or June SAT makes sense around his finals and other commitments, although the goal is of course to put him in a position where another test is not necessary.
Elliot continues to be a great student to work with. He is thoughtful, engaged, and clearly motivated to improve, and I am excited to see the progress he is making. Please feel free to reach out if you have any questions or would like to discuss anything in more detail.
Sincerely,
Tim Schlotzhauer</t>
  </si>
  <si>
    <t>Recommends continuing to meet once per week for 1.5 hours and using additional block.</t>
  </si>
  <si>
    <t>Maziyar Baniadam-Vial</t>
  </si>
  <si>
    <t>Dear Marc,
I hope you are having a great winter season. It's been great working with you and Maziyar over the past couple of months. I wanted to touch base to share some of the progress we've made so far and share my thoughts on the plan moving forward.
I have seen significant improvements in Maziyar's factoring abilities and his systematic approach to solving quadratic equations. Over our sessions together, he has developed strong pattern recognition skills when working with both binomial and trinomial factoring, and he can now accurately identify solutions using the zero-product property. Maziyar has also made excellent progress in graphing parabolas from vertex form equations, successfully identifying key features including vertices, intercepts, and axes of symmetry. Additionally, he has shown growth in connecting algebraic representations to their graphical counterparts, which demonstrates a deepening conceptual understanding. Most recently, Maziyar has begun working with the quadratic formula and can identify coefficients and execute the multi-step calculation process with guidance. Throughout all of these topics, he has shown consistent progress in his ability to apply learned techniques across different problem types and retain concepts from session to session. This consistent improvement has been evident in his increasing independence as problems progress and his willingness to persist through challenging material without becoming discouraged.
Based on Maziyar's goals and his current trajectory in Algebra 1, I recommend we continue with our one 60-minute session per week through the end of the school year. This frequency will allow us to maintain the steady progress he's making while providing consistent support as he moves into more advanced topics.
Our current short-term goals for Maziyar include strengthening his independent problem-solving strategies so he can initiate problems with greater confidence, building mental math fluency to support more efficient calculations, and developing a deeper understanding of why certain algebraic operations are valid while others are not. The overall goal remains building a solid foundation in Algebra 1 that will prepare him for success in future mathematics courses while increasing his confidence and independence as a mathematical thinker. Maziyar responds exceptionally well to scaffolded instruction and shows great potential for continued growth with the right support structure in place.
Please let me know if you have any questions or if there are any adjustments you would like to make to our plan. I'm happy to schedule a time to talk by phone if that would be helpful. I look forward to supporting Maziyar in his continued academic journey.
Best regards,
Elizabeth S.
elizabeth.simons@revolutionprep.com
+19046624750</t>
  </si>
  <si>
    <t>Recommends continue with our one 60-minute session per week through end of school year.</t>
  </si>
  <si>
    <t>Claire Bikoundou</t>
  </si>
  <si>
    <t>Dear Sharon,
I hope you're having a great day! It's been great working with you and Claire over the past several months. Now that we've started the second semester, I wanted to touch base to share some of Claire's progress so far and my recommendations for next steps.
Claire is making a lot of progress with dividing polynomials, applying the rational root theorem, and solving polynomial inequalities. She's doing well with these topics in our sessions, and she seems more confident with the second-semester topics than the first-semester topics overall. This progress has been great to see! 
I do still recommend meeting for at least an hour per week throughout the semester to make sure that she's understanding the concepts and reinforce her algebra 1 and algebra 2 semester 1 knowledge. I believe that regular sessions will be especially helpful as she moves into more challenging content and as she prepares for her final exam. If you'd like to continue meeting through the end of the school year, you can purchase additional hours at the following link: https://my.revolutionprep.com/s/6uoNf2BGQh.
Please let me know if you have any questions or updates you'd like to make to our plan and if you'd like to set up a time to talk about Claire's progress. I'm more than happy to set up a time for a phone or Zoom call if that would be helpful! 
Thank you so much for your partnership. Have a great rest of your day!
Best regards,
Margaret W.
margaret.webb@revolutionprep.com
+15127457572</t>
  </si>
  <si>
    <t>Recommends meeting for at least an hour per week throughout the semester.</t>
  </si>
  <si>
    <t>Sebastian O'Connor</t>
  </si>
  <si>
    <t>Dear Ryan,
I hope you are having a great week! As we prepare for Sebastian's upcoming practice test, I wanted to share some updates and information about what to expect.
I have seen significant improvements in Sebastian's usage of the TRAP (Type Identification/Read whole prompt/Analyze important details such as complete thoughts and other punctuation/Process of Elimination) strategy for grammar questions and the MAPS (Mark/Analyze/Plan/Solve) strategy for math questions. He has shown consistent progress in identifying verb tenses and using Desmos as a tool on the math section. This includes growth in areas we previously discussed as opportunities for growth, such as feeling confident in the basics of SAT concepts and strategies.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Sebastian to replicate official test day conditions as closely as possible when taking their practice test. He should find a quiet place and take the test in one sitting.
After the practice test, I will review the results and discuss the test experience with Sebastian to determine our focus moving forward, and Iâ€™ll follow up with you on takeaways, improvements, and next steps in my next parent update.
Since Sebastian is achieving his goals, I recommend we continue with our one 60 minute class per week through the school year. Based on our discussions and Sebastian's progress, I recommend maintaining our current plan of weekly homework assignments and practice tests every 4-6 weeks, as he still has plenty of time to prepare for the test. We will speed that pacing up as he gets closer to his test date. 
Please let me know if you have any questions or if there are any adjustments you would like to make to our plan. Iâ€™m happy to schedule a time to talk by phone if that would be helpful. I am excited to continue supporting Sebastian in reaching his goals.
Best regards,
Anna G.
anna.gilbert@revolutionprep.com
+12056600595</t>
  </si>
  <si>
    <t>Karlee Smith</t>
  </si>
  <si>
    <t>Dear Devin,
I hope you are having a great winter season. It's been great working with you and Karlee over the past couple of months. I wanted to touch base to share some of the progress we've made so far and share my thoughts on the plan moving forward.
I have seen significant improvements in Karlee's understanding of inequalities and foundational algebraic concepts. She has shown consistent progress in graphing inequalities on number lines, correctly identifying when to use open versus closed dots, and understanding directional representation based on inequality symbols. Karlee has also made strides in solving one-step inequalities through multiplication and division, including recognizing when to flip the inequality sign when working with negative numbers. Additionally, she has developed better self-correction skills by using test values to verify her solutions, which demonstrates growing mathematical maturity. I've been particularly impressed by Karlee's positive attitude and persistence throughout our sessions, even when we've worked on reinforcing foundational multiplication skills that support her higher-level work.
Our current short-term goals for Karlee include strengthening her multiplication fluency to support more efficient problem-solving, continuing to build confidence in translating word problems into mathematical equations and inequalities, and developing more independent application of learned procedures without extensive step-by-step prompting. The overall goal remains building a solid foundation in algebraic thinking and inequality concepts while addressing arithmetic gaps that will support her continued success in mathematics. Based on Karlee's progress and responsiveness to our current structure, I recommend we continue with our one 60-minute session per week through the spring semester to maintain the momentum we've established.  Karlee currently has 3 hours left that are unscheduled.  I would advise adding credits to her account to keep our sessions unbroken.  
Please let me know if you have any questions or if there are any adjustments you would like to make to our plan. I'm happy to schedule a time to talk by phone if that would be helpful. I look forward to supporting Karlee in her continued academic journey.
Best regards,
Elizabeth S.
elizabeth.simons@revolutionprep.com
+19046624750</t>
  </si>
  <si>
    <t>Recommends continue with our one 60-minute session per week through spring semester.</t>
  </si>
  <si>
    <t>Julia Ronnau</t>
  </si>
  <si>
    <t>Dear Shelley,
I hope you're having a great winter! It's been great working with you and Julia over the past several months. As we get further into the second semester, I wanted to reach out to share some of her progress so far and discuss plans for the upcoming months.
Julia has been making excellent progress with solving for angles in polygons, finding missing side lengths with the Pythagorean Theorem, and simplifying radicals. She's also showing excellent growth in her study skills. This progress has been evident in her improving performance on problems in our sessions and her growing confidence in math.
Our current short-term goals for Julia include solving right triangle word problems and continuing to develop her proficiency with algebraic manipulation. The overall goal remains earning an A in the course. Since Julia struggled on one of her most recent exams, I recommend increasing our session frequency to one hour per week for now to help her clear up any confusion before the exam. Please let me know your thoughts!
Please let me know if you have any questions or if there are any adjustments you'd like to make to our plan. If you'd like to set up a phone or Zoom call to discuss Julia's progress and next steps, I'm more than happy to do so - please just let me know. I look forward to supporting Julia in her continued academic journey!
Best regards,
Margaret W.
margaret.webb@revolutionprep.com
+15127457572</t>
  </si>
  <si>
    <t>Recommends increasing our session frequency to one hour per week.</t>
  </si>
  <si>
    <t>Jayeesha Deb</t>
  </si>
  <si>
    <t>Hi everyone,
Just checking in on my progress with Jayeesha this month. Happy to answer any questions via email or set up a time to chat next week!
With our focus shifted from calculus to getting prepped for the chem olympiad, weâ€™ve been using past olympiad exams to review key concepts. So far, weâ€™ve covered some calculations from early in the course like mole/mass percent, stoichiometry, limiting reactants, and empirical formulas. Weâ€™ve also gone over the kinetics and equilibrium units more in depth with further discussion of things like acid/base reactions this week. Today, we went over some of the calculations and key ideas related to electrochemistry and redox reactions generally. Overall, Jayeesha has retained a really solid amount of knowledge from last year and with continued review will be in great shape when the competition arrives.
Going forward, some of the areas we havenâ€™t gotten to quite yet include intermolecular forces and bonding, gas laws, and some further review of liquid properties and solutions. There can occasionally also be a few questions on things like nuclear chemistry and organic chemistry that would be good to look over, since those are two areas not really emphasized in the AP curriculum.
Todayâ€™s session was the final hour of the package from last semester. Jean is also copied here in case youâ€™d like to book any further meetings for this spring. Iâ€™m also happy to hop back over to calculus as the AP test gets closer.
Please feel free to reach out with any questions. Have a great week!
Julie B.
julie.byrom@revolutionprep.com
+15129250963</t>
  </si>
  <si>
    <t>Mentions today was final hour; happy to book more.</t>
  </si>
  <si>
    <t>Astrid von Zelowitz</t>
  </si>
  <si>
    <t>Dear Per,
I hope you are having a great winter season. It's been wonderful working with you and Astrid over the past couple of months. I wanted to touch base to share some of the progress we've made so far and share my thoughts on the plan moving forward.
I have seen significant improvements in Astrid's ability to work through multi-step procedures and her application of algebraic techniques. Over our recent sessions covering function transformations, quadratic factoring, and vertex form calculations, Astrid has developed much stronger pattern recognition skills within individual sessions. She has shown consistent progress in applying formulas once they are clearly explained, and her confidence grows noticeably as we work through examples together. This consistent improvement has been evident in her willingness to attempt problems independently and her persistence when facing challenging material. Astrid has also become much more comfortable identifying parent functions, working with different variable types, and using the transformation notation we've been practicing.
That said, I have noticed some areas where additional focus will help Astrid build a stronger foundation. Calculator accuracy has been a recurring challenge, with input errors sometimes leading to unreasonable answers that go unchecked. We're working on developing better verification habits so Astrid can catch these errors independently. Additionally, retention of formulas and procedures between sessions requires frequent review at the start of new topics. Strengthening Astrid's understanding of sign rules, particularly with negative numbers, will also support her work with factoring and algebraic manipulation moving forward.
Our current short-term goals for Astrid include solidifying her understanding of quadratic functions in all forms, building stronger computational accuracy and self-checking habits, and improving her ability to recognize when specific mathematical techniques apply. The overall goal remains building Astrid's confidence and competence in Algebra 2 so she feels well-prepared for upcoming exams and future coursework. Based on Astrid's progress and the upcoming demands of her curriculum, I recommend we continue with our current schedule of one 60-minute session per week through the end of the school year.
Please let me know if you have any questions or if there are any adjustments you would like to make to our plan. I'm happy to schedule a time to talk by phone if that would be helpful. I look forward to supporting Astrid in her continued academic journey.
Best regards,
Elizabeth S.
elizabeth.simons@revolutionprep.com
+19046624750</t>
  </si>
  <si>
    <t>Recommends continue with our current schedule... through end of school year.</t>
  </si>
  <si>
    <t>Peter Malloy</t>
  </si>
  <si>
    <t>Dear Conor, 
Itâ€™s been great working with Peter over the past couple of weeks! As we prepare for Peter's upcoming ACT, I wanted to share some updates and information about what to expect.
I have seen significant improvements in Peter's Math and English skills. He has shown consistent progress in punctuation and grammar rules. This consistent improvement has been evident in his practice ACT results.
For this exam, our goal is to receive at least a 28. While we cannot guarantee a specific score, we have worked diligently towards this goal through learning subject specific strategies such as TRAP, ICARE, MAPS, and SMILE. It's important to consider the impact of the test zone on Peter's performance. Ensuring a good night's sleep throughout the week leading up to the test is crucial, as just the night before isn't enough. 
Iâ€™m looking forward to seeing how Peter performs on his upcoming test this Saturday. Looking ahead to his April ACT, I recommend increasing our sessions to twice per week so he has sufficient time to practice and build consistency. This pacing will give us more opportunities to work through areas of difficulty such as dense reading passages and challenging science questions, while reinforcing strategies throughout our sessions.
If you'd like to continue working together on achieving these goals, you can easily use this link to add 18 hours to your account today: https://my.revolutionprep.com/s/1WU7wYfIW7 
Please let me know if you have any questions or if there are any adjustments you would like to make to our plan. Iâ€™m also able to schedule a time to talk through zoom if that would be helpful. I am happy to support Peter in their continued academic journey.
Best regards,
Rebekah Nachian
rebekah.nachian@revolutionprep.com</t>
  </si>
  <si>
    <t>Recommends increasing sessions to twice per week... add 18 hours.</t>
  </si>
  <si>
    <t>Nina Koshy</t>
  </si>
  <si>
    <t>Dear Chetna,
I hope you are having a great week! It has been a pleasure working with Nina over the past few months, and I wanted to share some specific updates regarding her progress as we approach her upcoming mock exams.
Nina has shown significant improvement in several key areas, particularly in her mastery of complex mathematical concepts. We have been diligently reviewing previous material to ensure a strong foundation, including:
â€¢ Trigonometry and Geometry: Mastery of angles of depression and trigonometric identities.
â€¢ Probability: Increased proficiency in binomial probability calculations.
â€¢ Financial Math Strategies: Successfully utilizing her calculator to solve Time Value of Money (TVM) problems.
We have also focused on a crucial testing strategy: the importance of writing down all known variables before inputting information into her calculator. This data-driven approach helps minimize entry errors and ensures she can double-check her logic during the exam.
Ninaâ€™s consistent progress in these objectives is commendable, and I am happy to see her confidence growing as she tackles these challenging topics.
Since Nina is doing well in achieving her goals, I recommend we continue to meet once per week for 1 hour, and then increase to twice per week for 1 hour per session as we get closer to the mock exam. This increased time will allow us to thoroughly cover all previous topics, address any new challenge areas, and ensure she has a firm grasp of all new material being introduced in class.
Please let me know if you have any questions or if you would like to discuss this plan further. I am happy to schedule a brief phone call if that would be helpful. I am excited to continue supporting Nina in reaching her academic goals!
Liz P.
elizabeth.pirie@revolutionprep.com
+12199169916</t>
  </si>
  <si>
    <t>Recommends meet once per week... increase to twice per week.</t>
  </si>
  <si>
    <t>Allison Lutz</t>
  </si>
  <si>
    <t>Dear Deanna,
Itâ€™s been great working with you and Allison over the past several months. As we prepare for her upcoming February digital ACT, I wanted to share some updates and information about what to expect.
I have seen significant improvements in Allisonâ€™s math skills, problem-solving confidence, and overall timing. She has shown consistent progress in applying the MAPS strategy across mixed math topics, interpreting function graphs, solving word problems, and working with exponential and logarithmic equations. We have also focused on graphing functions and identifying polynomial characteristics, as well as building strong familiarity with the Desmos calculator for the digital format. This consistent improvement has been evident in her increased accuracy, stronger pacing, and noticeably higher confidence during practice.
For this exam, our goal is to see continued growth in both the Math section and her overall composite score. Based on her recent performance and confidence level, we are targeting growth in the Math section up to approximately a 26, along with overall improvement driven by stronger timing and more efficient decision-making. In Science, we are emphasizing pacing awareness to avoid leaving questions blank. While we cannot guarantee a specific score, we have worked diligently toward this goal through targeted content review, strategy practice, pacing work, and digital test tools. We have also discussed the importance of consistent sleep throughout the week leading up to the test, as well as strategies to manage test-day stress and maintain focus. 
I am looking forward to hearing how Allison performs on this test. Looking ahead, I recommend continuing weekly 60 minute sessions after the exam so we can build on her progress and target additional growth for future testing opportunities. This would give us an opportunity to continue working on polynomial graphing, systems of equation word problems, exponential modeling, and advanced timing strategies.
Please let me know if you have any questions or if there are any adjustments you would like to make to our plan. Iâ€™m also happy to schedule a time to talk by phone if that would be helpful. I am excited to support Allison and confident in the progress she has made heading into test day.
Best regards,
Megan
Megan O.
megan.osgood@revolutionprep.com
+12077140045</t>
  </si>
  <si>
    <t>Recommends continuing weekly 60 minute sessions after the exam.</t>
  </si>
  <si>
    <t>Myna Singh</t>
  </si>
  <si>
    <t>Dear Mandira,
I hope you're having a great day! It's been great working with you and Myna over the past several months. As we get further into the second semester, I wanted to reach out to share some of Myna's progress so far and discuss plans for the rest of the semester.
She's making excellent progress with calculating and interpreting confidence intervals, performing and interpreting hypothesis tests, and checking conditions for confidence intervals and hypothesis tests. She's also showing strong growth with including the important details in an AP-style free response question, which has been great to see! This consistent progress has been evident in her strong performance on problems in our sessions, improving grades in her course, and growing confidence in statistics.
Our current short-term goals for Myna include applying confidence interval and hypothesis test concepts to AP-style questions and calculating and interpreting 2-sample confidence intervals and hypothesis tests. The long-term goals remain earning an A- or above in the course and earning a 4 or 5 on the AP exam. Since Myna is making consistent progress, I recommend continuing to meet for 1.5 hours per week through the end of the school year, with a possible increase in frequency as we get closer to the AP exam. I recommend going ahead and booking these sessions to make sure that Myna can get her preferred times. The following link may be helpful if you'd like to schedule more sessions: https://my.revolutionprep.com/s/9pKoRcErrV.
Please let me know if you have any questions or if there are any adjustments you'd like to make to our plan. If you'd like to set up a time to talk by phone or Zoom, I'm more than happy to do so - please just let me know. I hope you have a great rest of your day!
Best regards,
Margaret W.
margaret.webb@revolutionprep.com
+15127457572</t>
  </si>
  <si>
    <t>Recommends continuing to meet for 1.5 hours per week through end of school year.</t>
  </si>
  <si>
    <t>Berlin Greenwald</t>
  </si>
  <si>
    <t>Dear Reese,
I hope you are having a great week! It has been a pleasure reconnecting with Berlin, and I am excited to support her as she prepares for her upcoming SAT to secure those final points for the Bright Horizons scholarship.
As we begin this new semester of tutoring, I wanted to share our focus areas and progress plans:
Berlin has previously shown significant improvement in her math scores, and because her English performance is already quite strong, we are focusing our sessions exclusively on Math to maximize her score potential. We are currently working on:
â€¢ Mathematical Foundations: Reviewing previous math concepts to ensure a strong baseline.
â€¢ Problem Solving and Data Analysis: Developing strategies for interpreting complex data sets.
â€¢ Geometry and Trigonometry: Mastering advanced formulas and spatial reasoning.
To ensure her English skills remain sharp while we focus on Math, Berlinâ€™s objective is to consistently utilize the One Prep question bank. We have discussed focusing specifically on the "Hard" difficulty level to challenge her current mastery, with the "Medium" bank available for supplementary practice as needed.
Berlinâ€™s past achievements and her renewed focus are commendable, and I am confident this targeted approach will help her reach her goal.
Since Berlin is doing well in achieving her goals, I recommend we continue to meet once per week for 1 hour leading up to the March exam. This consistent schedule will allow us to address challenge areas and ensure she is fully prepared for the official test sitting.
Please let me know if you have any questions or if there are any adjustments you would like to make to our plan. I am happy to schedule a time to talk by phone if that would be helpful. I am looking forward to continuing my work with Berlin in this next step of her academic journey.
Best regards,
Liz P.
elizabeth.pirie@revolutionprep.com
+12199169916</t>
  </si>
  <si>
    <t>Recommends continue to meet once per week for 1 hour leading up to March.</t>
  </si>
  <si>
    <t>Natalia Opoku-Mensah</t>
  </si>
  <si>
    <t>Dear Mina,
I hope you're having a great day! It's been great working with you and Natalia over the past several months. As we move further into the second semester, I wanted to reach out to discuss Natalia's progress so far and make a plan for the rest of the year.
Natalia has been making excellent progress applying the rational root theorem, solving polynomial inequalities, and writing formulas for arithmetic and geometric sequences. She's also showing excellent growth in her proficiency and confidence with word problems, which has been great to see!  This consistent improvement has been evident in her strong performance on problems in our sessions and on her homework and her growing confidence in math.
Our current short-term goals for Natalia include solving word problems on arithmetic and geometric sequences and evaluating partial sums of arithmetic and geometric series. Our long-term goals remain understanding the concepts deeply and improving her grade to an A. Based on her progress, I recommend continuing to meet for 1-2 hours per week throughout the semester. 
Please let me know if you have any questions or if there are any adjustments you'd like to make to our plan. If you'd like to talk via phone or Zoom, I'm more than happy to set up a time - please just let me know. I look forward to supporting Natalia in her continued academic journey!
Best regards,
Margaret W.
margaret.webb@revolutionprep.com
+15127457572</t>
  </si>
  <si>
    <t>Recommends continuing to meet for 1-2 hours per week throughout the semester.</t>
  </si>
  <si>
    <t>Chase Courtemanche</t>
  </si>
  <si>
    <t>Dear Chuck,
Itâ€™s been a pleasure working with Chase these past couple of months. He brings great focus to each session and remains deeply engaged throughout. He asks thoughtful questions and genuinely cares about his work.
Chase has made important strides recently. He has moved from simply learning the rules of grammar and punctuation to actively analyzing practice test questions by correctly applying those rules to the content.
This week, Chase recognized that itâ€™s not enough to identify patterns in isolated parts of a sentence; itâ€™s necessary to read the entire sentence carefully to understand all the grammatical and structural dynamics at play. That realization marks a meaningful step forward.
By committing to a more thorough approach, Chase is answering more questions correctly and developing a deeper understanding of the material. If he continues on this trajectory, I have every reason to believe he can raise his score.
I suggest we continue meeting once a week leading up to the March official exam.
Please donâ€™t hesitate to reach out if you have any questions or would like to discuss further.
All best,
Brian
brian.cohen@revolutionprep.com
+17349453810</t>
  </si>
  <si>
    <t>Suggests we continue meeting once a week leading up to March exam.</t>
  </si>
  <si>
    <t>Rory Valeriano</t>
  </si>
  <si>
    <t>Dear Edwin,
I hope youâ€™re well. Itâ€™s been a true pleasure resuming our work with Rory this month.
Iâ€™m deeply impressed by the focus and effort Rory is bringing to our sessions. Heâ€™s engaged, thoughtful, and clearly cares about his work. He asks strong questions and demonstrates genuine intellectual curiosity about the topics weâ€™re covering.
Weâ€™ve developed an online calendar system to help Rory organize and track all of his assignments, tests, quizzes, and commitments. He has done an excellent job updating it consistently and staying on top of his responsibilities. This marks a significant step forward in his maturity, executive functioning, and ownership of his success.
Rory has also taken the initiative to thoughtfully reorganize the notes from our sessions last year. Iâ€™m very impressed by his desire to grow and improve. If he maintains this approach, I have every confidence he will raise his score.
I recommend we continue meeting for one hour per week as we prepare for the May 2nd exam.
Please donâ€™t hesitate to reach out anytime if youâ€™d like to discuss further â€” Iâ€™m always happy to connect.
All best,
Brian
brian.cohen@revolutionprep.com
+17349453810</t>
  </si>
  <si>
    <t>Recommends we continue meeting for one hour per week... for May exam.</t>
  </si>
  <si>
    <t>Catherine Payne</t>
  </si>
  <si>
    <t>Dear Rachel,
Itâ€™s been great working with you and Catherine over the past month. As we prepare for Catherine's upcoming official ACT, I wanted to share some updates and information about what to expect.
I have seen significant improvements in Catherine's application of the Two-Track Mind strategy to make annotations, confidence in using her annotations to answer questions about the passage, application of punctuation rules, and confidence in setting up word problems. She has shown consistent progress in quickly comprehending complex academic texts. This consistent improvement has been evident in her practice ACT scores.
For this exam, our goal is to score a 30. While we cannot guarantee a specific score, we have worked diligently towards this goal through reviewing punctuation rules, practicing annotation strategies, completing practice tests and questions, and conducting an error analysis on each missed question. It's important to consider the impact of the test zone on Catherine's performance. Ensuring a good night's sleep throughout the week leading up to the test is crucial, as just the night before isn't enough. We have also discussed strategies to manage test anxiety, which can impact scores.
I am looking forward to hearing how Catherine performs on this test. Looking ahead, I recommend adding an additional test date if Catherine does not reach her goal score so that we can continue with our two 90-minute sessions a week. This would give us an opportunity to continue working on pacing for the reading section, applying punctuation rules to complex questions, and reviewing geometry concepts and formulas.
If you'd like to continue working together on achieving these goals, you can easily use this link to add the hours to your account today: https://my.revolutionprep.com/s/N7glKJ0LgF.
Please let me know if you have any questions or if there are any adjustments you would like to make to our plan. Iâ€™m also able to schedule a time to talk by phone if that would be helpful. I am happy to support Catherine in her continued academic journey.
Best regards,
Cheyanne J.
cheyanne.jones@revolutionprep.com
+17193935674</t>
  </si>
  <si>
    <t>Recommends adding additional test date... continue with our two 90-minute sessions.</t>
  </si>
  <si>
    <t>Eli Zakuto</t>
  </si>
  <si>
    <t>Hi Eli and Samantha,
It has been great working with you and Eli over the past week. As we prepare for his upcoming PSAT 8/9 exam in March, I wanted to share an update on what we covered in our session and what to expect moving forward.
In our recent session, Eli and I focused on helping him understand how the digital, adaptive PSAT 8/9 works and how he can navigate it strategically. The conversation centered on the testâ€™s twoâ€‘module format for both Reading/Writing and Math. Everyone begins with the same first module, and the number of questions answered correctly there determines whether the student is placed into the higherâ€‘difficulty second module or the easier one. Only the higher second module allows access to scores above roughly the 600 range, which makes strong performance on the first module especially important. I also explained that, based on common tutoring observations, students typically need approximately fourteen correct answers in math and nineteen in reading and writing on the first module to reach that more challenging second module. This understanding helped Eli see how the structure of the test affects both pacing and strategy.
We also discussed the scoring system, including how the PSAT 8/9 scale works, what is considered a strong score for his grade level, and how the test is scored using percentiles rather than percentages. I explained that the PSAT 8/9 serves primarily as preparation for later PSAT exams, including the 11thâ€‘grade PSAT that determines eligibility for National Merit scholarships. Eli showed strong engagement and asked thoughtful questions about how adaptive scoring works and how oneâ€™s performance compares to other students testing at the same grade level.
A significant portion of our session focused on testâ€‘taking strategies. We reviewed how to approach different question types, how to use the digital tools available in the Blue Book testing platform, and how to manage time efficiently. I encouraged Eli to use the annotation tools, to read passages and predict answers before looking at the choices, and to apply the â€œeliminate threeâ€ method when unsure. We also discussed the value of answering every question, since there is no penalty for guessing, and the importance of not getting stuck on questions that might be unscored fieldâ€‘test items. Eli also learned how to use Desmos effectively and how to stay organized on scratch paper during the math section.
For this exam, our goal is to help Eli enter the higher second module in both Reading/Writing and Math by improving accuracy and familiarity with the digital format. While we cannot guarantee a specific score, we have worked intentionally toward this objective through strategy instruction, practice with digital tools, and guidance on pacing. It is also important for Eli to maintain a consistent sleep routine during the week leading up to the test, as quality sleep for several nights in a row has a significant impact on performance. We discussed ways to manage test anxiety as well, which will help him remain calm and focused on test day.
Eli has one remaining hour that he can use before the March test date, and I recommend scheduling that session so we can reinforce the strategies we introduced and address any remaining questions. If Eli would like to continue building longâ€‘term testâ€‘taking skillsâ€”particularly for future PSAT exams and eventually the SATâ€”I also recommend adding additional hours to his account. Summer is an ideal time for this, as it allows us to prepare for the PSAT typically given in 9th grade in October, as well as to build foundational skills without the pressure of schoolwork. Some states administer the PSAT in both 7th and 8th grade to certain students, which is why Eli is taking it early, and early preparation will only benefit him as he progresses toward the 11thâ€‘grade PSAT for National Merit consideration.
In our upcoming sessions, I will continue helping Eli strengthen his testâ€‘taking approach, deepen his understanding of the digital tools, practice pacing, and further develop his reading, writing, and math reasoning skills. Please let me know if you have any questions or if you would like to adjust our plan in any way. I am also happy to schedule a phone call if that would be helpful. It is truly a pleasure working with Eli, and I look forward to supporting him as he continues to grow academically.
I am looking forward to hearing how Eli performs on this test. Looking ahead, I recommend that he consider continuing regular sessions or adding summer sessions to build on the progress he has already made. This would give us the opportunity to keep working on testâ€‘taking strategies, academic foundations, and longâ€‘term readiness for future PSAT and SAT exams.
video update link for this session: https://revolutionprep.zoom.us/rec/play/z4HJJPT-IKuI1aPheaNd-Zybw53B4ul5EH5YDOSbB8tzx7RotXpxVQ5STBt3v26DfaZVmX7oOryeVre6.Cq0dan4PGwjNqVPw
Warmly,
Diana H.
diana.hoyer@revolutionprep.com
+12106391241</t>
  </si>
  <si>
    <t>Recommends continuing with two 60 minute sessions each week through March 14.</t>
  </si>
  <si>
    <t>Charles Dooher</t>
  </si>
  <si>
    <t>Hi Svjetlana,
I hope youâ€™re doing well. Iâ€™m resending our previous correspondence as an official progress update through the companyâ€™s platform so they have a copy for their records. My apologies for the duplication.
Itâ€™s truly great to hear that Charles is enjoying our sessions â€” I very much am as well. He is making steady progress. Last week, he reviewed factoring for homework and came to our session with a much clearer understanding of how to approach those problems correctly.
My main recommendation is that he continue completing the homework I assign each week, which he has been doing quite consistently. This will help him stay on track and continue building steady, incremental growth.
As mentioned previously, Charles sometimes has difficulty retaining or recalling material from earlier sessions, but this is entirely typical â€” especially since much of the content is still relatively new for him. With continued practice, Iâ€™m confident heâ€™ll begin to rely more naturally and consistently on the foundational concepts weâ€™re developing.
I suggest we continue meeting once a week to maintain our momentum.
Iâ€™m always happy to discuss his program further â€” please feel free to reach out anytime.
All best,
Brian
brian.cohen@revolutionprep.com
+17349453810</t>
  </si>
  <si>
    <t>Suggests we continue meeting once a week.</t>
  </si>
  <si>
    <t>Nicholas Hudson</t>
  </si>
  <si>
    <t>Dear Eric,
Itâ€™s been great working with you and Nicholas over the past month. As we prepare for Nicholas's upcoming official ACT, I wanted to share some updates and information about what to expect.
I have seen significant improvements in Nicholas's application of punctuation and grammar rules; confidence with problems, specifically quadratic functions and linear word problems; and using the answers to help him solve problems he is unsure about. He has shown consistent progress in reviewing math concepts. This consistent improvement has been evident in his homework completion and practice test scores.
For this exam, our goal is to score at least a 26 on the ACT. While we cannot guarantee a specific score, we have worked diligently towards this goal through reviewing punctuation and grammar rules, answering practice ACT questions, solving several word problems, applying testing strategies to start challenging math problems, and persevering through practice ACT tests. It's important to consider the impact of the test zone on Nicholas's performance. Ensuring a good night's sleep throughout the week leading up to the test is crucial, as just the night before isn't enough. We have also discussed strategies to manage test anxiety, which can impact scores.
I am looking forward to hearing how Nicholas performs on this test. Looking ahead, I recommend continuing to meet for at least one 60-minute session per week until the end of the school year to review math concepts, mostly from Algebra 2, in preparation for next school year and beyond. 
If you'd like to continue working together on achieving these goals, you can easily use this link to add the hours to your account today: https://my.revolutionprep.com/s/iNZM2jcyn6.
Please let me know if you have any questions or if there are any adjustments you would like to make to our plan. Iâ€™m also able to schedule a time to talk by phone if that would be helpful. I am happy to support Nicholas in his continued academic journey.
Best regards,
Cheyanne J.
cheyanne.jones@revolutionprep.com
+17193935674</t>
  </si>
  <si>
    <t>Recommends continuing... one 60-minute session per week until end of year.</t>
  </si>
  <si>
    <t>Hello,
No progress update yet, have only met for 1 session with Jack. Worked on Chemistry, bright student pretty well on top of things.
Joyraj D.
joyraj.d'souza@revolutionprep.com
+15174024183</t>
  </si>
  <si>
    <t>No progress update yet.</t>
  </si>
  <si>
    <t>Taylor Mclemore</t>
  </si>
  <si>
    <t>Dear Nichelle,
I hope this email finds you well. I wanted to discuss Taylorâ€™s preparation for our tutoring sessions and share some insights and our plan moving forward.
Firstly, I want to acknowledge that Taylor has shown great progress in understanding the context and meaning of Homer's Odyssey. Taylor has consistently demonstrated improvement in consistently paying attention in and contributing to session], which I am really happy to see!
As you know, our goal is to complete Taylor's English presentation, among other back work. However, Taylorâ€™s lack of preparation for our sessions is slowing progress towards these goals. It is crucial that they come to sessions prepared with the appropriate technology, completed assignments, and required materials, and to be free from distractions.
To address this, I would like to discuss our plan moving forward: 
 It is important for Taylor to arrive on time, with all necessary materials (e.g., paper, pencil, completed assignments) ready, and to be free from distractions. This will maximize the effectiveness of our sessions. Specifically, Taylor needs to be able to do the assigned work in between sessions and not wait until the session time to do the work she has been assigned.
Based on Taylorâ€™s needs, I recommend we continue onwards with three 90-minute sessions throughout the week as well as discuss options to work on executive functioning and general writing skills. This adjustment will help by ensuring that Taylor is ready to start learning as soon as the session begins.
Please feel free to reach out with any questions or concerns. I am happy to discuss further and adjust our approach as needed to support Taylorâ€™s success. We can also schedule a time to talk by phone if that would be helpful.
Thank you for your continued partnership.
Best regards,
Armand Brouty
â€ƒ
Armand B.
armand.brouty@revolutionprep.com
+15129107232</t>
  </si>
  <si>
    <t>Recommends continue onwards with three 90-minute sessions.</t>
  </si>
  <si>
    <t>Yuna Heath</t>
  </si>
  <si>
    <t>Hi Yuna and Ji Hyun,
I wanted to share a quick update on Yunaâ€™s progress. She has been doing a great job building her understanding of rigid transformations in Geometry, including rotations and reflections, and sheâ€™s becoming more comfortable applying algebra concepts like the slope formula in new contexts. Weâ€™ve also reviewed comma and semicolon usage for SAT-style grammar questions, and she is showing thoughtful engagement when learning new material.
Moving forward, continuing to strengthen her confidence with coordinate-plane translations and geometry vocabulary (such as perpendicular bisectors) will be important. In addition to Geometry support, Iâ€™m also happy to help Yuna with SAT preparation, her English coursework, and reviewing any gaps from Algebra I and II as needed.
I recommend continuing with two 60-minute sessions per week so we can maintain momentum and address these areas thoroughly.
Yuna currently has 22 unscheduled hours remaining on her account. I recommend scheduling those at your earliest convenience to ensure we can reserve times that work well for her schedule. If youâ€™re not seeing options that fit, please donâ€™t hesitate to reach outâ€”Iâ€™m always happy to help adjust where I can.
Please feel free to contact me with any questions or requests. Iâ€™m really enjoying working with Yuna and look forward to continuing to support her progress!
Warmly,
Ana H.
ana.heiser@revolutionprep.com
+14695703730</t>
  </si>
  <si>
    <t>Erin Kowalski</t>
  </si>
  <si>
    <t>Hi Erin and Julie,
I wanted to share a quick update on Erinâ€™s progress in Latin. She has been doing a great job strengthening her understanding of noun forms across all five declensions and continues to grow more confident forming and translating prepositional phrases. More recently, she has worked on identifying and translating ablative absolutes, forming infinitives, and translating sentences that use the indirect statement construction. Itâ€™s been great to see her becoming more comfortable with these increasingly complex structures.
As we move forward, weâ€™ll continue building her fluency with noun and verb endings and focus on accurately identifying and translating personal, demonstrative, and interrogative pronouns so that her overall translations feel more automatic and confident.
Erin currently has two unscheduled hours remaining on her account. I recommend scheduling those at your earliest convenience to ensure we can reserve times that work well for her schedule. If youâ€™re having any difficulty finding a time that fits, please donâ€™t hesitate to reach outâ€”Iâ€™m always happy to help adjust where I can.
Please let me know if you have any questions. Iâ€™m really enjoying working with Erin and look forward to continuing her progress!
Warmly,
Ana H.
ana.heiser@revolutionprep.com
+14695703730</t>
  </si>
  <si>
    <t>Recommends scheduling unscheduled hours; implicit frequency.</t>
  </si>
  <si>
    <t>Sarah Lucca</t>
  </si>
  <si>
    <t>Hello Amy,
Before anything else, I have to update you on a new Revolution Prep policy, which is that it's not possible to book half hour sessions going forward, which was something that I hadn't had notice of prior to three days ago. I think you might have had some difficulty booking sessions that I couldn't figure out, and I think that was probably what was happening. I think we can still fit both Julia and Sarah in on Sundays, it might take some creativity and coordination though.
Recapping Sarah's progress over the last couple of months:
We have since last progress update been working on understanding how genes are expressed and what regulation exists in this process. This include transcription, translation, mutation, and the structures and differences of RNA and DNA. I think she's something like 80+% of knowing all the main important stuff, but maybe higher. The girls usually do a good job of learning things on their own, so it's not always possible for me to say that just because they were at a certain level when we met that they'd stay there all week.
This month and next the plan is to cover topics in natural selection and ecology and then start overall review for the AP Bio exam, which most classes will do something like 2-4 weeks prior to the exam. I would consider the pace of conceptual learning to slow down a bit with these upcoming units, but any extra time freed up should be used to shore up understanding of prior units again, which will be needed on the semester final and the AP exam. Also, there are a few somewhat tough topics sprinkled throughout, so I don't mean to universally dismiss the difficulty of these upcoming units.
My recommendation is that we aim for 1 hour per week of tutoring through the first week of May (AP exams) '26. In times that we meet for a half hour or ever other week, there were usually a few things that fall through the cracks as it's just not possible to touch on everything, even in review of what they've already done in class, with that time. They're both capable of getting an A in this class, but haven't had the necessary weekly time to consistently get them both there yet. If you and they are happy with their performance in the course, we will keep things as have been.
With them not always being able to make it to tutoring each week, it's more important that they continue to engage with materials outside of what their classes give them. The CK12 online textbook for HS Biology is one of the best resources, as is Khan Academy AP Bio written articles and accompanying exercises.
Joyraj D.
joyraj.d'souza@revolutionprep.com
+15174024183</t>
  </si>
  <si>
    <t>Recommends aim for 1 hour per week through first week of May.</t>
  </si>
  <si>
    <t>Mayti Jha</t>
  </si>
  <si>
    <t>Dear Richa,
I hope youâ€™re having a great week. Itâ€™s been great working with Mayti over the past couple of months, and I wanted to share an update on her progress and outline my recommendation moving forward.
Over our recent sessions, Mayti has been working through a range of advanced calculus topics. Back in December, we focused on limits and continuity, reviewing indeterminate forms, limits at infinity, absolute value limits, and identifying different types of discontinuities. She strengthened her ability to factor, use conjugates, and analyze degree comparisons to evaluate limits correctly.
We also reviewed derivatives and integrals of exponential and logarithmic functions, including logarithmic differentiation, implicit differentiation, and u-substitution. More recently, Mayti has progressed into more advanced integration techniques and applications. We worked on area between curves, solids of revolution using the washer and disk methods, and solids with known cross-sections. She has also begun practicing Integration by Parts, including applying the LIPET rule to strategically choose 'u' and recognizing cyclic integrals.
Our short-term goal is to continue reinforcing integration techniques â€” particularly Integration by Parts and applications of integrals. The overall goal remains strengthening conceptual clarity and maintaining strong performance as coursework becomes increasingly cumulative.
Based on Maytiâ€™s progress and the rigor of the course, I recommend continuing with two 60-minute tutoring sessions per week. This frequency allows us to thoroughly review new material, reinforce advanced techniques, and provide consistent practice ahead of major assessments.
Please feel free to reach out if you have any questions or would like to discuss Maytiâ€™s progress in more detail. Iâ€™m happy to schedule a call if that would be helpful. I look forward to continuing to support her in her academic journey.
Best regards,
Cristina A.
cristina.ascenzipettenuzzo@revolutionprep.com
+17863092063</t>
  </si>
  <si>
    <t>Recommends continuing with two 60-minute tutoring sessions per week.</t>
  </si>
  <si>
    <t>Benjamin Moe</t>
  </si>
  <si>
    <t>Hello David and Stacey,
I hope this message finds you doing well! I wanted to share a brief update on Benjaminâ€™s progress.
Strengths:
In Reading &amp;amp; Writing, Benjamin is progressing well with command of textual and quantitative evidence. He is doing a strong job reading questions more closely, avoiding careless errors, and using the Eliminate-3 strategy to effectively narrow down answer choices. He has also shown strength in identifying independent and dependent clauses and understanding sentence boundaries, which has improved his accuracy in grammar-based questions.
Benjamin is becoming more consistent in validating his answers with evidence from the passage rather than relying on instinct alone, which is an important step forward.
Areas of Focus:
We will continue working on higher-order thinking questions involving inferences and deeper analysis. Additional focus areas include identifying supporting evidence for all answer selections, strengthening command of textual evidence skills, and refining questions involving text structure and purpose.
We will also continue working on categorizing transition questionsâ€”especially those that do not clearly fit into one categoryâ€”and strengthening form, structure, and sense questions to improve precision and consistency.
Benjamin is making solid progress, and now our goal is to sharpen analytical thinking and ensure accuracy across more complex question types. However, he must commit to consistently taking practice tests, which has been a huge challenge thus far (I have no data to provide as a result). I would really appreciate your assistance with making sure he is carving out time to take them. Practice tests are essential if he wants to reach his goal score. Given our history, I know that Benjamin can put forth more effort and that he is capable of performing very well on the SAT. 
Next Steps:
We will continue reinforcing high-yield strategies, strengthening foundational reading and grammar skills, and building Benjaminâ€™s confidence as he progresses toward his SAT goals.
Session Structure &amp;amp; Frequency:
We are currently meeting weekly for one 60 minute session. This structure has not been very effective in supporting Benjaminâ€™s steady growth. In order to maintain momentum, we must increase our frequency. I recommend meeting 2xâ€™s per week every other week. This method has been very effective with my high scoring students (1400+).  With more sessions, continued focus, and attention to detail, I am confident he will continue to improve his performance.
Please feel free to reach out with any questions or to discuss next steps!
Kind regards,
Jimmy
Jimmy W.
jimmy.works@revolutionprep.com
+14109266111</t>
  </si>
  <si>
    <t>Recommends meeting 2x’s per week every other week.</t>
  </si>
  <si>
    <t>Aidan Clark</t>
  </si>
  <si>
    <t>Hello Carolyn,
I hope this message finds you doing well! I wanted to share a brief update on Aidanâ€™s progress.
Strengths:
In Reading &amp;amp; Writing, Aidan is progressing well with questions involving commas, colons, and semicolons. He is showing strong improvement in identifying independent and dependent clauses and is becoming more confident with sentence boundaries questions. Aidan is also progressing well with words in context, transitions, and identifying supporting evidence (both qualitative and quantitative). His ability to recognize grammatical structure is steadily improving.
Areas of Focus:
We will continue to work on sentence boundariesâ€”particularly verbs, pronouns, and misplaced modifiersâ€”as well as strengthening his consistency in identifying independent and dependent clauses. Additional focus areas include complex lists, understanding the various uses of colons and dashes, and avoiding careless errors on questions that test multiple standard English conventions at once.
In Math, upcoming sessions will focus on utilizing the Desmos calculator more frequently and strategically and reducing careless errors. Continued attention to detail and methodical problem setup will be key to improving overall accuracy.
Aidan is making solid progress, but consistency and precision will be important as we continue building his skills. He must also commit to consistently taking practice tests, which has been a huge challenge thus far. I would really appreciate your assistance with making sure he is carving out time to take them. Practice tests are essential if he wants to reach his goal score. Given our history, I know that Aidan can put forth more effort and that he is capable of performing very well on the SAT. 
Next Steps:
We will continue reinforcing high-yield strategies, strengthening foundational grammar concepts, improving math accuracy, and building Aidanâ€™s confidence as he prepares for upcoming testing opportunities.
Session Structure &amp;amp; Frequency:
We are currently meeting weekly for one 60 minute session. This structure has not been very effective in supporting Aidanâ€™s steady growth. In order to maintain momentum, we must increase our frequency. I recommend meeting 2xâ€™s per week. This structure has been very effective with my high scoring students (1400+). With more sessions, continued focus, and attention to detail, I am confident he will continue to improve his performance.
Please feel free to reach out with any questions or to discuss next steps!
Kind regards,
Jimmy
Jimmy W.
jimmy.works@revolutionprep.com
+14109266111</t>
  </si>
  <si>
    <t>Recommends meeting 2x’s per week.</t>
  </si>
  <si>
    <t>Jamie Yu</t>
  </si>
  <si>
    <t>Dear Cheryl,
I hope youâ€™re having a warm winter season! I wanted to provide a comprehensive update on Jamie's exceptional progress through an intensive period covering friction, circular motion, gravitation, and now work and energy concepts in AP Physics. This stretch has showcased both her strong mathematical abilities and her developing mastery of complex problem-solving strategies.
In early January, we began building foundations with friction and inclined plane problems, emphasizing the core framework of applying Newton's Second Law to each axis and using rotated coordinate systems to simplify calculations. Jamie quickly demonstrated strong accuracy with these techniques, which became crucial building blocks for more advanced topics.
From there we progressed to circular motion, connecting kinematics concepts she already understood to rotational scenarios. A major conceptual breakthrough was understanding that centripetal force isn't a fundamental force but rather a net force provided by other forces like tension or gravity. This led naturally into gravitation and orbital mechanics, where we derived the satellite orbit equation showing that orbital velocity is independent of the orbiting object's massâ€”a counterintuitive but powerful insight.
The transition to Unit 3 systematically developed the mechanisms of potential energy, conservation of mechanical energy, and the work-energy principle. Jamie has become particularly strong at recognizing when energy conservation provides the most efficient solution path versus when dynamics is needed, and she's now working towards solving problems algebraically before substituting numbersâ€”a strategy that prevents errors and produces general solutions.
Recent sessions have focused on complex problem-solving that integrates multiple concepts. We've worked pendulum problems requiring both energy conservation to find velocities and dynamics to calculate tension forces, and we've tackled advanced coupled-mass systems using rotated coordinate systems and systems of equations. Jamie is developing excellent problem-solving intuition, often catching her own errors by recognizing when results don't make physical sense.
I recommend continuing with 3-4 hours per week using 60-90 minute sessions. This intensive cadence has worked excellently for Jamie, providing enough contact time to work through complex multi-step problems while allowing independent practice between sessions. Jamie is exceptionally self-motivated and demonstrates the kind of deep conceptual understanding that will serve her well on the AP exam in May. Our upcoming sessions will delve into rotational kinematics and dynamics, further building on the strong foundation we've established.
Jamie is a pleasure to work with, and I'm genuinely proud of the progress she's made. Her dedication, positive attitude, and strong work ethic have been key factors in her success. Please don't hesitate to reach out if you'd like to discuss Jamieâ€™s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</si>
  <si>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Recommends continuing with 3-4 hours per week.</t>
  </si>
  <si>
    <t>Christian Alfonso</t>
  </si>
  <si>
    <t>Hello Nicole,
I hope this message finds you doing well! I wanted to share a brief update on Christianâ€™s progress.
Strengths:
In English and Reading, Christian is progressing well with questions involving words in context, tense, effect, and student-as-editor questions. He is also showing strength in identifying key details, analyzing text structure, and making connections within passages. His ability to read questions more closely and avoid careless errors continues to improve.
In Math and Science, Christian is demonstrating strong progress with geometry and interpreting data from charts and graphs. He is doing a great job identifying the appropriate data in figures, tables, and graphs to answer Science questions accurately and is becoming more confident analyzing multiple data points.
Areas of Focus:
We will continue to work on conventions of usage and student-as-editor question types to increase precision and consistency. Additional focus areas include number theory, word problems, natural science passages, inferences, conflicting viewpoints, and cross-text connections.
In Science, upcoming sessions will emphasize becoming more systematic when analyzing multiple data points and strengthening his ability to make predictions and estimates. Across all sections, continued attention to reading questions carefully and validating answer choices will be important.
Christian is making strong progress, and refining higher-order thinking and systematic analysis will help elevate his scores even further.
Next Steps:
We will continue reinforcing high-yield strategies, strengthening foundational concepts, and building Christianâ€™s confidence as he prepares for upcoming ACT testing opportunities.
Session Structure &amp;amp; Frequency:
We are currently meeting weekly for two 60 minute sessions. This structure has been highly effective in supporting Christianâ€™s steady progress, and maintaining consistency will be key as we continue building momentum.
Notable Data:
ACT Practice Test 1:
English â€“ 22
Math â€“ 23
Reading â€“ 22
Science â€“ 21
Overall Composite â€“ 22
Christian is making encouraging progress in a short amount of time, and I am proud of his effort. With continued focus and targeted practice, I am confident he will continue to improve his scores.
Please feel free to reach out with any questions or to discuss next steps!
Kind regards,
Jimmy
Jimmy W.
jimmy.works@revolutionprep.com
+14109266111</t>
  </si>
  <si>
    <t>States meeting weekly... maintaining consistency will be key.</t>
  </si>
  <si>
    <t>Jackson Bass</t>
  </si>
  <si>
    <t>Dear Nancy,
I hope youâ€™re having a warm winter season! I wanted to provide a comprehensive update on Jackson's strong progress through intensive SAT preparation covering mathematics, reading, and writing strategies. This period has showcased both his mathematical abilities and his developing mastery of strategic test-taking approaches as we work toward the March 14th exam.
In mid-January, we began reviewing Jackson's December 6th SAT performance (1200: 630 Reading &amp;amp; Writing, 570 Math), which was notably lower than his 1330 practice test score. The gap was traced to a critical time management issueâ€”spending over 10 minutes on two difficult graph problems in the harder module, forcing him to guess on approximately 10 subsequent questions. This taught a valuable lesson: prioritize momentum and guess on two problems rather than ten.
To address this, we systematically built up Jackson's mathematical foundation using the MAPS strategy (Mark, Approach, Plan, Solve)â€”a structured, repeatable problem-solving framework. We worked extensively through linear functions, progressing from basic concepts to complex word problems requiring identification of independent and dependent variables. Jackson learned to leverage Desmos effectively for systems of equations, parabolas, and regression analysis, transforming it from a basic graphing tool into a powerful and strategic problem-solving asset.
We also covered geometry word problems, reviewing essential formulas for volume, area, and trigonometry while emphasizing the importance of drawing diagrams and labeling known values systematically. Throughout mathematics instruction, we emphasized solving problems algebraically with variables before substituting numbersâ€”a strategy that prevents errors and produces general solutions applicable to similar problems.
For Reading &amp;amp; Writing, I introduced two complementary strategies: iCARE for reading questions (anticipating answers before seeing choices to avoid distractor bias) and TRAP for writing questions (analyzing answer choices first to identify the grammar concept being tested). We focused extensively on sentence boundaries, misplaced modifiers, subject-verb agreement, and apostrophe usage, building Jackson's grammatical foundation through both rule memorization and strategic application.
A major breakthrough came when Jackson scored 1440 (740 Math, 700 Reading &amp;amp; Writing) on a practice testâ€”exceeding his 1370 goal and approaching his 1510 reach score. This validated our strategic approach and demonstrated that the time invested in building systematic problem-solving methods yields measurable results. A subsequent practice test showed lower performance, but this was clearly attributable to illness affecting his focus rather than knowledge gaps, as errors were distributed across topics without revealing specific weaknesses.
I recommend continuing with two to three 60-minute sessions per week. This cadence has worked well for Jackson, providing enough contact time to work through complex problems and refine strategic approaches while allowing independent practice between sessions. Jackson is showing deep progress with developing the systematic, strategic mindset needed for SAT success, and our upcoming sessions will continue building these skills through targeted practice and error analysis in preparation for the March 14th exam.
Please don't hesitate to reach out if you'd like to discuss Jackson's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</si>
  <si>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Ezra Brasher</t>
  </si>
  <si>
    <t>Dear Fatima and Zak,
I hope you're having a warm winter season! I wanted to provide a comprehensive update on Ezra's progress through a challenging but important period that has involved both addressing significant academic obstacles and building fundamental mathematical skills in algebra.
The most critical context is that Ezra failed the first semester of Algebra 1 with a final exam score of approximately 25%. I believe that this score reflects test anxiety and time pressure rather than a pure lack of understandingâ€”Ezra's in-session performance is consistently much stronger, suggesting a disconnect between his knowledge and test execution rather than gaps in comprehension.
In response, we've implemented a multi-part support plan in collaboration with Mr. Pippin. This includes replacing a music elective with an on-site study hall for dedicated practice time, activating Ezra's existing IEP to provide extended time on math tests (leveling the playing field for his test anxiety), and potentially switching to a slower-paced Algebra 1B class. These accommodations are designed to allow Ezra's actual understanding to show through during assessments.
Throughout this period, we've systematically worked through the second semester's algebra content, beginning with exponent fundamentals. Ezra reported that exponents feel "pretty easy," and we built strong foundations covering multiplication with the same bases (adding exponents), power rules (multiplying exponents when raising powers to powers), and the zero exponent property. We then progressed to scientific notation, where Ezra has consistently struggled with tracking decimal movement and understanding powers of 10. I introduced a techniqueâ€”counting decimal moves to form the leading digit, then adding the remaining power as zeros.
The majority of our recent work has focused on polynomial multiplication, progressing from basic binomial multiplication through increasingly complex problems. We tackled challenging scenarios including a 6-term by 4-term polynomial generating 24 initial terms and problems with unusually high exponents. The goal was to push his understanding to a level where simpler problems would feel effortlessâ€”the "lifting heavy weights so lighter ones feel easy" approach. I emphasized systematic distribution to prevent missed terms, efficient simplification by factoring out variables to group like terms, and an error prevention "buffer" system of double-checking signs and exponents before writing them down.
Most recently, I've been diagnosing Ezra's computational fluency through multiplication and division speed tests using target circle wheels. His performance is inconsistentâ€”fast with 10s (around 3 minutes) but significantly slower with 8s and 12s (over 150% longer). We're targeting focused practice on 6s, 7s, 8s, 9s, and 12s to reduce completion times by 1-2 minutes per wheel, building the mental "muscle memory" that makes more complex algebra automatic rather than effortful.
The key to Ezra's success will be consistent practice outside our sessionsâ€”approximately 1 hour per week of additional independent work to build that computational fluency and confidence. I continue linking session Whiteboard notes in parent updates for review, and I'm encouraging him to use resources like Khan Academy for additional practice on challenging topics like scientific notation. Please notify me if these resources are inaccessible. Here is the direct link to Ezra's shared Google Drive: https://drive.google.com/drive/folders/1Zq53MVKxtfXRU_dy3sRQU-esi0r_oh79?usp=drive_link
I recommend continuing with two 60-minute sessions per week. This cadence provides enough contact time to work through new concepts systematically while allowing practice time between sessions. With the support plan now in place and his demonstrated strong in-session performance, Ezra is well-positioned to succeed in Algebra 1 when test anxiety and time pressure are appropriately managed.
Please don't hesitate to reach out if you'd like to discuss Ezra's progress in more detail, explore options for continuing sessions, or if you have any questions about how best to support him moving forward. I'm also available by phone if you'd prefer to have a conversation directly.
Warmly, 
Brandon
Brandon Engle
brandon.engle@revolutionprep.com
+19708890867</t>
  </si>
  <si>
    <t>Nicole Tong</t>
  </si>
  <si>
    <t>Dear Carolyn and David,
I hope you're having a warm winter season! I wanted to provide a comprehensive update on Nicole's excellent progress through an intensive period covering systems of equations, linear inequalities, and now exponent properties and exponential functions. This stretch has showcased both her strong algebraic skills and her developing mastery of complex problem-solving approaches.
In mid-January, we began preparing for Nicole's linear systems test. My initial assessment identified that Nicole had already mastered the mechanical skills of solving systems using substitution, elimination, and graphing methodsâ€”she found the unit "pretty easy." The primary area for growth was translating word problems into mathematical equations, which requires careful analysis of scenarios and identification of the correct variables and relationships.
From there we worked systematically through increasingly complex applications. We covered mixture problems, where she learned to set up equations representing component percentages and amounts. We tackled sophisticated word problems including digit reversal scenarios, boat and current speed calculations, vehicle capacity problems, and ticket pricingâ€”each requiring careful modeling of real-world constraints into solvable systems.
A major step up in complexity came with three-variable systems, extending the two-variable methods Nicole had mastered. We worked through strategic simplification and developed a hybrid approach combining elimination and substitution for the most challenging problems. This "level four" content prepared her for more advanced algebraic reasoning.
We then transitioned to systems of linear inequalities, which required not just solving but also graphing and interpreting solution regions. Nicole learned to distinguish between solid and dashed boundary lines, shade solution regions correctly, and write solutions as compound inequalities. We emphasized efficient graphing techniques like using arrows instead of shading for complex systems to keep work clean and organized.
A significant milestone came when Nicole achieved her first â€œ4â€ on her systems of equations testâ€”a result she felt genuinely proud of and which reflected the systematic approach we'd been building. Throughout our work, we've applied a consistent four-step framework: define variables, write equations or inequalities, solve algebraically, and verify graphically using Desmos. This structured approach has built both competence and confidence.
Most recently, we've worked on exponent properties and begun introducing exponential functions. Nicole demonstrated strong foundational skills with exponent manipulation and has developed an effective technique of flipping negative exponents to the correct fraction side before simplifyingâ€”showing her ability to develop strategic approaches rather than just following rote procedures.
I recommend continuing with two 60-minute sessions per week. This cadence has worked excellently for Nicole, providing enough contact time to introduce new concepts and work through challenging applications while allowing independent practice between sessions. Nicole demonstrates strong work ethic and the systematic problem-solving mindset that will serve her well as algebra content continues increasing in complexity.
Nicole is a pleasure to work with, and I'm genuinely proud of the progress she's made. Her dedication, positive attitude, and strong work ethic have been key factors in her success. Please don't hesitate to reach out if you'd like to discuss Nicole's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</si>
  <si>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Marcus Schuster</t>
  </si>
  <si>
    <t>Good morning!
I hope youâ€™re having a wonderful week! This message is intended to detail Marcusâ€™s progress through the program. If you have any questions about anything here, feel free to email me at your convenience!
PROGRAM INFORMATION
Program Focus: Test Prep--SAT
Hours in Program Bank: 20 hours total (2 unscheduled, 18 scheduled)
Last Scheduled Session: Sunday, April 12
Current Goals: To hone strategy across both sections, with a current emphasis on the writing questions.
Student Notes: Marcus is always wonderful in session. He's got a positive attitude and is eager to work.
Progress Notes: Marcus has been doing very well in our recent sessions. We've covered a variety of subject matter with the same skills at the base: pacing and focusing on detail. Marcus is a great student and honing these smaller strategy points are important in helping his skills shine.
Recommendation: I recommend we maintain our current schedule of twice a week for 60 minutes each session because it allows us to focus on a couple of smaller ideas and give frequent feedback on Marcus's work, which I think is helpful for him.
If you would like to schedule a phone call or Zoom meeting to discuss anything in this progress report, please let me know and we can find a time that suits our schedules!
As always, I appreciate your involvement in Marcusâ€™s education, and I am grateful to play a role in it. 
Elijah R.
elijah.ramirez@revolutionprep.com
+13614629743</t>
  </si>
  <si>
    <t>Recommends maintain our current schedule of twice a week.</t>
  </si>
  <si>
    <t>Elizabeth Berger</t>
  </si>
  <si>
    <t>Good morning!
I hope youâ€™re having a wonderful week! This message is intended to detail Elizabethâ€™s progress through the program. If you have any questions about anything here, feel free to email me at your convenience!
PROGRAM INFORMATION
Program Focus: Test Prep--SAT
Hours in Program Bank: 26.5 total (7 unscheduled, 19.5 scheduled)
Last Scheduled Session: Tuesday, March 31
Current Goals: To strengthen strategy and performance in the reading/writing section
Student Notes: Elizabeth is a great student and is wonderful in session. She asks clear questions and applies answers effectively.
Progress Notes: In our recent session, Elizabeth adapted well to our broad reading/writing approach (iCARE) and was able to fully implement it with little issue. As we progress, I will work with her on some question specific strategies as well as the broad approach we take to the math section. I have no doubt she will make strong progress in those areas.
Recommendation: I recommend we maintain our current schedule of once a week for 60 minutes each week as it fits in well with Elizabeth's schedule and gives her ample practice time to really hone the strategies between sessions.
If you would like to schedule a phone call or Zoom meeting to discuss anything in this progress report, please let me know and we can find a time that suits our schedules!
As always, I appreciate your involvement in Elizabethâ€™s education, and I am grateful to play a role in it. 
Elijah R.
elijah.ramirez@revolutionprep.com
+13614629743</t>
  </si>
  <si>
    <t>Recommends maintain our current schedule of once a week.</t>
  </si>
  <si>
    <t>Akshay Needamangala</t>
  </si>
  <si>
    <t>Good morning!
I hope youâ€™re having a wonderful week! This message is intended to detail Akshayâ€™s progress through the program. If you have any questions about anything here, feel free to email me at your convenience!
PROGRAM INFORMATION
Program Focus: Test Prep--SAT
Hours in Program Bank: 13 hours total (6 unscheduled, 7 scheduled)
Last Scheduled Session: Thursday, March 26
Current Goals: To improve performance on Information and Ideas questions
Student Notes: Akshay is a fantastic student in session. He is always ready to work and has a positive attitude. I couldn't ask for more!
Progress Notes: Akshay and I have narrowed down our work to a handful of question types that have given him challenge. The most prominent is inference questions. His ability to pinpoint his own challenge areas is incredible, and it makes our work much smoother. Going forward, we will focus on these question types and building strategies that work for Akshay, while sometimes touching base with some general practice.
Recommendation: I recommend we maintain our current schedule of once a week for 60 minutes each week because it allows Akshay to operate more freely with his own prep schedule. His initiative and independence in this area is impressive.
If you would like to schedule a phone call or Zoom meeting to discuss anything in this progress report, please let me know and we can find a time that suits our schedules!
As always, I appreciate your involvement in Akshayâ€™s education, and I am grateful to play a role in it. 
Elijah R.
elijah.ramirez@revolutionprep.com
+13614629743</t>
  </si>
  <si>
    <t>Armin Rafia</t>
  </si>
  <si>
    <t>Hello Team Armin!
I wanted to take this opportunity to touch base about our plans and programming for his upcoming exam. He has been working very hard, and he's a really bright student and a joy to work with.
We've been working on math concepts for the last few sessions and will do some overall review next session so he can take a practice exam soon. That way we have a clear direction for the next few sessions prior to the exam/without waiting too close to the actual exam. 
Moving forward, I would recommend we continue meeting 1x60 min per week up until his March exam and he continue working on our homework in between sessions, as that is vital for improvement. 
As always, please let me know if you have any questions or concerns, or if you would like to schedule a phone call to discuss this further.
Thank you! 
Miki C.
miki.cornwell@revolutionprep.com
+19312619816</t>
  </si>
  <si>
    <t>Recommends continue meeting 1x60 min per week up until March exam.</t>
  </si>
  <si>
    <t>Matthew Garcia</t>
  </si>
  <si>
    <t>Hello Team Matthew! 
I wanted to take a moment to touch base about our plans and progress with Matthew's reading work. Although reading is not his favorite thing, he's a delight and very funny. He's been struggling a bit with focus during our sessions, often clicking his camera and/or mic on and off (I assume that part of the reason behind this is so he can play without me seeing). We will continue working on staying engaged for the full sessions, as well as our overarching goal of sounding out new/difficult words instead of guessing. 
I would recommend we continue meeting 2x a week. That seems to be a good frequency for him, though it is really important that he be reading in between sessions. On that note, he expressed a willingness to get a library book (he's currently interested in frogs!) and work through it on his own time so that I can check in with him on his progress during our sessions. I would strongly recommend this. 
Please let me know if you have any questions or concerns, or if you would like to schedule a phone call to discuss this. 
Thank you! 
Miki C.
miki.cornwell@revolutionprep.com
+19312619816</t>
  </si>
  <si>
    <t>Recommends we continue meeting 2x a week.</t>
  </si>
  <si>
    <t>Adam Wright</t>
  </si>
  <si>
    <t>Hi Barbara, 
I hope your winter has been great so far! I am reaching out with a comprehensive update of how things have been going with Adamâ€™s ACT tutoring as well as my recommendations for the future. He is generally a positive and attentive participant during sessions, but there are some things he can improve on outside of sessions. 
The only practice test Adam has taken during tutoring so far was a 21 composite, which shows a 4 point increase from the last time he took a practice test in October. Weâ€™ve been focused on English and Reading and a little Math. On the English, weâ€™ve worked on Punctuation and Goals questions, and on the Reading weâ€™ve spent time on learning and applying the Reading strategies, such as finding main idea sentences and anticipating the answer. 
Adam should be taking a practice test for our next session. Can you please remind him? 
Especially in the past few weeks, Adam hasnâ€™t been able to attend meetings consistently. I wanted to make sure you were aware. Lack of attendance makes it harder to build momentum with ACT prep. 
Homework completion and practice test completion have also not been consistent. This also will affect momentum and reaching Adamâ€™s score goal. 
Two hours a week seems to be ok but it is hard to tell because of attendance. I may recommend three hours a week in the future to make sure he is making enough progress and has the time to cover all the material plus review old concepts. 
I just want to help Adam succeed! Please let me know if youâ€™d like to discuss any of this further on the phone. I look forward to continuing to help Adam work toward his goals. 
Have a great weekend!
Best,
Daniel Severance
Professional Tutor, Revolution Prep
daniel.severance@revolutionprep.com | www.revolutionprep.com
Customer Service: 877-738-7737 | Direct Line: 269-303-9396
Better Results. Less Stress.</t>
  </si>
  <si>
    <t>States two hours a week seems ok; may recommend three.</t>
  </si>
  <si>
    <t>Dear  Reshma,
It has been a several weeks since the last progress report. I just wanted to touch base with you and let you know where we are.
Drithi has been steadily working through the textbook, Think! Mathematics. She is currently  in chapter 5. She has begun to solve quadratic and polynomial equations. She spent chapter 4 learning factoring techniques, and she now is applying those techniques in order to solve quadratic and polynomial equations. She has learned and practiced factoring trinomials, using difference of squares, factoring by grouping, and factoring out GCFs. In chapter 5, she began with problems already factored. We discussed the zero product principle that we use for these problems. She then encountered problems which she had to factor herself. 
We are now discussing quadratic functions and their graphs. Drithi will be graphing quadratic functions. She will use her knowledge of solving quadratics to find the x-intercepts, and she will learn about quadratic functions and their applications. I recommended that Drithi read the first two sections of chapter 5 of her textbook. I think that will help her a great deal when we are working problems in session.
If you would like to discuss this via zoom or a phone call, I would be glad to do so!
John C.
john.corbett@revolutionprep.com</t>
  </si>
  <si>
    <t>Content summary; no specific schedule recommendation.</t>
  </si>
  <si>
    <t>Evan Cardenas</t>
  </si>
  <si>
    <t>Dear Doris,
It has been a several weeks since the last progress report. I just wanted to touch base with you and let you know where we are.
Evan and I have been working hard at punctuation and grammar. His last practice exam showed that these areas continued to be his weakest areas. We have therefore spent several sessions working through problems on both punctuation and also verbs. Verb questions were also again found to be a weak spot, so we have spent several sessions on them. I assigned him the questions we didn't get to as homework after those sessions.
I assigned Evan his next practice exam, bluebook exam 4. It was assigned on 1.12.26. He took it and scored a 1280 total, with a 700 on the math and a 580 on the reading and writing section. This is a little lower than his last exam grade; however, this most recent exam is more similar to the current SAT. The previous exam is a bit easier. He did improve significantly in the "Standard English Conventions" question category. We have been working on this area in several past sessions. This most recent exam indicates his weaker areas are "Craft and Structure" problems and "Information and Ideas". We will be focusing on those areas in upcoming sessions.
If you would like to discuss this via zoom or a phone call, I would be glad to do so!
John C.
john.corbett@revolutionprep.com</t>
  </si>
  <si>
    <t>Alejandro Hernandez</t>
  </si>
  <si>
    <t>Dear  Peggy,
I hope you are having a great Spring. Itâ€™s been great working with you and Alejandro over the past several weeks. I wanted to touch base to share some of the progress weâ€™ve made so far and share my thoughts on the plan moving forward.
Alejandro has began working with polynomials, and then finances, compound interest, and exponential functions. Alejandro typically shares his most recent worksheets or homework from class, and we work on that with our time in session. So  far, our sessions have mainly been for 30 minutes at a time. Alejandro has been late for several of these, and that has a significant impact when the sessions are only 30 minutes. I think that Alejandro would benefit greatly from two things: making sure he is on time for our session, and attempting the problems prior to our session. He seems to grasp the concepts quickly. If he would attempt the problems first, then he will be able to ask about the problems and concepts that he needs a little help with, and he will get more from the session. 
I see that he is on my schedule a total of an hour and a half this week, and two hours the following week. I think he will benefit from that additional time. I also think the hour long sessions next week will help as well.
Short term, our goal is to reinforce what Alejandro encounters in class. Long term, our goal is to help Alejandro achieve as a high a grade as possible.
If you would like to discuss this via zoom or a phone call, I would be glad to do so!
John C.
john.corbett@revolutionprep.com</t>
  </si>
  <si>
    <t>Notes he is on schedule for 1.5-2 hours/week.</t>
  </si>
  <si>
    <t>Aarush Andey</t>
  </si>
  <si>
    <t>Dear Sri,
It has been a several weeks since the last progress report. I just wanted to touch base with you and let you know where we are.
Aarush has continued to work on both geometry as well as algebra during our sessions. He shared with me, in January, that he made an A on both exams. I was very glad to hear this, but I would expect that to be the case with Aarush! He always comes well prepared with his classwork. He usually has attempted some of the problems, unless it was just assigned. I think he is doing exactly what should to pass his classes.
Short term, our goal is to continue to work on geometry or algebra, depending on which subject he needs help with. Long term, our goal is to help Aarush achieve an A in both classes.
If you would like to discuss this via zoom or a phone call, I would be glad to do so!
John C.
john.corbett@revolutionprep.com</t>
  </si>
  <si>
    <t>Goals stated; no specific schedule recommendation.</t>
  </si>
  <si>
    <t>Ella Maley</t>
  </si>
  <si>
    <t>Dear  Jennifer,
It has been a several weeks since the last progress report. I just wanted to touch base with you and let you know where we are.
Ella is doing well with her mathematics tutoring. She always seems to have a good grasp of the concepts she has recently covered in class. She shares the topic with me, and I then share worksheets with Ella that she works problems on. She has shared with me that she has been doing well in class, getting an A on her past exams. Most recently, she covered ratios. Ella has certainly improved her recall of times tables and multiplication facts. She is able to simplify fractions/ratios more quickly and correctly. I have noticed improvement over the past several weeks. My recommendation for Ella is to simply keep up the good work!
Short term, I will continue helping Ella with the concepts she encounters in her class. Long term, our goal is for Ella to obtain an A in her class, as well as for Ella to continue to improve her arithmetic skills.
If you would like to discuss this via zoom or a phone call, I would be glad to do so!
John C.
john.corbett@revolutionprep.com</t>
  </si>
  <si>
    <t>Recommendation to "keep up good work"; no schedule.</t>
  </si>
  <si>
    <t>Ava Koury</t>
  </si>
  <si>
    <t>Dear Stacy,
I hope you are having a great winter season! Itâ€™s been great working with you and Ava over the past couple months. I wanted to touch base to share some of the progress weâ€™ve made so far and share my thoughts on the plan moving forward.
Avaâ€™s been working hard on Physics, and has made improvements in her understanding of forces and free body diagrams, as well as her application of Newtonâ€™s 2nd Law. More recently, sheâ€™s also made progress in her application of the momentum equation (p=mv), which we worked on in our most recent session. I see this progress throughout our sessions together, and I find it quite commendable!
Going forward, I believe our increased velocity of two 60-minute sessions per week will help Ava make further progress with these topics, especially as we step into conservation of momentum and energy. I also plan to begin assigning some more homework for Ava, to help her better retain concepts we work on week by week. 
Please let me know if you have any questions or if there are any adjustments you would like to make to our plan. Iâ€™m happy to schedule a time to talk by phone if that would be helpful. I look forward to supporting Ava in her continued academic journey.
Best,
Carina S.
carina.shanahan@revolutionprep.com
+15702932582</t>
  </si>
  <si>
    <t>Believes increased velocity of two 60-minute sessions per week will help.</t>
  </si>
  <si>
    <t>Holden Garner</t>
  </si>
  <si>
    <t>Dear Rhianna,
I hope you are having a great winter season! Itâ€™s been great working with you and Holden over the past couple months. I wanted to touch base to share some of the progress weâ€™ve made so far and share my thoughts on the plan moving forward.
I have seen significant progress in Holdenâ€™s understanding of triangles and quadrilaterals, and especially his ability to classify these polygons based on the relation of sides and angles. Heâ€™s shown consistent improvement in differentiating between different types of quadrilaterals, as well as in using various theorems to prove a given quadrilateral is a parallelogram. His progress has been clear to me during our sessions, and it is quite commendable!
Going forward, I believe our currently scheduled velocity of two 60-minute sessions per week will work well for Holden as we continue working on these and other topics. 
Please let me know if you have any questions or if there are any adjustments you would like to make to our plan. Iâ€™m happy to schedule a time to talk by phone if that would be helpful. I look forward to supporting Holden in his continued academic journey.
Best,
Carina S.
carina.shanahan@revolutionprep.com
+15702932582</t>
  </si>
  <si>
    <t>Believes currently scheduled velocity of two 60-minute sessions will work.</t>
  </si>
  <si>
    <t>Rory St. Clair</t>
  </si>
  <si>
    <t>Dear Penelope,
I hope you are having a great winter season! Itâ€™s been great working with you and Rory over the past couple months. I wanted to touch base to share some of the progress weâ€™ve made so far and share my thoughts on the plan moving forward.
Rory has made some good progress with solving linear constants problems for the SAT. Sheâ€™s also made improvements in her application of the MAPS strategy for SAT Math, as well as her skill in geometry problems and factoring quadratics. This progress has been evident to me during our sessions and in Roryâ€™s homework, and I look forward to making more progress with her!
Based on what Iâ€™ve seen from Rory so far, as well as her past progress and SAT goals, I recommend continuing with our currently scheduled velocity of about two 30-minute sessions per week leading up to the May SAT. 
Please let me know if you have any questions or if there are any adjustments you would like to make to our plan. Iâ€™m happy to schedule a time to talk by phone if that would be helpful. I look forward to supporting Rory in her continued academic journey.
Best,
Carina S.
carina.shanahan@revolutionprep.com
+15702932582</t>
  </si>
  <si>
    <t>Recommends continuing with... two 30-minute sessions per week leading up to May.</t>
  </si>
  <si>
    <t>Akshaj Anala</t>
  </si>
  <si>
    <t>Dear Bhargavi,
I hope this email finds you well. I wanted to touch base regarding Akshaj's recent progress and discuss a plan moving forward.
First, I have seen significant improvements in Akshaj's application of grammar and punctuation rules, which has been a weak spot of his. Weâ€™ve made good progress specifically on comma, semi-colon, and colon rules, and heâ€™s been doing much better at consistently recognizing subject-verb pairs. Heâ€™s also made excellent progress with applying the iCARE strategy to answer main idea and detail questions, as well as text structure questions, and this progress is commendable.
However, overall, weâ€™re not seeing the score  increase I had hoped to see for Akshaj by this point. A little while ago, we were seeing consistent improvement in Akshajâ€™s score (he improved from a 1070 in August to a 1230 in December!), but in his most recent exams, he has not improved much from there. There are many reasons this could be the case, but from my observations and previous experience, I think this is likely related to a need to review specific mistakes from previous practice exams as well as a need to consistently complete homework. I think if Akshaj is consistently completing all the homework assignments, we will start to see more dramatic improvement. I know this is a very busy time of year for school and sports as well, so I want to encourage Akshaj to dedicate specific time each day to work on his SAT homework. 
At the current moment, next week is the last week we have sessions scheduled. I recommend we continue with our typical velocity of 3-4 60-minute sessions per week leading up to the May SAT, and I do recommend we schedule those sessions out as soon as possible in order to lock in Akshajâ€™s times, since my availability has been filling up very quickly. The next week I will be able to accommodate our usual schedule will be the week of March 8th-14th, though I can accommodate one hour per week for the interim weeks.
If you'd like to continue working together on achieving Akshajâ€™s goals, you can redeem more credits through your Bright Horizon's portal. After you redeem your credits, you will receive an email from Revolution Prep to add the hours to your account.
Please let me know if you have any questions or if you have any additional insights that might be helpful for me to consider in my work with Akshaj. Iâ€™m happy to schedule a time to talk by phone as well. I am committed to helping Akshaj work towards his long-term goals.
Best,
Carina S.
carina.shanahan@revolutionprep.com
+15702932582</t>
  </si>
  <si>
    <t>Recommends continue with typical velocity of 3-4 60-minute sessions... until May.</t>
  </si>
  <si>
    <t>Sahasra Jagarlamudi</t>
  </si>
  <si>
    <t>Dear Srividya,
I hope you are having a great winter season! Itâ€™s been great working with you and Sahasra over the past month. I was sorry Sahasra missed our last session this past Thursday, but I wanted to touch base to share some of the progress weâ€™ve made so far otherwise and give my thoughts on the plan moving forward.
I have seen significant improvements in Sahasra's application of the distributive property. Sheâ€™s made definitive progress in handling negative signs in this process, which is something she struggled on initially. She has also been doing better and better with identifying and combining like terms after distributing. This consistent improvement has been evident in each of our sessions as well as in Sahasraâ€™s homework, and is wonderful to see!
At the current moment, I recommend continuing with our standard velocity of one 60-minute session a week for math until the end of the school year, since this seems to be working well for Sahasra. 
If this sounds like a good plan, I recommend booking out these sessions soon, since my availability has been filling up very quickly. You can redeem more credits through your Bright Horizonâ€™s portal, and then we can schedule the sessions through your Revolution Prep dashboard.
Please let me know if you have any questions or if there are any adjustments you would like to make to our plan. Iâ€™m happy to schedule a time to talk by phone if that would be helpful. I look forward to supporting Sahasra in her continued academic journey.
Best,
Carina S.
carina.shanahan@revolutionprep.com
+15702932582</t>
  </si>
  <si>
    <t>Recommends continuing with... one 60-minute session a week... until end of school year.</t>
  </si>
  <si>
    <t>Zachary Delcampe</t>
  </si>
  <si>
    <t>Hi Tammy,
I wanted to share a quick update ahead of Zachâ€™s ACT this weekend and outline next steps.
Over the past few weeks, Zach has made measurable progressâ€”especially in English. His punctuation mastery is a direct result of targeted rule-based instruction, and he is now consistently justifying answers using specific grammar rules rather than relying on instinct. His most recent practice performance projects to approximately a 29 in English, with strong consistency in commas, semicolons, and dashes. We also tightened up subject-verb agreement (â€œone ofâ€ rule), pronoun agreement, and who vs. whom usage.
In Math, weâ€™ve reinforced foundational algebra and geometry strategies (triangle angle sums, factoring, LCD shortcuts), and he is improving in efficiency by strategically testing answer choices. For Science, we implemented a passage-order strategy to conserve mental energy and directly addressed Conflicting Viewpoints passages, which had previously lowered his score due to fatigue.
That said, there is still significant room for growth across all four sections to reach his goal composite of 30â€“31. English can realistically move into the 30+ range with continued refinement, Science can improve with stamina practice, and both Math and Reading have specific, coachable gaps we can target.
I strongly recommend we continue tutoring after this test, regardless of the immediate score outcome. With structured work, a 30â€“31 is absolutely within reach.
If youâ€™d like to repurchase hours, the advisor can assist with that process. I also want to note that my schedule fills quickly, so reserving time sooner rather than later is helpful.
Please let me know once scores are available, and we can plan next steps. If you have any questions, please do not hesitate to reach out. 
Best,
Alexis B.
alexis.boucher@revolutionprep.com
+17544224388</t>
  </si>
  <si>
    <t>Strongly recommend we continue tutoring after this test.</t>
  </si>
  <si>
    <t>Gerald Connors</t>
  </si>
  <si>
    <t>Hi Gerald and Jerry,
It was great working with Gerald this week. I have included a short video that I would like you to watch. The video covers some key highlights from our session this week as well as the homework for Gerald. Feel free to reach out if you have any questions or requests, and if there is anything else I can do to help. You can always contact me directly by text message or email.
video link: https://revolutionprep.zoom.us/rec/play/0iDO0JjIXV-FFgjtxAmljpx5IwV40ori5CC-XA2obN-BwjU0qKyc8oOo9NgXen_D_sgtP0xrEYPWZEeq.pQb6IqwRPREMtI3S
This was my only week working with Gerald, and we met for a total of three hours. Since we are preparing for their upcoming ACT, I wanted to share an update about their progress and what we focused on during our time together.
Our work this week centered on helping Gerald strengthen their ACT English skills, especially punctuation. This has been the area where Gerald has lost the most points on previous practice tests. Instead of memorizing rules, Gerald and I practiced recognizing patterns in sentence structure so they can identify what a sentence needs and why. We focused on colons, semicolons, apostrophes, commas, and both single and double dashes. We reviewed how to determine whether the portion before a colon is a complete sentence, how to remove double-dash phrases to test whether they are nonessential, how to replace single dashes with the word â€œbecauseâ€ to check correctness, when apostrophes should indicate possession or a contraction, and how to avoid placing punctuation between a preposition and its object. Gerald applied these ideas in multiple challenging examples, and I saw their confidence increase as they practiced these strategies.
Their goal is to increase their ACT English score so that it moves into the 30+ range. While I cannot guarantee a specific score, Gerald worked diligently during our sessions and put in strong effort. Getting good sleep the entire week before the test will help them stay focused, and we also discussed how managing test anxiety can improve performance. I am looking forward to hearing how they perform on Saturdayâ€™s ACT.
If Gerald does not reach their goal score this weekend, I strongly recommend continuing tutoring so that we can keep building their skills and comfort with ACT English. Ongoing work would give us the opportunity to continue improving their pattern recognition skills, refine their punctuation mastery, strengthen reading comprehension strategies, and prepare them for another attempt if that becomes part of the plan. We can also work toward longer-term academic growth if you would like to add additional sessions later in the spring or summer.
Please let me know if you have any questions, or if you would like to adjust anything in our approach moving forward. I am always happy to help in any way I can.
Thank you again, and I look forward to hearing how the test goes.
Warmly,
Diana H.
diana.hoyer@revolutionprep.com
+12106391241</t>
  </si>
  <si>
    <t>Strongly recommend continuing tutoring... twice per week for sixty-minute sessions.</t>
  </si>
  <si>
    <t>Jack Williams</t>
  </si>
  <si>
    <t>Hi Jack and Towne,
I hope you are having a great week. It was great working with Jack this week! I have included a short video that I would like you to watch. The video covers some key highlights from our session this week and the homework. Feel free to reach out if you have any questions or requests, and if there is anything else I can do to help. You can always contact me directly by text message or e-mail.
video link: https://revolutionprep.zoom.us/rec/play/cbx427kX1OcepbaNnGdyUIAq5YFiJduVB-3UDUqmU8KcFpaX_MQBk97IjPCrsvBoFOuNjJNol-vv8tDc.ArvPN10YN2k18wVP
I wanted to touch base to share the progress Jack has made and outline my recommendations as we continue working toward their goal score of 1500 or higher. Over the past couple of months, I have seen significant growth in Jackâ€™s ability to analyze and solve quadratic equations using multiple strategies. They have improved their use of key algebraic tools such as the sum and product of solutions formulas, discriminant analysis, and interpretation of vertex form. I have also seen steady improvement in their ability to decide when factoring is possible, when symmetry can simplify a problem, and when Desmos provides a faster and more efficient solution path. This progress has shown up consistently in their session work, their willingness to try multiple approaches, and their overall confidence with advanced algebra concepts.
Jack has also demonstrated meaningful improvements in their problem-solving reasoning, especially when identifying the number of solutions a quadratic equation will have based on the discriminant. They have strengthened their understanding of how constants influence solution structure and how to quickly evaluate whether an equation is best approached with the quadratic formula, factoring, graphing, or substitution. Their use of Desmos has become more fluent, and they now navigate sliders, graphs, and intersection points with much greater efficiency. This consistent improvement has been evident in their homework completion, their increasing speed with multi-step problems, and the accuracy of their work during sessions.
Based on Jackâ€™s goals, I recommend continuing with two 60 minute sessions each week through the test date. This schedule will help maintain strong momentum while giving them frequent targeted practice. Two hours per week remains appropriate and aligned with their current needs and overall goal of earning a score of 1500 or higher.
Our current short-term goals include strengthening their understanding of constants, continuing to practice discriminant-based reasoning, improving consistency with factoring decisions, and expanding their ability to quickly identify the most efficient strategy for each type of quadratic or exponential problem. The overall goal remains building mastery, confidence, and test readiness. Based on Jackâ€™s progress so far, I recommend we continue reinforcing these skills, while also incorporating ongoing timed practice and additional exposure to complex problem types.
Please let me know if you have any questions or if you would like to adjust anything in our plan. I am happy to schedule a phone call if you would like to discuss details more thoroughly. I look forward to continuing to support Jack in their academic progress.
Best regards,
Diana H.
diana.hoyer@revolutionprep.com
+12106391241</t>
  </si>
  <si>
    <t>Recommends continuing with two 60 minute sessions each week through test date.</t>
  </si>
  <si>
    <t>James Collin</t>
  </si>
  <si>
    <t>Hi James and Fraser,
It was great working with James this week! I have included a short video that I would like you to watch. The video covers some key highlights from our session this week and the homework. Feel free to reach out if you have any questions or requests, and if there is anything else I can do to help. You can always contact me directly by text message or email.
video link: https://revolutionprep.zoom.us/rec/play/t-s3KkaLHQXe5ExLnV5Qy16beZG3Lu7DIX1OsgIFB6HdVyrPDEIg6AsV040xDhaek9FlnX4I6zwKQ6_z.ZdSXxYC8GHUHJhd7
It has been great working with you and James over the past few months. As we prepare for their official ACT this Saturday, I wanted to share an update on their progress and what we focused on during this week's session. I have seen significant improvements in Jamesâ€™s understanding of ACT strategies across English, Math, and Science. They have shown consistent progress in applying the testâ€‘taking techniques we have practiced, especially in using their calculator efficiently, reading questions thoroughly, and approaching each section with a strategic plan. Their improvement has been noticeable in the way they tackle practice questions with more confidence and stronger reasoning.
Our goal for this exam is a score of 35. While I cannot guarantee a specific outcome, James and I have worked diligently toward this goal through structured practice, targeted strategy work, and consistent review of difficult concepts. I also reminded them about the importance of maintaining good sleep throughout the week, since one night alone does not fully prepare the brain for highâ€‘stakes testing. We have also addressed testâ€‘anxiety management and ways to stay steady and focused during each section.
During this weekâ€™s session, James worked through English, Math, and Science passages that resembled the most challenging parts of the exam. In English, we reviewed punctuation, transitions, redundancy, and sentence structure. They practiced reading entire sentences rather than just the underlined portion and used grammar rules to avoid secondâ€‘guessing misleading explanations. In Math, we focused on proportions, unit conversions, triangle properties, least common multiples, and matrix operations. They practiced using advanced calculator features, including the polynomial root finder and matrix tools, and we also went over how to clear the calculator if it freezes during the exam. In Science, we worked on interpreting graphs, understanding data trends, and identifying diffusion patterns in passages involving oxygen and carbon dioxide levels. They practiced going straight to the questions before reading the full passage to improve efficiency and reduce overwhelm.
We also reviewed all testâ€‘day logistics so James feels fully prepared. They know to print their admission ticket, charge their calculator, get enough sleep, arrive early, and bring all required materials. I encouraged them to email me after the test to let me know how everything felt and what they would like to focus on next.
I am looking forward to continuing to support James after this weekendâ€™s exam. If they do not reach their goal score on Saturday, I recommend that they retake the ACT in April. In that case, we can continue meeting twice per week for sixtyâ€‘minute sessions so we can reinforce their strengths, close any remaining gaps, and keep building toward their longâ€‘term goals. This schedule would give us the time and consistency needed to deepen their mastery of timing strategies, highâ€‘level grammar, advanced math applications, and scientific data interpretation.
Please let me know if you have any questions or if you would like to adjust our plan in any way. I am happy to schedule a time to talk by phone if that would be helpful. I appreciate the opportunity to support James in their academic journey, and I am looking forward to hearing how they feel about this Saturdayâ€™s test.
Warmly,
Diana H.
diana.hoyer@revolutionprep.com
+12106391241</t>
  </si>
  <si>
    <t>Recommend... continue meeting twice per week for sixty-minute sessions.</t>
  </si>
  <si>
    <t>Mia Feld</t>
  </si>
  <si>
    <t>Hi Mia and Samantha,
It was great working with Mia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https://revolutionprep.zoom.us/rec/play/DFYLvG8e-uk48UtcCYloK04JpOD6jJ3je8KT6mdJ9oqW1migWyUOdJ823Vfvg3G0lC4tPQJIOe3ukiJb.-744lTLuQ4oClJFr
It has been great working with you and Mia. As we prepare for Miaâ€™s upcoming official ACT test, I wanted to share an update on their progress and what to expect. I have seen significant improvements in Miaâ€™s understanding of higher level math concepts, their use of the TI-84 calculator, and their ability to approach unfamiliar problems with more confidence. They have shown consistent progress in the goals we set for each session, especially in calculator fluency, probability, matrices, trigonometry, and conic sections. This improvement has been clear in the way they move through practice problems, their accuracy, and their overall confidence.
For this exam, our goal is a score of 30. While I cannot guarantee a specific outcome, we have worked diligently toward this goal by focusing on targeted content review, calculator strategies, and problem-solving skills. We also discussed the impact of the test environment on performance. Getting consistent sleep all week leading up to the test is important, since one night of rest is not enough to support focus and stamina. We also talked about strategies to manage test anxiety, including pacing, skipping and returning to challenging questions, and maintaining steady confidence.
During this weekâ€™s session, Mia practiced advanced calculator skills using the Alpha Y= fraction tools and the Alpha Zoom matrix menu. They also used plug and chug substitutions to simplify variable-heavy questions. We reviewed how to determine whether matrix multiplication is defined, and they practiced navigating matrix operations directly on the calculator. We strengthened their understanding of probability with dependent events by walking through examples that required adjusting probabilities after each selection. We spent time on trigonometry using the law of cosines to solve for missing angles and on identifying ellipses and hyperbolas using equations and graph features. Mia also reviewed how to find the center of conic sections and how to interpret denominators in relation to the graph. Throughout the session, we reinforced test-taking strategies, including focusing on accuracy over speed, guessing when needed, and understanding that not all ACT questions are scored. I encouraged them to order a copy of their test and answers when they register for April, since this gives helpful insight into future goals.
I am looking forward to continuing to work with Mia after the test so we can keep building on this progress and work toward even higher performance on the ACT. If Mia does not reach their goal score on Saturday, I would recommend that they take the April exam and continue tutoring with one 90-minute session per week or two 60-minute sessions. During our upcoming sessions, I plan to continue strengthening their calculator strategies, probability skills, trigonometry applications, and identification and graphing of conic sections.
Please let me know if you have any questions or if there are any adjustments you would like to make to our plan. I am also happy to schedule a phone call if that would be helpful. I am here to support Mia in their continued academic growth.
I am looking forward to hearing how Mia performs on this test. Looking ahead, I recommend that they take the April ACT if needed and continue weekly sessions so we can keep practicing these strategies and push their score even further.
Thank you, and please feel free to reach out anytime.
Warmly,
Diana H.
diana.hoyer@revolutionprep.com
+12106391241</t>
  </si>
  <si>
    <t>Recommends... continue tutoring with one 90-minute session per week.</t>
  </si>
  <si>
    <t>Tyler Nicholas</t>
  </si>
  <si>
    <t>Hi Jamie,
Thank you, again, for meeting with me this week to discuss Tylerâ€™s progress and program goals! I have summarized some of the key points from our discussion, as well as any recommendations I have for Tylerâ€™s program below. Additionally, I have David copied to the email, so please feel free to reach out to either of us to talk more about the notes below.
Tyler has been making steady progress in his SAT test prep, with his recent 990 on an SAT practice exam being genuine improvement from his prior practice exam, but efforts have been slowed by several factors. One major factor has been his ACL and hip injuries, which you have noted are thankfully healing well, with Tyler being recently cleared from his hip injury and is anticipating being fully healed from the ACL injury soon. Doctorâ€™s appointments and school have complimented each other to pose more challenges with steady progress, but we have both noted that Tyler has still made less progress in his test prep than we would still expect. 
The greatest indicator to this observation has been his completion of program homework, which has largely been below expectations. This past week saw no progress on any of the posted assignments, and the prior week only seeing the assigned practice exam completed. Before that, much of the assigned material for his ACT explorations went unfinished or fully unopened, including the ACT practice exam which was to inform us whether the ACT would be a good fit or if we were best focusing on the SATâ€”a decision we defaulted to supporting so that we could make the most of the March SAT exam. Additionally, while earlier weeks usually saw some level of assignment completion, and some instances of him fully completing the assigned homework, he rarely completed corrections or even checked his work for correctness.
With the limited homework completion, two avoidable late cancel requests, and slow progress, you requested that we cancel all upcoming sessions, which I agreed was an appropriate choice for now. Our intention is to give Tyler time to figure out his priorities and goals, and we anticipate that he will figure out what he wants from the program by the time he takes the March SAT exam, which is still a planned exam. With the exam occurring on 14 March, you should be able to see the results on 27 March. When we return to sessions, I recommend matching the prior schedule of two 60-minute sessions or expanding to two 90-minute sessions each week in preparation for the May and June SAT exams with the intention to meet his score goals by then so that he can spend his summer on College Essay Writing, which I can also tutor if he would like assistance with them. Additionally, I encourage Tyler to still access the homework doc and follow the recommended practice exam schedule, as well as use resources like Khan Academy to show that he is committed to improving his SAT skills even outside of the program.
In the meantime, you said that you would like to divert at least a portion of Tyler's hours to his brother Devin's program. David will be able to help with that, if it is still something you would like to do.
Please contact David and me if you have any questions or updates, and I hope to work with Tyler again soon!
Thank you,
Jonathan J.G.
jonathan.grams@revolutionprep.com
+13015248801</t>
  </si>
  <si>
    <t>Recommends matching prior schedule of two 60-minute sessions... leading up to March.</t>
  </si>
  <si>
    <t>Hi Betsy,
I wanted to share a brief update on Lucindaâ€™s progress as she heads into her ACT tomorrow.
Lucinda and I have worked extensively in both Math and English with the goal of raising her scores into the 30+ range. In English, our focus has been on Student as Editor question types, including identifying the goal of a passage, evaluating relevance and effect, eliminating redundancy, and improving organization. Lucinda does a great job recognizing these questions and consistently applying the correct strategies.
In Math, we have concentrated on proportions and the relationships between exponents, roots, and logarithms. She has developed a much stronger conceptual foundation in these areas and is approaching questions with increased confidence and efficiency.
At this point, the priority for tomorrow is staying calm, trusting her preparation, and applying the strategies she knows well. Lucinda is well-prepared, and her consistency in recognizing question types and choosing effective approaches will serve her well on test day.
Looking ahead, to continue pushing toward Lucindaâ€™s goal score of 34, I recommend adding 16 additional hours of tutoring, maintaining our two-hour weekly sessions, leading up to the April exam. This would allow us to continue refining English question types, focus more deeply on the most challenging math questions toward the end of the section, and further polish her reading strategies.
If you'd like to continue working together on achieving these goals, you can easily use this link to add the hours to your account today: https://my.revolutionprep.com/s/CoiN91JU08.
Wishing Lucinda the best of luck tomorrow â€” Iâ€™m excited to see her hard work pay off.
Best,
Liz P.
elizabeth.pirie@revolutionprep.com
+12199169916</t>
  </si>
  <si>
    <t>Recommends adding 16 hours... maintaining two-hour weekly sessions</t>
  </si>
  <si>
    <t>Adrian Farrell</t>
  </si>
  <si>
    <t>Hi Patricia,
I hope you're doing well! With Adrian's test coming up this weekend, I thought I'd give you an update on our progress, what he's achieved and what he's still struggling with, and what our plans are moving forward.
Much of our work has been a review of what I covered in my last update. We've continued to work on picking out key details from the science question and using them to read the charts and figures looking for those specific details. We've also gone back over geometry, particularly how to find the area and volume of complex shapes and solving for missing sides in special right triangles. The latter topic also ties in with pythagorean theorem and some of the trig identities, which we spent a day on to help him prepare for a precalc quiz. Special right triangles also tie in with similar triangles, which I think is still an area for improvement in the future. We've been able to cover a few more of the miscellaneous topics, like basic logic and angles, and there are certainly things like exponents and probability that can still be improved. Overall, though, his score is up to a 32 on his recent practice test from a 20 when he first started with us, which I think is a massive improvement. Science, too, went up from a 25 to a 34 as he gained confidence applying the strategies we've learned.
We've also been able to cover some of the punctuation and grammar rules, and although we spent less time on them than the other sections, he did well and was able to increase from a 25 to a 29 on the English section. The reading, too, went up from a 32 to a 33, despite us not spending any time on it, so kudos to him for consistency. 
All in all, I think that makes us very hopeful that he'll meet his initial goal of a 30 on tomorrow's test. His practice score of 31 is no guarantee, but it is a positive indicator that he has the foundations to get that goal. If the test pressure does get to him, or something else goes wrong, we'll at least be able to analyze it and work on it for future sittings. Even if he does get into the 30s, Adrian has told me that he'd be interested in continuing to push for a higher score. I know these hours are expensive, but top scores can be worth scholarships, and he certainly has the time to improve before he has to finalize scores around November. He only has one hour left on his account, so you would need to purchase more if you wanted to keep working with us. I think it's normal for Adrian to take a break after the test this weekend, but I would recommend picking back up by March and trying to keep a consistent pace of 60-90 minutes per week. I'm also happy to continue supporting him in precalc and calc if he takes that next year. I'll post a link here if you want to purchase some more hours: https://my.revolutionprep.com/s/EQzc7TyxA8. Feel free to reach out to  Adrian's advisor, Jaime, if you have any questions on prices, etc.
If you've got any other questions, please let me know!
Best,
Andrew B.
andrew.brown@revolutionprep.com
+13176650121</t>
  </si>
  <si>
    <t>Recommends picking back up by March... 60-90 minutes per week.</t>
  </si>
  <si>
    <t>Lena Wilke</t>
  </si>
  <si>
    <t>Hi Lena and Bernd,
I hope you are having a great week. It was great working with Lena this week and wonderful to start working with them again. I have included a short video that I would like you to watch. The video covers key highlights from our session and a review of the homework for the week. Feel free to reach out if you have any questions or requests, and if there is anything else I can do to help. You can always contact me directly by text message or email.
video link: https://revolutionprep.zoom.us/rec/play/UVJs7mfKXf2KuVMt_HVeM35yjV3L6MLWpOKGOq3mR5CpOq2Qtz-U0dPcx2ip699KSdd9VWfZDHaY_HOz.Wj2ImCWHSSbF1IDz
As we prepare for Lenaâ€™s upcoming practice test, I wanted to share some updates about their progress and what we focused on during our session. Lena has set a goal score of 1400 for the March SAT and they have two tutoring hours remaining that we will use to support this goal. I assigned a full practice exam for this weekend so they can continue building confidence with the strategies we covered.
This weekâ€™s session centered on strengthening Lenaâ€™s SAT math reasoning, specifically how to work with constants in equations and understand how those constants shape the behavior of different expressions. We focused on matching coefficients in polynomial expressions to determine unknown constants without doing unnecessary algebra. This helped Lena use structure in a more efficient way and make faster decisions about when to distribute, when to compare terms directly, and how to recognize equivalence between expressions.
We also worked on identifying when a system of equations has one solution, no solution, or infinitely many solutions. Lena practiced rewriting equations into standard form so they could clearly compare slopes and intercepts. They learned how changing a constant shifts an equation from parallel lines to overlapping lines, and they asked thoughtful questions about how to determine the exact value a constant must take for a system to have no solution or infinite solutions.
A significant portion of our time focused on improving calculator strategy. Lena practiced using Desmos sliders to visualize how constants affect equations. They also worked with tables and custom regression tools to quickly model equations from sets of points. They enjoyed creating their own equation using Desmos regression tools and recognized how these features can reduce solving time during the SAT.
I have seen strong improvement in Lenaâ€™s ability to analyze equations by structure instead of relying on longer algebraic steps. They have also been more confident using Desmos as a strategic tool rather than only a graphing calculator. These skills connect to their longâ€‘term goal of improving both accuracy and timing. They demonstrated meaningful progress in recognizing patterns in equations, determining the behavior of linear systems, and applying calculatorâ€‘based strategies we introduced.
While we are working toward overall score improvement, we are also focusing on helping Lena use these strategies consistently during timed work. It is very normal for practice test scores to dip while students adjust to new techniques. That might happen on this next exam, especially if they rush or adjust to new pacing. This dip is temporary and part of the learning process.
To support their longâ€‘term success, Lena should take the practice exam under official test conditions as closely as possible. They should find a quiet space and complete the test in one sitting. Once they finish, I will review the results with them and discuss what worked well and what needs additional support. I will follow up with you after that review with takeaways, areas of improvement, and our recommended next steps.
Please let me know if you have any questions or if you would like to adjust anything in our plan. I am happy to schedule a phone call if that would be helpful. I am excited to continue supporting Lena in reaching their goals.
Best regards,
Diana H.
diana.hoyer@revolutionprep.com
+12106391241</t>
  </si>
  <si>
    <t>Recommends continuing with regular weekly sessions... before next test date.</t>
  </si>
  <si>
    <t>Lawson Sherwood</t>
  </si>
  <si>
    <t>Hi Amanda,
I hope you're doing well! With Lawson's test coming up this weekend, I wanted to give you an update on our progress, what he's achieved and what he's still struggling with, and what our plans are moving forward.
Most of our time has been focused on the English section, since that was his weakest point. We've covered the various punctuation rules, which I do think he's been able to memorize. His practice test went up from 55% to 82% on the topic, so although the rules are unintuitive and he still needs some practice to perfect them, he's got the structure down and is showing improvement. We also went over some strategies for approaching the editor questions, mainly how to read with intent about the particular goal the question asks about. That also showed improvement between his practice tests, going from 65 to 64%. I think that in a similar vein, he still needs some practice to be more consistent, but he's got the basics down. 
One topic we didn't have time for was the more miscellaneous grammar rules about pronouns, verbs, and clauses. My suspicion is that he tried to apply what we learned from the punctuation to non-punctuation grammar problems, and combined with the natural variation between tests, that led to a drop in his score on this topic. We just spent our last session going over some of these rules, and although there are a lot of them to cover, I think he has at least some expectations for this topic on tomorrow's test. All in all, the gains in some categories and the losses in the others balanced out to a small improvement on the section score, from a 24 to a 25. With the corrections we made, I'm hopeful we can squeeze out something in the high 20s.
Moving into the other sections, his reading and science scores were very similar, starting at 26 and 28, respectively. Since reading and science have some very similar techniques, we spent our remaining time on those sections. We worked on finding key details in the question, and then reading the passage while on the lookout for phrases in the sentence that build up some answer. We also worked on taking the time to eliminate options that don't match our expectations so that he doesn't pick a good option when there's an even better one still on the table (the test likes to be tricky like that). Something we did worked, because his scores in those sections jumped from a 26 and a 28 to a 31 and a 32. Assuming he can perform under the pressure of the real test, I think we're very hopeful about seeing him get into the low 30s tomorrow.
Math started out as his strongest section, and in our month of work, we haven't had time to get to it. Perhaps unsurprisingly, his score in this section held steady at 30 between his practice tests, so at least he's consistent. At least for this weekend, if that continues to hold, I think we're looking at an overall score in the high twenties, maybe borderline a 30.
I certainly want to put some time into math in the future. The one topic we can really focus on is ratios, and related percentages and probabilities. If he can improve in that, I think he can reach a 32, maybe 33 in math. After that, I would expect progress to slow as we cover the miscellaneous topics that the ACT only asks one question about each. We'll cover them if we can, but I'd prioritize continuing to practice implementing the strategies and techniques we've learned in the other sections. If we can keep bringing those up, I think he's well on pace to reach his goal of 33 by the fall test dates, if not the ones later this spring. Average progress for most students is to gain a point or two with a month of practice, and it does tend to slow down trying to get the final points consistently, so if he can get 2 or 3 points in this first month, he's doing great.
Moving forward, he has 2.5 hours left unscheduled on his account. It's typical of students to take a short break while they wait for scores to come back, but I would recommend scheduling these in the next few weeks leading up to the March exams. I think the pace of 90 minutes per week has been working well for him, so extrapolating that out, you'd want a few more hours to get to March, depending on how long a break Lawson takes, and likely more if he takes more sittings in April and May. I'll post a link here that you can use to purchase more hours, and you can always reach out to Lawson's advisor, Christina, if you have any questions on prices, etc.
https://my.revolutionprep.com/s/ef435tmPz0.
If you've got any other questions, please let me know!
Best,
Andrew B.
andrew.brown@revolutionprep.com
+13176650121</t>
  </si>
  <si>
    <t>Recommends scheduling these [hours]... pace of 90 minutes per week.</t>
  </si>
  <si>
    <t>Abhijay Bangari</t>
  </si>
  <si>
    <t>Dear Dinesh,
I hope you are having a great Winter. Itâ€™s been great working with you and Abhijay recently. I wanted to touch base to share some of the progress weâ€™ve made so far and share my thoughts on the plan moving forward.
Most of our sessions have been simply covering problems that Abhijay has for homework. I am not entirely sure of how he is scoring on exams, but the questions for his homework seem to be easier than I would generally see for the subject matter. While he is able to get through the problems once we discuss the process for solving the ones he is unsure of, I just want to be sure he isn't getting blindsided by the content on his exams.
We can easily discuss more practice problems in session - an easy way to guarantee this is splitting the session in half.
So far, the two sessions a week seem to be in line with the goals that you and I discussed over email. I see that Abhijay and I are scheduled through March 3rd with his remaining hours. Currently my schedule is filling up into the middle of March, so if we want to continue our twice a week scheduling through the school year, it may be best to look at scheduling into the end of March and April.
Please let me know if you have any questions or if there are any adjustments you would like to make to our plan. Iâ€™m happy to schedule a time to talk by phone if that would be helpful. I look forward to supporting Abhijay in his continued academic journey.
Best regards,
Jacob</t>
  </si>
  <si>
    <t>States two sessions a week... scheduled through March... look at scheduling into April.</t>
  </si>
  <si>
    <t>Sreyas Madiraju</t>
  </si>
  <si>
    <t>Hello Jaya,
I just wanted to reach out and discuss the few sessions that Sreyas and I have had as well as a plan moving forward. He seems to be working through the material just when we have met. In particular, it is nice that Sreyas is so willing to work through problems in-session regularly.
I don't necessarily have any concrete info to believe that Sreyas would be struggling in his Math class. I see that we aren't scheduled for anything further. Currently, my schedule is filled up until the middle of March. If Sreyas would like to continue working together, please feel free to let me know. It may simply be most beneficial to try and get him ahead of his upcoming material and do weekly sessions over the Summer.
Please let me know your thoughts!
Jacob</t>
  </si>
  <si>
    <t>States may be beneficial to do weekly sessions over summer.</t>
  </si>
  <si>
    <t>Hello Qiang,
I hope Winter has been treating you well. I have enjoyed the sessions with Gavin over the past few weeks. I just wanted to reach out and be sure that we are continuing along as desired.
Gavin and I are primarily working on properties within the realm of Algebra that come up consistently in future Math courses and even on the SAT. Lately, we have been working on exponential properties and Gavin is understanding problems that use combinations of the varous problems. This is quite involved and requires a sincere knowledge of the properties to be able to execute them accurately. I hope that Gavin has found the sessions helpful. I truly enjoy that he is so willing to work the problems out in our session. It makes it far easier to judge how well he knows the material.
Moving forward, I think we should continue as we have been with our weekly sessions. Alternatively, it could be beneficial to switch to hour sessions to make sure we can really get ahead of the material. Further, if we had weekly sessions through the Summer, that would be the best time to try and get ahead of material.
Please let me know your thoughts!
Jacob</t>
  </si>
  <si>
    <t>Think we should continue as we have been with weekly sessions.</t>
  </si>
  <si>
    <t>Michael Matuza</t>
  </si>
  <si>
    <t>Hello Donna,
I know we were just in contact, but I wanted to reach out formally to discuss a concrete plan moving forward.
Michael and I have only had a few sessions, but it truly has been great working with him. In particular, as someone who plays drums, it was nice hearing he also plays. I'm happy that he is so willing to work through the problems in our sessions. It makes judging his knowledge of the topics far easier when we are in session.
Ultimately, the only suggestion I really have is that to have a more consistent chance at getting him through all of his homework, it may be beneficial to do weekly hour sessions moving forward, but I find our sessions are still productive. One of them Michael didn't have a homework assignment, so there wasn't as much to get through. Also, I see that Michael and I are scheduled out until March 31st with his remaining hours. 
Please let me know your thoughts!
Jacob</t>
  </si>
  <si>
    <t>Maybe beneficial to do weekly hour sessions moving forward.</t>
  </si>
  <si>
    <t>Stella Faraci</t>
  </si>
  <si>
    <t>Dear Faye,
Itâ€™s been great working with you and Stella over the past couple of weeks. As we prepare for Stella's upcoming ACT exam, I wanted to share some updates and information about what to expect.
I have seen significant improvements in Stella's application of test-taking strategies, including section-specific strategies, as well as her understanding of punctuation and grammar rules. She has shown consistent progress in approaching word problems, and in particular, proportional reasoning and geometry questions. This consistent improvement has been evident in her increased Section scores on the practice exam we have been working through.
For this exam, our goal is to increase Stella's specific score by raising her Science, Math, and especially her English score. While we cannot guarantee a specific score, we have worked diligently towards this goal through learning and applying the TRAP and MAPS strategies. It's important to consider the impact of the test zone on Stella's performance. Ensuring a good night's sleep throughout the week leading up to the test is crucial. We have also discussed strategies to manage test anxiety, which can impact scores.
I am looking forward to hearing how Stella performs on this test. Looking ahead, I recommend continuing to meet twice a week for 1 hr sessions, leading up to the May or June ACT exam. Stella and I discussed that students typically take 2 to 3 official tests to reach their goal score, and we plan with this expectation in mind. This would give us an opportunity to continue working on Stella's application of the Science and Math section strategies, as well as content revision of specific math concepts.
If you'd like to continue working together on achieving these goals, you can redeem more credits through your Bright Horizon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Stella in her continued academic journey.
Best regards,
Cameron H.
cameron.hojecki@revolutionprep.com
+19737384041</t>
  </si>
  <si>
    <t>Recommends continuing to meet twice a week... leading up to May/June.</t>
  </si>
  <si>
    <t>Shravan Mahesh Kumar</t>
  </si>
  <si>
    <t>Shravan has officially put the Mechanics unit of AP Physics behind him, having performed exceptionally well throughout that entire section of the course. We have now pivoted to the Electricity and Magnetism (E&amp;amp;M) portion of the curriculum, beginning specifically with electrostatics. Due to some missed class time for both Shravan and his teacher recently, we spent a significant portion of our session catching up on the missed material. Fortunately, the introductory phase of electricity is conceptually manageable, and Shravan already shows a strong intuitive grasp of how charges interact and the directions of the resulting forces.
Our primary focus this week was on Coulombâ€™s Law, represented by the formula F=k 
r 
2
âˆ£q 
1
â€‹
 q 
2
â€‹
 âˆ£
â€‹
 . Shravan is very comfortable with the conceptual "direction" of these forcesâ€”understanding how opposite and like charges behaveâ€”so our work mostly centered on the algebraic execution and handling the scientific notation that often complicates these calculations. Since E&amp;amp;M is generally considered more abstract and difficult than Mechanics, it is vital that we master these foundational force calculations now. This will prevent any "math fatigue" when the course introduces electric fields and potential, which add significant complexity to the diagrams.
To ensure he doesn't fall behind as the material ramps up in difficulty, I recommend we maintain our velocity of one hour per week. This consistency will allow us to bridge any remaining gaps from his missed classes and stay ahead of the curve as the topics move from simple static charges into more complex circuitry and magnetism. E&amp;amp;M tends to move much faster than the initial units of Physics, so staying proactive will be the key to maintaining his high performance.
Christian Steiner
christian.steiner@revolutionprep.com
+13056077323</t>
  </si>
  <si>
    <t>Recommends we maintain our velocity of one hour per week.</t>
  </si>
  <si>
    <t>Tommi Leavitt</t>
  </si>
  <si>
    <t>Hi Tommi and Magda,
It has been a pleasure working with Tommi over the past semester, and we have recently reached a significant pivot point in her Calculus curriculum. While she has shown great improvement in mastering complex integrals, we have now transitioned into a conceptually different territory: sequences and series. This unit shifts the focus from finding the area under a curve to analyzing the behavior of infinite lists of numbers. Initially, this was a difficult transition because it requires a heavy reliance on limits, such as lim 
nâ†’âˆž
â€‹
 a 
n
â€‹
 , and a high level of pattern recognition to write general terms for sequences she sees on the page.
I have seen a notable improvement in her ability to recognize these patterns and determine whether a sequence converges or diverges. To build on this momentum, we are introducing a specialized "cheat sheet" that functions as a decision tree for the various convergence tests. This will help her navigate the different methodsâ€”such as the Ratio Test, the p-series test, and the Divergence Testâ€”to determine the best mathematical process for any given problem. Moving forward, we need to continue improving her intuition for which test to apply first, as selecting the most efficient method is often the hardest part of this unit.
Because this topic continues to build in complexity as we move from basic sequences to power series and Taylor polynomials, I recommend we maintain our velocity of one hour a week. This consistent schedule will allow us to refine her use of the cheat sheet and ensure she feels confident with the theoretical "why" behind each test before her next major assessment.
Christian S.
christian.steiner@revolutionprep.com
+13056077323</t>
  </si>
  <si>
    <t>Recommends we maintain our velocity of one hour a week.</t>
  </si>
  <si>
    <t>Alex Belle Lanier</t>
  </si>
  <si>
    <t>Hi Alex Belle and Cliff,
t has been a pleasure working with Alex over the past semester. She made remarkable strides in Mechanics, particularly in her algebraic handling of force and energy equations and her application of conservation laws. We have now transitioned into Electrostatics, which is a significant departure from the physical, tangible world of Mechanics. Although she missed some class time recently due to illness, we used our first session to bridge those conceptual gaps and get her caught up on the introductory material. By our second session, her confidence had fully returned; we worked through the fundamental formulas for electric force and charge, completing her lab work and assignments with time to spare.
As we continue into this unit, our focus will be on ensuring she remains comfortable with the more abstract nature of electric fields and potential. While the math remains similar to the algebra she mastered in Mechanics, the visualization of invisible charges requires a different mental model than the blocks and pulleys of previous units. She is currently handling the formula F=kq1q1/r^2 with ease, but the class tends to move quickly once an exam is finished. To prevent her from falling behind during these fast transitions, I recommend we maintain our velocity of one hour per week. This consistent schedule will allow us to stay ahead of new topics and ensure she is fully prepared for the next set of challenges without feeling rushed.
Christian S.
christian.steiner@revolutionprep.com
+13056077323</t>
  </si>
  <si>
    <t>Sean Luk</t>
  </si>
  <si>
    <t>Hi Sean and Shirley,
It has been great to see the shift in Seanâ€™s approach this semester. He is clearly putting in the work independently, which has made our sessions far more efficient and productive. We have moved past simply learning the mechanics of derivatives and integrals and are now focusing on high-level exam preparation by tackling increased difficulty problems. His foundational skills in calculus are much sharper, meaning we can spend less time on the basic algebra and more time on the strategic thinking heâ€™ll need to navigate his tests.
Our current focus is on bridging the gap between calculation and application, specifically regarding slope fields and graphical analysis. While Sean is a pro at the formulas, visualizing how a differential equation translates into a field of slopes is a different challenge. We spent our time practicing how to "read" these fields to identify solution curves and analyzing how the features of a derivative graph correspond to the original function's behavior. This is exactly where we need to continue improving, as these visual problems are a staple of his upcoming curriculum.
To ensure these abstract concepts become second nature, I recommend we maintain our velocity of one hour a week. This consistency will allow us to keep refining his ability to interpret complex graphs and ensure he doesn't get tripped up by the conceptual "curveballs" that typically follow the basics of integration. Sean is in a much stronger position than last semester, and keeping this rhythm will be key to his continued success.
Best regards,
Christian Steiner
christian.steiner@revolutionprep.com
+13056077323</t>
  </si>
  <si>
    <t>Nirmay Gupta</t>
  </si>
  <si>
    <t>Hi team Nirmay,
It has been a pleasure working with Nirmay as we navigate the transition from circuits into the midpoint of the magnetism unit. Despite magnetism being one of the less intuitive sections of physics, he has successfully adapted to the Right Hand Rule and the various formulas required to calculate magnetic force (F=qvBsinÎ¸). His teacher provides exceptionally varied questions that push him beyond simple plug-and-chug math, and Nirmay has risen to the challenge, showing a much stronger grasp of how these invisible magnetic fields interact with moving charges.
During our sessions, Nirmay consistently arrives with a clear sense of what he wants to tackle, which I greatly appreciate. While he can sometimes become hyper-focused on finding a single "correct" path to a solution, we have been using his teacherâ€™s creative assignments to learn that many physics problems have multiple valid entry points. My goal is to help him lean into the actual process of solving these puzzles rather than just the final answer, especially as the "logic" of magnetism begins to click.
As we move into the more abstract and mathematically rigorous parts of the unit, such as magnetic flux and induction, I recommend we maintain our velocity of at least one hour a week. These upcoming topics ramp up in complexity quite quickly, and having that dedicated time ensures we can break down the even more complicated aspects of magnetism without feeling rushed by the classroom pace.
Christian Steiner
christian.steiner@revolutionprep.com
+13056077323</t>
  </si>
  <si>
    <t>Recommends we maintain our velocity of at least one hour a week.</t>
  </si>
  <si>
    <t>Anoushka Dinesh</t>
  </si>
  <si>
    <t>Hi Anoushka and Akriti,
It has been great working with Anoushka as we head toward her April SAT. She has already shown a clear improvement between her first two practice tests, which is a strong indicator that our sessions are sticking. In the Reading and Writing section, weâ€™ve pinpointed English grammarâ€”specifically punctuation and writing strategiesâ€”as her primary area for growth. While her performance is steady across the board, mastering these mechanical rules will help her reclaim points that are currently being lost to simple technicalities. We are focusing on ensuring she can quickly identify the "traps" the SAT likes to set with colons, semicolons, and dash usage.
On the Math side, Anoushka has shown significant progress in proportional reasoning, though we are still working on the "cold start" problem she faces with word problems. Weâ€™ve been focusing on translating dense text into workable equations and using the Desmos calculator optimally to save time. Our next big focus is the Algebra section; itâ€™s the most plentiful part of the exam and the most "gameable" once you recognize the patterns. To ensure we have enough time to refine these strategies before the test, I recommend we maintain our velocity of two hours a week.
Christian Steiner
christian.steiner@revolutionprep.com
+13056077323</t>
  </si>
  <si>
    <t>Recommends we maintain our velocity of two hours a week.</t>
  </si>
  <si>
    <t>Jill Marcus</t>
  </si>
  <si>
    <t>Dear Team Jill,
I wanted to share a final progress update as Jill prepares for the ACT this weekend. Our recent sessions have been fully dedicated to Science preparation, with the goal of maximizing her superscore performance. Jill has demonstrated exceptional growth, consistency, and confidence throughout this preparation period, and she is entering test day extremely well prepared.
â­ Strengths and Recent Progress
Jill has shown outstanding accuracy and command of the ACT Science section. During homework review and practice sets, she consistently missed zero to one question per passage, which reflects a very strong understanding of both the content and the structure of the exam.
One of Jillâ€™s greatest strengths is her ability to recognize patterns in data. When she initially encounters confusion, it is typically related to interpreting subtle graph trends or locating precise values within figures. She has made tremendous progress in addressing this by slowing down, zooming in on graphs, and focusing on relative trends such as identifying whether values are slightly higher or lower. This adjustment has significantly improved her accuracy and efficiency.
Throughout our work together, Jill has developed a deep familiarity with ACT Science question wording and structure. She has learned to quickly identify question types, focus on the most relevant figure or table, and avoid common traps such as referencing the wrong visual or misinterpreting what the question is asking.
Her progress culminated in completing a full Science section with a perfect score, which was a major milestone and a reflection of her consistent preparation and attention to detail.
ðŸ“š Final Preparation and Practice Work
In preparation for the exam, Jill completed multiple Science practice resources, including official style materials and targeted figure and trend based practice packets. These reinforced her ability to interpret visual data quickly, manage timing, and maintain accuracy across a full section. She has additional practice materials available that she can review as confidence reinforcement if she chooses.
ðŸŽ¯ Final Test Day Prep
Key reminders for test day include:
â€¢ Carefully confirm which figure or experiment each question references before beginning
â€¢ Continue using elimination strategies, especially when answer choices contain extreme or absolute language
â€¢ Zoom in mentally and visually on graphs to identify small trend differences rather than estimating broadly
â€¢ Maintain steady pacing and trust her first instincts when supported by evidence
â€¢ Stay confident and composed if one question feels challenging, as her overall accuracy remains extremely strong
ðŸ“… Closing Thoughts
Jill has worked incredibly hard and has reached an exceptional level of mastery in ACT Science. Achieving a perfect practice section score is a significant accomplishment and a strong indicator of readiness. She should feel confident going into this weekendâ€™s exam knowing she has built the skills, endurance, and strategic awareness necessary to perform at her highest level.
Please keep me updated on how the test goes and when scores are released. I am excited to celebrate her success and continue supporting her academic goals.
It has been a pleasure to work with her, and I know she is going to do amazing things! If you have any questions, please feel free to reach out anytime. I am always happy to connect.
Best of Luck,
Jessica
Jessica M.
jessica.menkhus@revolutionprep.com
+13145967704</t>
  </si>
  <si>
    <t>Strongly recommend maintaining this schedule [once per week]... through June.</t>
  </si>
  <si>
    <t>Hi Alex Belle and Cliff,
It has been a pleasure working with Alex over the past semester. She made remarkable strides in Mechanics, particularly in her algebraic handling of force and energy equations and her application of conservation laws. We have now transitioned into Electrostatics, which is a significant departure from the physical, tangible world of Mechanics. Although she missed some class time recently due to illness, we used our first session to bridge those conceptual gaps and get her caught up on the introductory material. By our second session, her confidence had fully returned; we worked through the fundamental formulas for electric force and charge, completing her lab work and assignments with time to spare.
As we continue into this unit, our focus will be on ensuring she remains comfortable with the more abstract nature of electric fields and potential. While the math remains similar to the algebra she mastered in Mechanics, the visualization of invisible charges requires a different mental model than the blocks and pulleys of previous units. She is currently handling the formula with ease, but the class tends to move quickly once an exam is finished. To prevent her from falling behind during these fast transitions, I recommend we maintain our velocity of one hour per week. This consistent schedule will allow us to stay ahead of new topics and ensure she is fully prepared for the next set of challenges without feeling rushed.
Christian Steiner
christian.steiner@revolutionprep.com
+13056077323</t>
  </si>
  <si>
    <t>Matthew Bartel</t>
  </si>
  <si>
    <t>Dear Team Matthew,
I wanted to share a comprehensive update on Matthewâ€™s tutoring progress as we continue preparing for the March SAT. It has been a pleasure getting to know Matthew. He brings a thoughtful, positive attitude to sessions and consistently demonstrates strong analytical ability and motivation.  We have set his personal goal of achieving a 1570 or higher!
â­ Strengths and Recent Progress
Matthew demonstrates exceptional conceptual understanding across both Math and Reading and Writing. He shows strong formula recall, logical reasoning skills, and the ability to apply advanced calculator tools strategically. His use of graphing technology is especially impressive and allows him to confirm solutions, visualize relationships, and approach complex problems efficiently.
In Math, Matthew has performed better with Geometry and advanced circle concepts. We completed detailed reviews of the unit circle, arc length, sector area, radians and degrees, and circumference relationships. He solved the majority of these problems with accuracy and confidence. When errors occurred, they were typically due to small input mistakes or misreading portions of a question rather than content gaps. Matthew has responded very well to strategies focused on writing formulas down, double checking inputs, and using available time to verify solutions before moving forward.
Matthew has also shown strong growth in Data Analysis and Statistics, where he is learning to interpret language more precisely and apply graphing tools to confirm trends and relationships. He continues to build accuracy by recognizing when a problem requires a slower and more deliberate review.
In Reading and Writing, Matthew has demonstrated excellent strategy use. He naturally highlights key information, anticipates answers before reviewing choices, and effectively identifies misleading or absolute language within answer options. His inferencing skills are strong, and he has shown an impressive ability to recognize common testing traps. His Grammar performance has also been outstanding, with strong recognition of sentence structure and rules.
ðŸ“Œ Areas for Focus
Matthewâ€™s primary growth area is minimizing simple or avoidable errors. His knowledge base and reasoning skills are extremely strong, but at his scoring level, even minor misreads or rushed inputs can impact overall performance. We have identified that these mistakes occasionally occur when questions contain complex wording or when he moves through familiar content too quickly.
ðŸŽ¯ Next Steps
In upcoming sessions, we will continue focusing on
â€¢ Strengthening accuracy by reinforcing structured checking strategies
â€¢ Practicing higher order algebra and advanced equation work
â€¢ Continuing exposure to challenging statistics and data interpretation questions
â€¢ Reinforcing pacing strategies that allow time for final answer verification
â€¢ Maintaining strong Reading and Writing habits, including full sentence review on grammar questions and consistent annotation techniques
Matthew is continuing to complete targeted Bluebook practice, which allows him to work directly with question types that reflect his personal testing patterns. He also has several Math review packets available in his Google folder for additional practice when time allows.
ðŸ“… Scheduling and Testing Timeline
Matthew currently has tutoring sessions scheduled through June. Based on his progress, preparation habits, and current performance level, we are optimistic about his ability to reach his score goal during the March test!
ðŸŒŸ Final Thoughts
Matthew is a highly capable and disciplined student who approaches preparation with maturity and determination. He has already built an excellent foundation of knowledge and testing strategy, and his continued attention to detail is helping him move closer to his scoring goal. It is exciting to watch his confidence grow!
Please feel free to reach out anytime if you would like to discuss Matthewâ€™s progress or preparation plan in more detail. I am always happy to connect.
Have a wonderful weekend,
Jessica
Jessica M.
jessica.menkhus@revolutionprep.com
+13145967704</t>
  </si>
  <si>
    <t>Dear Shazia,
I hope you are having a great winter. Itâ€™s been great working with you and Rayyan over the past couple of months. I wanted to touch base to share some of the progress weâ€™ve made so far and share my thoughts on the plan moving forward.
I have seen significant improvements in Rayyan's timing on multiplication and division problems. He has shown consistent progress in the speed in which he can do long multiplication and knowing his order of operations. This consistent improvement has been evident in his success on practice test questions during out sessions.
Our current short-term goals for Rayyan include working on reading comprehension strategies and fractions. The overall goal remains to prepare him for the ISEE. Based on Rayyan's progress, I recommend we continue meeting 3 times a week for 30 minutes until his exam. This allows us to work on a variety of topics during the week.
Please let me know if you have any questions or if there are any adjustments you would like to make to our plan. Iâ€™m happy to schedule a time to talk by phone if that would be helpful. I look forward to supporting Rayyan in his continued academic journey.
Best regards,
James F.
james.falconer@revolutionprep.com
+12076156458</t>
  </si>
  <si>
    <t>Recommends continue meeting 3 times a week... until his exam.</t>
  </si>
  <si>
    <t>Owen Lee</t>
  </si>
  <si>
    <t>Dear Jeannie,
I hope you are having a great winter. Itâ€™s been great working with you and Owen over the past couple of months. I wanted to touch base to share some of the progress weâ€™ve made so far and share my thoughts on the plan moving forward.
I have seen significant improvements in Owenâ€™s ability to work with constants, apply effective Desmos strategies, analyze command of evidence and main idea questions, and apply a wide range of grammar rules. This consistent improvement has been evident in every session we have together, and in his most recent practice test score, which was 1520!.
Seeing Owenâ€™s great progress so far, I recommend that we continue with our current schedule of 90 minutes every week until the March SAT. From there, we can adjust the plan as needed. Our current short-term goals for Owen include focusing on passage interpretation, English timing, and understanding challenging math questions. The overall goal remains getting a 1560 on the SAT. 
Please let me know if you have any questions or if there are any adjustments you would like to make to our plan. Iâ€™m happy to schedule a time to talk by phone if that would be helpful. I look forward to supporting Owen in his continued academic journey.
Best regards,
Jesse S.
jesse.squires@revolutionprep.com
+19704330744</t>
  </si>
  <si>
    <t>Recommends continue with current schedule of 90 minutes... until March SAT.</t>
  </si>
  <si>
    <t>Cade Barber</t>
  </si>
  <si>
    <t>Dear Team Cade, 
I hope you are having a great week! I wanted to reach out to share an update on the work Cade and I have been doing to prepare for the Statistics exam he took this past week.
Cade has shown significant improvement in mastering probability distributions, specifically in distinguishing between discrete and binomial settings. We spent our recent sessions reviewing the "BINS" criteria (Binary outcomes, Independent trials, Number, Same probability) to help him identify exactly which formulas to apply to different problem types. He has also gotten much faster at using his calculator to solve for cumulative probabilities (finding the probability of less than or greater than a specific value) and calculating mean and standard deviation.
Cade expressed that he felt confident going into this assessment, and it has been great to see his grasp of Chapter 5 concepts strengthen. I also wanted to say congratulations to him on the Mock Trial team placing first in San Diego and making it to the finalsâ€”that is a fantastic achievement!
Next Steps and Scheduling 
Currently, we do not have another session scheduled on the calendar. To maintain this positive momentum and ensure he finishes the semester strong, I recommend adding hours to the account so we can continue meeting regularly through the rest of the year.
Please let me know if you have any questions or if you need assistance adding those hours. I look forward to supporting Cade as he continues his academic journey.
Best regards,
Bryant S.
bryant.salinas@revolutionprep.com
+15624448241</t>
  </si>
  <si>
    <t>Recommends adding hours... continue meeting regularly through rest of year.</t>
  </si>
  <si>
    <t>Dear Team Ethan,
I hope you are having a great week. I wanted to send a quick update regarding Ethanâ€™s recent progress in IB Biology and our plan moving forward now that his recent test is behind us.
Recap: Test Preparation Leading up to Ethanâ€™s test on Friday, we focused heavily on reviewing cell specialization and structure. To ensure he was fully prepared, we utilized practice quizzes, short answer questions, and extended response prompts to mimic the exam format. Ethan mentioned during our last session that he felt the test went really well, and he is confident he will maintain his grade of a 6 or 7.
Current Focus: Gas Exchange 
Now that the test is complete, we have transitioned into the new unit on Gas Exchange. In our most recent session, we covered the following key concepts:
â€¢ Surface Area to Volume Ratio: We discussed why a large surface area relative to volume is critical for efficient diffusion in organisms.
â€¢ Respiratory Systems: We reviewed the mechanics of the human respiratory system, specifically how the alveoli function and the importance of surfactants in preventing lung collapse.
I noticed Ethan is scheduled with another tutor next week, but I am available to continue supporting him with IB Biology as he tackles this new unit and finalizes his IA experiment.
Please let me know if you have any questions.
Best regards,
Bryant S.
bryant.salinas@revolutionprep.com
+15624448241</t>
  </si>
  <si>
    <t>States available to continue supporting him with IB Biology.</t>
  </si>
  <si>
    <t>Dear Team Maggie,
I hope you are all having a great week! It has been a pleasure working with Maggie over the past few months, and I wanted to touch base to share a progress update and our strategic plan moving forward. 
I have seen significant improvements in Maggieâ€™s overall approach to the MCAT, particularly in her ability to synthesize complex biological and chemical concepts. We have recently focused on refining her understanding of renal physiology and enzyme kinetics, and it is clear that her foundational content knowledge is becoming much more robust. 
Regarding Maggie's results from AAMC FL 3, we saw a strong performance that highlighted both her growth and the specific hurdles we need to clear before test day. While her content knowledge is high, the "test-day friction" of timing and data interpretation remains a primary area for improvement. For instance, we noticed some points were lost due to misreading question stems or rushing through the final few questions of the Bio and Chem sections. Moving forward, our next steps will involve implementing an "anti-silly-mistake" protocol, which includes physically highlighting logic indicators like "EXCEPT" or "NOT" and ensuring she has at least five minutes remaining at the end of each section to avoid a guessing spree. We will also prioritize a deep dive into Michaelis-Menten kinetics and periodic table trends to ensure those high-yield details are locked in. 
Our current short-term goals include mastering these data-interpretation strategies and tightening timing on CARS passages. The overall goal remains achieving Maggie's target score on the upcoming exam. Based on her progress and the need to refine these specific test-taking strategies, I recommend we continue with our current schedule to ensure we have enough time to review these nuances in depth before the test date. 
Please let me know if you have any questions or if there are any adjustments you would like to make to our plan. I am happy to schedule a time to talk by phone if that would be helpful for everyone. 
I look forward to supporting Maggieâ€™s continued journey toward medical school! 
Bryant S.
bryant.salinas@revolutionprep.com
+15624448241</t>
  </si>
  <si>
    <t>Recommends we continue with our current schedule.</t>
  </si>
  <si>
    <t>Paige Rackman</t>
  </si>
  <si>
    <t>Dear Elana,
Itâ€™s been great working with you and Paige over the past couple of months. As we prepare for Paige's upcoming official ACT, I wanted to share some updates and information about what to expect.
I have seen significant improvements in Paige's confidence with math problems, application of punctuation rules, application of geometry concepts, application of proportional reasoning, identification of appropriate pronouns, and application of the Eliminate 3 and plug and chug strategies. She has shown consistent progress in reviewing math concepts while maintaining her proficiency in English and reading. This consistent improvement has been evident in Paige's practice test scores, homework completion, and practice problems completed during our sessions.
For this exam, our goal is for Paige to score over 30 on the ACT. While we cannot guarantee a specific score, we have worked diligently towards this goal through reviewing and practicing geometry and proportional reasoning concepts, conducting an error analysis for missed questions on practice tests, and timed practice questions. It's important to consider the impact of the test zone on Paige's performance. Ensuring a good night's sleep throughout the week leading up to the test is crucial, as just the night before isn't enough. We have also discussed strategies to manage test anxiety, which can impact scores.
Based on Paige's goals, I recommend we continue with our three 60-minute classes per week until the April ACT.
Please let me know if you have any questions or if there are any adjustments you would like to make to our plan. Iâ€™m also able to schedule a time to talk by phone if that would be helpful. I am happy to support Paige in her continued academic journey.
Best regards,
Cheyanne J.
cheyanne.jones@revolutionprep.com
+17193935674</t>
  </si>
  <si>
    <t>Recommends continue with our three 60-minute classes per week until April.</t>
  </si>
  <si>
    <t>Mrithika Elamparuthi</t>
  </si>
  <si>
    <t>Dear Team Mrithika,
I hope you are having a great week! As we approach the March SAT, I wanted to share some exciting updates regarding Mrithika's progress and our strategy for the final weeks of preparation.
Significant Improvements &amp;amp; Highest Score Yet 
I am thrilled to report that Mrithika achieved a 1340 on her most recent practice exam (12SD), which is her highest score to date. This is a substantial jump from her previous practice score of 1260 and her PSAT baseline of 1200.
Specific highlights include:
â€¢ Reading &amp;amp; Writing (690): She has shown massive improvement in grammar, punctuation, and form structuring, achieving 100% accuracy in the form structuring questions.
â€¢ Math (650): She improved her score significantly in Advanced Math concepts.
Area of Opportunity: Pacing While these results are excellent, we have identified that pacing is currently her biggest area of opportunity to push her score even higher. On this recent exam, Mrithika ran out of time in the second module of both the Reading/Writing and Math sections.
Our Plan Moving Forward 
To address this, our immediate focus is on strict timing strategies.
â€¢ Homework: Mrithika will be working on specific timed modules (32 minutes for English, 35 minutes for Math) to better calibrate her internal clock.
â€¢ Next Exam: She will be taking the newly released Blue Book Exam 11 soon. This exam is known to be slightly more challenging, which will be excellent practice for test-day conditions.
â€¢ Schedule: As discussed, we have adjusted the schedule to meet Monday, Wednesday, and Friday next week during her mid-winter break to ensure she is fully prepared for the March exam.
Mrithika is working hard and seeing the results of that effort. Please let me know if you have any questions about the schedule or our current focus.
Best regards,
Bryant S.
bryant.salinas@revolutionprep.com
+15624448241</t>
  </si>
  <si>
    <t>States adjusted schedule to meet Mon/Wed/Fri next week.</t>
  </si>
  <si>
    <t>Carly Farbman</t>
  </si>
  <si>
    <t>Student Progress Update: SAT Prep
Student: Carly
Date: February 14, 2026
Carly is a truly excellent student, and it is an absolute joy to work with her. She brings a remarkable level of dedication and enthusiasm to every session, which makes tutoring her a highly rewarding experience.
Performance Highlights
Outstanding Growth: Carly has shown incredible progress, highlighted by a drastic 250-point increase from her diagnostic test to her first official practice exam. This jump is a testament to her aptitude and her ability to quickly internalize new strategies.
Metacognition &amp;amp; Communication: One of her greatest strengths is her ability to reason out loud. By articulating her thought process, we can quickly identify the exact point where a logic error occurs, making our sessions exceptionally productive.
Focus &amp;amp; Independent Work
While Carly is doing wonderfully, the upcoming weeks are crucial for cementing her gains.
Practice Testing: Despite having a very busy schedule, Carly is proactively taking another practice test this week. This level of commitment is exactly what is needed to maintain momentum.
Addressing Rushing: We have identified a specific challenge: Carly tends to rush through questions, leading her to miss crucial pieces of information in the prompt. To counter this, we are working on a "slow down to speed up" strategy:
Active Annotation: Physically underlining key constraints (e.g., "NOT", "EXCEPT", "integer") in every question.
Double-Check Routine: Physically re-reading the question stem after finding an answer to confirm it matches what was asked.
Recommendation &amp;amp; Schedule
Given her rapid progress and the upcoming exam date, I recommend we continue with our current cadence of one to two sessions per week leading up to the test. This flexibility allows us to ramp up for final reviews while respecting her busy schedule.
Ben C.
ben.chamberlain@revolutionprep.com
+18283484669</t>
  </si>
  <si>
    <t>Recommends continue with current cadence of one to two sessions per week.</t>
  </si>
  <si>
    <t>Lily Adams</t>
  </si>
  <si>
    <t>Hi Mark, 
I hope you are having a great February so far! It's been great working with Lily over the past couple of months, and I wanted to touch base to share some of her progress in calculus and share my thoughts on the plan moving forward. 
As Lily has started this new semester, I have seen much more confidence in her during our sessions, as well as when she talks about her exams and quizzes! As we discussed, she did not do as well as she hoped to on the first exam; however, she has been working really hard and has been able to do extremely well on her two most recent quizzes. I know that she took an exam this week on integrals, so I look forward to discussing that with her next week! Moving forward, I recommend that we continue to meet twice weekly for 60 minutes to work on her ability to problem solve on more challenging questions that she has not seen before, as well as work on improving the small mistakes she might be making on her exams! 
Please let me know if you have any questions or if there are any adjustments you would like to make to our plan. Iâ€™m happy to schedule a time to talk by phone if that would be helpful. I look forward to supporting Lily in her continued academic journey! 
Best regards,
Jessica P.
jessica.peterson@revolutionprep.com
+17208831978</t>
  </si>
  <si>
    <t>Recommends continue to meet twice weekly for 60 minutes.</t>
  </si>
  <si>
    <t>Maeve McKisic</t>
  </si>
  <si>
    <t>Hi team Maeve!
I wanted to send along an additional progress update this week just to identify where we're at and applaud some incredible work that Maeve is doing. 
This week as we worked through incredibly difficult subject material, such as stoichiometric conversions, Maeve has demonstrated strong command of the foundations of Chemistry. In addition, I have been impressed and excited to see that Maeve is thinking rhizomatically about the ideas that are underpinning this course, which means when we interact with something that seems totally foreign (like "Stoich"), we are able to make quick connections to existing knowledge and tackle challenging work with speed and efficiency. Maeve asks excellent questions, never takes anything too seriously (we're all always learning!), and is also just a wonderful person to spend an hour on Zoom with!
I appreciate the opportunity to support your family in these academic journeys and would be happy to continue to do so in whatever way I can, please let me know if you have any immediate questions or concerns. I'm beginning to open up more availability in March and beyond and would be happy to find additional time in my calendar to work with Team McKisic!
Happy Valentine's Day and have a great weekend!
Elliot E.
elliot.emadian@revolutionprep.com
+15409682458</t>
  </si>
  <si>
    <t>Recommends continuing at our current velocity of meeting 1x per week.</t>
  </si>
  <si>
    <t>Josh Handfus</t>
  </si>
  <si>
    <t>Dear Janine Handfus,
I hope you are having a great week! Josh and I just had our first session this last week, and I wanted to ask him to take a practice test with Revolution Prep. 
In our session together, we covered the math portion on the test, which he needed the most help on, and he immediately began to show some improvement. He was very receptive to our strategies, and with more help can certainly grow to achieve a much higher score on that portion as well as on the English.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Josh to replicate official test day conditions as closely as possible when taking their practice test. They should find a quiet place and take the test in one sitting.
After the practice test, I will review the results and discuss the test experience with Josh to determine our focus moving forward, and Iâ€™ll follow up with you on takeaways, improvements, and next steps in my next parent update.
Based on our discussions and Josh's progress, I recommend continuing on our current schedule of roughly 60 minutes a week worth of sessions.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Josh in reaching their goals.
Best regards,
Brock Dilley
brock.dilley@revolutionprep.com
+19724006172</t>
  </si>
  <si>
    <t>Recommends continuing on our current schedule of roughly 60 minutes.</t>
  </si>
  <si>
    <t>Haylee Ramirez</t>
  </si>
  <si>
    <t>Dear Elvis Ramirez,
I know this time of year is busy, and I appreciate you taking the time to review this email. Haylee and I had our first class together this week, I wanted to take a moment to share some updates about Haylee's progress and outline our plans moving forward.
In our session, I already saw significant improvements in Haylee's understanding of key Geometry topics. In particular, she made a lot of progress in her understanding of centroids, medians, and solving for unknown values in triangles.
Our current short-term goals for Haylee include reinforcing an understanding of important components of triangles like medians and altitudes. The overall goal remains keeping a high grade in the course. If there have been any changes or new goals for this semester, please let me know so we can adjust our plan accordingly.
For this semester, our plan includes working alongside her topics in school to get more practice on key ideas. I would also like to check on Haylee's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Haylee is achieving their goals, I recommend we continue with our one roughly 60 minute class per week through the school year.
Please let me know if you have any questions or if there are any adjustments you would like to make to our plan. Iâ€™m happy to schedule a time to talk by phone if that would be helpful. I am looking forward to continuing my work with Haylee and in these next steps of their academic journey.
Best regards,
Brock Dilley
brock.dilley@revolutionprep.com
+19724006172</t>
  </si>
  <si>
    <t>Recommends continue with one roughly 60 minute class per week through school year.</t>
  </si>
  <si>
    <t>Chase Szebelledy</t>
  </si>
  <si>
    <t>Dear Theresa,
Itâ€™s been great working with you and Chase over the past couple of weeks. As we prepare for Chase's upcoming ACT, I wanted to share some updates and information about what to expect.
I have seen significant improvements in Chase's understanding of advanced mathematical topics, such as multiplying matrices, adding vectors, using combination and permutation formulas, and solving probability problems. They have shown consistent progress in applying the MAPS strategy and pacing themselves through the math section. This consistent improvement has been evident in the numerous homework problems they completed and the discussions we had.
For this exam, our goal is a 33. While we cannot guarantee a specific score, we have worked diligently towards this goal through reviewing formulas and problem-solving methods and determining when to skip a question. It's important to consider the impact of the test zone on Chase's performance. Ensuring a good night's sleep throughout the week leading up to the test is crucial, as just the night before isn't enough. We have also discussed strategies to manage test anxiety, which can impact scores.
I am looking forward to hearing how Chase performs on this test.  Looking ahead, I recommend we continue to meet to prepare for the AP Exams coming up in May or to prepare for his next ACT. This would give us an opportunity to continue working on vectors, matrices, ellipses, and advanced trigonometry.
Please let me know if you have any questions or if there are any adjustments you would like to make to our plan. Iâ€™m also able to schedule a time to talk by phone if that would be helpful. I am happy to support Chase in their continued academic journey.
Best regards,
Trevor F.
trevor.ferguson@revolutionprep.com
+15592748786</t>
  </si>
  <si>
    <t>Recommends continue to meet to prepare for AP Exams/ACT.</t>
  </si>
  <si>
    <t>Acadia Hawley</t>
  </si>
  <si>
    <t>Hi team Acadia!
We had a great session this week with some really challenging material, but I thought I would give you a little progress update on where we're at.
Acadia is a brilliant young student with a clear and motivated passion for her future and a charming and spirited demeanor. Together, we have been primarily supporting the process of completing homework in order to more deeply understand the material that is being presented in class. While sometimes in that process, Acadia realizes that there is less understanding than we initially expected, we are regularly able to tackle these challenges through dedicated attention. This was the case this week when we looked at a problem involving complex (but equivalent) exponential functions. We were able to remember the principles of exponents and tie it into our working knowledge of solving algebraic equations in order to identify an algorithm for tackling those complex questions.
I look forward to continuing to support your team as we move through this next period of the semester, when you return from your awesome trip! I think continuing our velocity of 2 60 minute sessions per week is advisable, in order to ensure there is time to review homework and study new concepts as-needed.
I look forward to continuing to support you in your academic journey! Please don't hesitate to reach out if there are any questions, concerns, or adjustments you'd like to make. I'm also happy to meet via phone or Zoom, as needed.
Happy Valentine's Day! (And mardi gras!)
Elliot E.
elliot.emadian@revolutionprep.com
+15409682458</t>
  </si>
  <si>
    <t>Recommends continuing our velocity of 2 60 minute sessions per week.</t>
  </si>
  <si>
    <t>Case Meaney</t>
  </si>
  <si>
    <t>Dear Dave,
I hope you are having a great February. Itâ€™s been great working with you and Case over the past couple of months. I wanted to touch base to share some of the progress weâ€™ve made so far and share my thoughts on the plan moving forward.
I have seen significant improvements in Case's understanding of probability, normal distributions, sampling distributions, and z-scores, in his ability to perform calculations related to aforementioned topics, and in understanding the concept of a hypothesis test. They have shown consistent progress in understanding confidence intervals, writing null and alternative hypotheses, and checking conditions for statistical tests. This consistent improvement has been evident in our discussions and through Case solving practice problems with ease.
Our current short-term goals for Case include maintain a good understanding of the statistics concepts. The overall goal remains a 4 or 5 on the AP Statistics Exam. Based on Case's progress, I recommend we continue to meet once a week for 60-minutes until the AP Statistics Exam in May.
Please let me know if you have any questions or if there are any adjustments you would like to make to our plan. Iâ€™m happy to schedule a time to talk by phone if that would be helpful. I look forward to supporting Case in their continued academic journey.
Best regards,
Trevor F.
trevor.ferguson@revolutionprep.com
+15592748786</t>
  </si>
  <si>
    <t>Recommends continue to meet once a week... until AP Statistics Exam.</t>
  </si>
  <si>
    <t>Sydney Sutherland</t>
  </si>
  <si>
    <t>Hi Vanessa, 
I hope you are having a great February so far! It has been great working with Sydney over the past couple of weeks. I wanted to touch base to share some of her progress so far and share my thoughts on the plan moving forward. 
Sydney has been continuing to improve her ability to identify types of math questions and has been working to improve her problem-solving and data analysis score from her most recent exam. On her most recent practice exam, she was able to increase her problem-solving and data analysis score, but we saw a larger dip in her reading score. As we evaluated the questions that she missed, we saw that she was not using any strategies on most reading questions, causing her to miss a significant number of questions. She also seemed to spend a lot of her time on the exam stressed about how much time was left, causing her a bit of testing anxiety. 
Moving forward, I recommend that we continue to meet weekly for 60 minutes to work on her usage of the strategies as well as her testing anxiety. Her goal for the next practice exam is to chunk the questions into 5-minute increments, as well as consistently annotate and anticipate answers to gain consistency throughout the reading sections. 
Please let me know if you have any questions or if there are any adjustments you would like to make to our plan. Iâ€™m happy to schedule a time to talk by phone if that would be helpful. I look forward to supporting Sydney in her continued academic journey! 
Best regards,
Jessica P.
jessica.peterson@revolutionprep.com
+17208831978</t>
  </si>
  <si>
    <t>Recommends continue to meet weekly for 60 minutes.</t>
  </si>
  <si>
    <t>Mateo Ategou</t>
  </si>
  <si>
    <t>Dear Elizabeth,
I hope you are having a great week! As we prepare for Mateo's upcoming practice test, I wanted to share some updates and information about what to expect.
I have seen significant improvements in Mateo's application of the MAPS strategy, recognizing when to use or not use Desmos, and his confidence in mathematics. They have shown consistent progress in applying strategies and using formulas when appropriate. This includes growth in areas we previously discussed as struggles, such as probability and ratio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Mateo to replicate official test day conditions as closely as possible when taking their practice test. They should find a quiet place and take the test in one sitting.
After the practice test, I will review the results and discuss the test experience with Mateo to determine our focus moving forward, and Iâ€™ll follow up with you on takeaways, improvements, and next steps in my next parent update. 
Based on our discussions and Mateo's progress, I recommend we continue to meet at our previously established times on Sundays and Wednesdays. This plan will best set them up for success for the official test sitting in March.
Please let me know if you have any questions or if there are any adjustments you would like to make to our plan. Iâ€™m happy to schedule a time to talk by phone if that would be helpful. I am excited to continue supporting Mateo in reaching their goals.
Best regards,
Trevor F.
trevor.ferguson@revolutionprep.com
+15592748786</t>
  </si>
  <si>
    <t>Recommends continue to meet... for official test sitting in March.</t>
  </si>
  <si>
    <t>Chase Woolley</t>
  </si>
  <si>
    <t>Dear Tara,
I hope you are having a great week! As we prepare for Chase's upcoming practice test, I wanted to share some updates and information about what to expect.
I have seen significant improvements in Chase's application of MAPS and TRAP strategies for math and English, respectively, and in his ability to determine when to use Desmos and when not to use Desmos. They have shown consistent progress in managing his time across the math section and in applying formulas as needed. This includes growth in areas we previously discussed as struggles, such as constants and command-of-evidence reading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Chase to replicate official test day conditions as closely as possible when taking their practice test. They should find a quiet place and take the test in one sitting.
After the practice test, I will review the results and discuss the test experience with Chase to determine our focus moving forward, and Iâ€™ll follow up with you on takeaways, improvements, and next steps in my next parent update. 
Based on our discussions and Chase's progress, I recommend we continue to meet twice a week on Tuesdays and Thursdays for 60-minutes each session. This plan will best set them up for success for the official test sitting in March.
Please let me know if you have any questions or if there are any adjustments you would like to make to our plan. Iâ€™m happy to schedule a time to talk by phone if that would be helpful. I am excited to continue supporting Chase in reaching their goals.
Best regards,
Trevor F.
trevor.ferguson@revolutionprep.com
+15592748786</t>
  </si>
  <si>
    <t>Recommends continue to meet twice a week... for official test in March.</t>
  </si>
  <si>
    <t>Rebecca Tuch Bussey</t>
  </si>
  <si>
    <t>Dear Raquel,
I hope you are having a great start to 2026. Itâ€™s been great working with you and Rebecca over the past few months. I wanted to touch base to share some of the progress weâ€™ve made so far and share my thoughts on the plan moving forward.
We have continued keeping up with the content of her math class. Last month, she had a big test that we started preparing for over winter break. She was worried with how extensive the content for it was but was able to do a solid job. Now, we are back to either reviewing what we she worked on the week prior or working ahead in the class.
We are currently meeting for 1-hour, once per week. This has been good for staying on top of her class, and I recommend continuing this frequency moving forward. We can always add more hours if it gets more challenging or if she wants to do more review of prior topics as we approach the end of the year.
Please let me know if you have any questions or if there are any adjustments you would like to make to our plan. Iâ€™m happy to schedule a time to talk by phone if that would be helpful. I look forward to supporting Rebecca in her academic journey.
Best regards,
Alex S.
alexander.small@revolutionprep.com
+13035031511</t>
  </si>
  <si>
    <t>Recommends continuing this frequency [1-hour</t>
  </si>
  <si>
    <t>Tess Donnelly</t>
  </si>
  <si>
    <t>Hi Linsly and Chris,
I wanted to share a quick update on Tess's progress. Tess continues to show strong engagement in both her homework and our sessions, and her practice test data is reflecting steady growth. She clearly retains and reapplies core concepts like Words in Context, Standards of English Conventions, and Quadratic Forms with increasing consistency.
Weâ€™ve also been building Tess's confidence in AP Calculus. On days without the pressure of a specific assignment or test, sheâ€™s able to spend time reinforcing concepts or working through subtler nuances, which has been productive and affirming for her.
Our last currently scheduled session is a month from Tuesday. With test season ramping up â€” including impending AP exams â€” availability will become more limited. Iâ€™d recommend we calendar now toward the June 6 SAT, if possible, to help protect Tessâ€™s preferred Sunday and Tuesday 60-minute times. Iâ€™ll absolutely do my best to accommodate her schedule.
Please feel free to reach out with any questions. I'm also happy to schedule a call to discuss in further detail. :-) Itâ€™s truly a pleasure to support Tess!
Warmly,
Shawn K.
shawn.kane@revolutionprep.com</t>
  </si>
  <si>
    <t>Recommends calendar now toward June 6 SAT... Sunday/Tuesday 60-minute.</t>
  </si>
  <si>
    <t>Daniel Trost</t>
  </si>
  <si>
    <t>Dear Biana,
I hope you are doing well! Itâ€™s been great working with Daniel over the past couple of months. I wanted to touch base to share some of the progress weâ€™ve made so far and share my thoughts on the plan moving forward.
Overall goal: Prepare Daniel for NY State Exam and ISEE
Areas that we have been working on:
â€¢Working through NYSE practice
- Reading comprehension strategies including reading the questions first, determining word meaning questions, highlighting information as he reads, eliminating answers
- Determining length of written response questions
- Paragraph structure for written response questions 
â€¢Writing homework support
- General support as needed
- Boosting Danielâ€™s confidence in his writing choices
- Grammar practice to help understand sentence structure
Short-term goals moving forward:
â€¢Finish state exam practice
â€¢Begin ISEE practice 
- Many of the reading comprehension strategies we have been practicing will be applicable here
- Test specific strategies for sections such as synonyms and analogies
Recommendation: 
Itâ€™s really been a pleasure working with Daniel! I love his enthusiasm for writing and his curiosity about grammar concepts. He has done very well picking up strategies for answering reading passage questions. Based on his progress, I recommend continuing with 1-2 hours per week. 
Please let me know if you have any questions or if there are any adjustments you would like to make to our plan. Iâ€™m happy to schedule a time to talk by phone if that would be helpful. I look forward to supporting Daniel in his continued academic journey.
Best regards,
Mary L.
mary.logan@revolutionprep.com
+16822312877</t>
  </si>
  <si>
    <t>Recommends continuing with 1-2 hours per week.</t>
  </si>
  <si>
    <t>Aidan Trost</t>
  </si>
  <si>
    <t>Dear Biana,
I hope you are doing well! Itâ€™s been great working with Aidan over the past couple of months. I wanted to touch base to share some of the progress weâ€™ve made so far and share my thoughts on the plan moving forward.
Overall goal: Prepare Aidan for NY State Exam and provide general ELA support
Areas that we have been working on:
â€¢Working through NYSE practice
- Reading strategies including reading the questions before the passage, how to determine word meaning for questions, highlighting as he reads, eliminating answers, and going back to the text
- How to structure paragraphs for written responses
â€¢General writing support
- Grammar concepts to help with sentence structure
- Writing topic sentences by restating the question
- Identifying supporting details in the text
Short-term goals moving forward:
â€¢Continue practicing general reading comprehension question strategies
â€¢Work towards finding more engaging material for Aidan, possibly graphic novels as discussed
â€¢Continue learning grammar concepts
â€¢General writing skills such as writing conclusion sentences by restating the topic sentence and learning a general paragraph outline
Recommendation: 
Iâ€™ve really enjoyed getting to know Aidan and seeing him slowly open up. His enthusiasm in showing me his drawings makes me smile. I never have issues with Aidan refusing to work. He is always respectful about doing what I ask. He is improving at identifying the parts of speech we have learned so far. Based on his progress, I recommend continuing with 1-2 hours per week. 
Please let me know if you have any questions or if there are any adjustments you would like to make to our plan. Iâ€™m happy to schedule a time to talk by phone if that would be helpful. I look forward to supporting Aidan in his continued academic journey.
Best regards,
Mary L.
mary.logan@revolutionprep.com
+16822312877</t>
  </si>
  <si>
    <t>Michael Galup</t>
  </si>
  <si>
    <t>Hello and good afternoon! 
Over the past several weeks, Michael and I have continued making steady progress as we shifted our primary focus to Pre-Calculus. He has adjusted well to the increased rigor and is moving through new material effectively.
Our sessions have centered on applying course concepts directly to his current homework assignments. This approach reinforces understanding through targeted practice and real-time problem solving. Michael demonstrates solid conceptual comprehension and is able to grasp new topics quickly once we work through initial examples together.
Recently, we focused on the unit circle and converting between radians and degrees. Michael understands the underlying relationships and is applying the conversion processes accurately in his assignments.
Moving forward, our continued focus will be on strengthening consistency and efficiency in solving the problems presented in his coursework. Emphasis will remain on applying conceptual frameworks to homework tasks, reinforcing accuracy, and building confidence through structured repetition.
At this time, the recommended tutoring schedule remains one session per week at one hour per session, which continues to provide appropriate support while allowing Michael space to practice independently between meetings.
Michael has been engaged, receptive to feedback, and committed to improving his performance. It has been a pleasure working with him, and I look forward to continuing to support his academic progress in Pre-Calculus.
Nisan H.
nisan.hubbard@revolutionprep.com
+18045367099</t>
  </si>
  <si>
    <t>States recommended schedule remains one session per week at one hour.</t>
  </si>
  <si>
    <t>Susanna Borduin</t>
  </si>
  <si>
    <t>Dear Susanna and Wayne,
I hope youâ€™re doing well. I also want to say how proud I am of Susanna for taking todayâ€™s ACT â€” I truly hope the exam went smoothly and that she felt calm and confident throughout. No matter how it felt in the moment, showing up and doing the work is something to be proud of. ðŸ’›
In our recent sessions, weâ€™ve focused on foundational strategies across all four ACT sections â€” Math, English, Reading, and Science. We worked on building a strong structural approach to each section so that Susanna has a reliable system rather than relying on instinct alone.
Moving forward, our next phase will be a deep dive into individual question types within each section, breaking them down one by one to eliminate recurring errors and sharpen precision. This is where real score growth happens â€” when strategy becomes automatic and content gaps are systematically addressed.
I strongly recommend meeting at least twice per week through the April administration (and continuing through June, if that remains the plan). In addition to tutoring sessions, meaningful improvement will require consistent independent work. I recommend dedicating at least one hour per day to targeted ACT practice. If that time is available, I am very happy to provide a structured daily plan so that every minute is used efficiently.
After todayâ€™s exam, we will go right back into preparation with clarity and purpose. Iâ€™m fully committed and so happy to be supporting Susanna through this process and helping her reach her goals.
Please feel free to reach out anytime by email if youâ€™d like to connect.
Warmly,
Hannah E.
hannah.ervitz@revolutionprep.com
+13236812911</t>
  </si>
  <si>
    <t>Strongly recommends meeting at least twice per week through April.</t>
  </si>
  <si>
    <t>Anusha Chepuri</t>
  </si>
  <si>
    <t>Hello and good afternoon! 
Anusha and I have been focusing on key concepts in AP Biology, most recently completing Unit 6. Following our content review, we transitioned into targeted assessment practice, incorporating both free-response questions (FRQs) and multiple-choice questions (MCQs) aligned with the AP Biology exam format.
Moving forward, our emphasis will shift more intentionally toward MCQ practice in response to Anushaâ€™s feedback and expressed concerns. While we will continue periodic FRQ work, our primary goal is to strengthen her efficiency, accuracy, and confidence with multiple-choice questions. To support this, we are developing a structured framework for approaching MCQs, including strategic reading, process-of-elimination techniques, and evidence-based answer selection.
One pattern I have observed is that Anusha sometimes talks herself out of correct answers. To address this, we are implementing strategies that reinforce confidence and analytical discipline. These include:
Justifying why the correct answer is correct
Identifying and articulating why distractor options are incorrect
Reviewing and defining unfamiliar vocabulary or concepts
Creating written associations to strengthen conceptual recognition for future encounters
These habits will help solidify her foundational understanding and reduce second-guessing under timed conditions.
Anusha has been thoughtful and engaged throughout our sessions. With continued structured practice, she is well-positioned to strengthen both her content mastery and test-taking strategy.
At this time, a light lesson plan consisting of one one-hour session per week remains appropriate and effective for maintaining progress while allowing independent study between meetings.
It has been a pleasure supporting Anushaâ€™s growth, and I look forward to continuing our work together.
Nisan H.
nisan.hubbard@revolutionprep.com
+18045367099</t>
  </si>
  <si>
    <t>States one one-hour session per week remains appropriate.</t>
  </si>
  <si>
    <t>Khloe Chong</t>
  </si>
  <si>
    <t>Hello and Good afternoon, 
Khloe and I recently met for a check-in session, which provided a valuable opportunity to review her current coursework and outline next steps as we approach the AP exam. At this stage in the academic year, my advising focus shifts toward cumulative review, and that will be our primary emphasis moving forward.
Our work will center on comprehensive review of prior units through targeted multiple-choice questions (MCQs) and free-response questions (FRQs). In addition to content reinforcement, we will prioritize exam-readiness skills, including pacing, strategic question analysis, and structured response planning. Khloe has already begun engaging in practice responses during previous sessions; we will now increase the intensity and frequency of exam-style practice to better simulate testing conditions.
Khloe is academically prepared to handle this increased rigor. The goal is to sharpen executionâ€”moving efficiently, recognizing patterns across units, and applying concepts with precision under timed conditions.
At this time, one one-hour session per week remains appropriate. However, consistent independent study is strongly recommended to reinforce content review and maximize retention of exam-specific material between sessions.
Khloe continues to approach preparation thoughtfully, and I am confident that with sustained effort and structured review, she will be well positioned for success on the AP exam.
Nisan H.
nisan.hubbard@revolutionprep.com
+18045367099</t>
  </si>
  <si>
    <t>Jayda Lezama</t>
  </si>
  <si>
    <t>Good afternoon! 
Jayda and I have returned our focus to SAT preparation in anticipation of the March exam. Our recent sessions have included targeted review of Reading and Writing skills, along with continued development in Math.
In Reading and Writing, we concentrated on high-yield areas such as Words in Context. I provided a structured framework for approaching these questions, along with guided practice and assessment-style exercises to reinforce strategy and accuracy. Jayda is demonstrating steady improvement in applying these techniques.
In Math, we recently shifted more intentionally toward Algebra based on her feedback and identified growth areas. She is progressing well conceptually. Our primary emphasis now is strengthening confidence and consistencyâ€”specifically, encouraging her to trust her reasoning and clearly justify her answers rather than second-guessing herself.
Moving forward, I will continue increasing the level of difficulty in practice questions to help her apply established frameworks under more rigorous conditions. The goal is to push her toward disciplined strategy use, especially on higher-difficulty items. I am confident that when she commits to her methods and â€œsticks to her strategies,â€ she performs at a high level.
At this time, one one-hour session per week remains the recommended schedule to maintain momentum and allow for structured practice between meetings.
Jayda is doing exceptionally well in her preparation, and it has been a privilege to support her throughout this process. I look forward to continuing to work with her as she prepares for the March SAT
Nisan H.
nisan.hubbard@revolutionprep.com
+18045367099</t>
  </si>
  <si>
    <t>States one one-hour session per week remains recommended.</t>
  </si>
  <si>
    <t>Eleanor Matteson</t>
  </si>
  <si>
    <t>Good afternoon! 
Eleanor and I have been working steadily through AP course concepts, with recent sessions primarily structured as targeted Q&amp;amp;A. These meetings have focused on clarifying misconceptions, reinforcing class material, and strengthening her conceptual understanding in areas where she has sought additional support.
As we move further into AP exam season, our focus will shift more intentionally toward cumulative review and exam-style practice. Upcoming sessions will incorporate structured work with both multiple-choice questions (MCQs) and free-response questions (FRQs) to align directly with the format and expectations of the AP exam.
My goal in this next phase is to help Eleanor develop clear frameworks for approaching both MCQs and FRQsâ€”emphasizing strategic reading, structured response planning, and efficient problem-solving. Sessions will also serve as diagnostic checkpoints to identify areas of relative weakness so we can intentionally incorporate those topics into a focused study plan. This approach will ensure that her preparation is targeted, strategic, and aligned with her overall goal of strong AP exam performance.
Eleanor has been engaged and consistent in her effort. With continued structured review and deliberate practice, she is well positioned to strengthen both her confidence and execution as the exam approaches. I look forward to continuing to support her progress and helping her reach her goals.
Nisan H.
nisan.hubbard@revolutionprep.com
+18045367099</t>
  </si>
  <si>
    <t>Focus on cumulative review; no specific schedule recommendation.</t>
  </si>
  <si>
    <t>Aaditya Varshneya</t>
  </si>
  <si>
    <t>Dear Ashish Varshneya,
I hope you are having a great winter season. Itâ€™s been great working with you and Aaditya over the past couple of months. I wanted to touch base to share some of the progress weâ€™ve made so far and share my thoughts on the plan moving forward.
I have seen significant improvements in Aaditya ability to approach word problems, strengthen place value understanding, and add and subtract with multiple terms. They have shown consistent progress in building foundational math skills through practice with word problems, ordering numbers, and reviewing placement test material. This consistent improvement has been evident in his increased confidence when working through multi-step problems and his growing accuracy with computation and number sense.
Our current short-term goals for Aaditya include continuing to improve word problem-solving skills, reinforcing place value concepts, and expanding his ability to add and subtract efficiently with larger sets of numbers. The overall goal remains developing strong math fundamentals and keeping him on track for grade-level success as he continues to grow academically. Based on Aaditya progress, I recommend continuing to meet twice a week for two 60-minute sessions to better practice our skills for math. We will have a break for a game or activity during the hour long sessions. This will give Aaditya a shorter time but higher frequency in our practice, allowing him to achieve more in a shorter period of time because he's so young. Moving forward we will reassess his math skills and see what new things we can teach him as we continue our sessions together.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Aaditya in their continued academic journey.
Jason N.
jason.noble@revolutionprep.com
+12162627470</t>
  </si>
  <si>
    <t>Recommends continuing to meet twice a week for two 60-minute sessions.</t>
  </si>
  <si>
    <t>Abel Uriostegui</t>
  </si>
  <si>
    <t>Dear Brittney Uriostegui,
I hope you are having a great winter season. Itâ€™s been great working with you and Abel over the past couple of months. I wanted to touch base to share some of the progress weâ€™ve made so far and share my thoughts on the plan moving forward.
I have seen significant improvements in Abelâ€™s pre-algebra and foundational math skills, especially with inequalities, combining like terms, ratios, and proportions. They have shown consistent progress in building confidence with middle school math concepts and strengthening problem-solving strategies across 6th, 7th, and 8th grade material. This consistent improvement has been evident in his ability to solve more advanced word problems, simplify radicals and square roots, and successfully complete practice work involving functions and linear equations.
Our current short-term goals for Abel include continuing to develop his skillset in pre-algebra, expanding his understanding of functions, and gaining more fluency with percentages, proportions, and radical expressions. The overall goal remains maintaining strong performance in above grade-level math while preparing him for continued success as concepts become more advanced. Based on Abelâ€™s progress, I recommend meeting for one sixty-minute session each week, or two sixty-minute sessions for additional practice and support as we move forward with our curriculum.
If you'd like to continue working together on achieving these goals, you can easily use this link to add the hours to your account today: https://my.revolutionprep.com/s/Gd6pN3VGAK.
Please let me know if you have any questions or if there are any adjustments you would like to make to our plan. Iâ€™m happy to schedule a time to talk by phone if that would be helpful. I look forward to supporting Abel in their continued academic journey.
Best regards,
Jason N.
jason.noble@revolutionprep.com
+12162627470</t>
  </si>
  <si>
    <t>Recommends meeting for one sixty-minute session each week</t>
  </si>
  <si>
    <t>Adamya Singh</t>
  </si>
  <si>
    <t>Dear Suman Ojha,
I hope you are having a great winter season. Itâ€™s been great working with you and Adamya Singh over the past couple of months. I wanted to touch base to share some of the progress weâ€™ve made so far and share my thoughts on the plan moving forward.
I have seen significant improvements in Adamya Singhâ€™s SAT math and grammar preparation skills, particularly in areas such as punctuation, verb usage, transitions, and geometry-based problem solving. They have shown consistent progress in strengthening their understanding of SAT-style questions and improving accuracy across both math and writing concepts. This consistent improvement has been evident in their completion of targeted practice assignments and increased confidence when working through challenging problems.
Our current short-term goals for Adamya Singh include continuing focused practice on verbs and punctuation, as well as completing a Bluebook practice test so we can better evaluate performance and build a more detailed study plan. The overall goal remains increasing Adamyaâ€™s SAT score from 1530 toward our target goal of 1550. Based on Adamya Singhâ€™s progress, I recommend continuing to meet once a week for 60-minute sessions for consistent preparation and continued skill development.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Adamya Singh in their continued academic journey.
Best regards,
Jason N.
jason.noble@revolutionprep.com
+12162627470</t>
  </si>
  <si>
    <t>Recommends continuing to meet once a week for 60-minute sessions.</t>
  </si>
  <si>
    <t>Arya Gummakonda</t>
  </si>
  <si>
    <t>Dear Amy Ng,
I hope you are having a great winter season. Itâ€™s been great working with you and Arya Gummakonda over the past couple of months. I wanted to touch base to share some of the progress weâ€™ve made so far and share my thoughts on the plan moving forward.
I have seen significant improvements in Arya Gummakondaâ€™s reading comprehension, vocabulary development, and math problem-solving skills. They have shown consistent progress in completing grade-level assignments and strengthening key math concepts such as one-step equations, area and perimeter, and ongoing RSM math homework. This consistent improvement has been evident in her ability to work through homework problems more confidently, engage with reading materials, and apply new vocabulary through our Wordly Wise practice.
Our current short-term goals for Arya Gummakonda include continuing to build reading comprehension through stories and strengthening her understanding of grade-level math topics through regular practice and homework support. The overall goal remains maintaining strong performance in her grade-level curriculum while improving confidence and consistency in both reading and math. Based on Arya Gummakondaâ€™s progress, I recommend continuing to meet once or twice a week for 30-minute sessions, or as needed, to provide continued support and practice alongside her schoolwork.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Arya Gummakonda in their continued academic journey.
Best regards,
Jason N.
jason.noble@revolutionprep.com
+12162627470</t>
  </si>
  <si>
    <t>Recommends continuing to meet once or twice a week for 30-minute.</t>
  </si>
  <si>
    <t>Shea Blennau</t>
  </si>
  <si>
    <t>Dear Kelly,
I hope you are having a February. Itâ€™s been great working with you and Shea over the past couple of months. I wanted to touch base to share some of the progress weâ€™ve made so far and share my thoughts on the plan moving forward.
I have seen significant improvements in Shea's ability to find the area of rectangles, her ability to multiply two digit numbers using the box method, and her ability to divide using the area method. They have shown consistent progress with their ability to solve multistep word problems. This consistent improvement has been evident in Sheaâ€™s performance in the sessions.
Our current short-term goals for Shea include improving her ability to solve multistep word problems and improve her speed on one digit math problems to progress in her class. In order to do this we will discuss strategies to identify what operation to use in word problems and work on timed operations with a focus on division. This plan is also flexible based on what Shea works on next in class. The overall goal remains to improve Sheaâ€™s math performance and help her with homework. Based on Shea's progress, I recommend we aim to have one 60 minute session per week. Revolution Prep has moved away from 30 minute sessions, so when booking sessions in the future we will have to use the 60 minute format. I think this will be beneficial to Shea because we will be able to spend more time on the content and less time with introductions and parent updates.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Shea in their continued academic journey.
Best regards,
Tyler
tyler.thornton@revolutionprep.com
+14108024728</t>
  </si>
  <si>
    <t>Amaan Laskar</t>
  </si>
  <si>
    <t>Dear Mir,
Happy February! Itâ€™s been great working with you and Amaan over the past couple of months. I wanted to touch base to share some of the progress weâ€™ve made so far and share my thoughts on the plan moving forward.
I have seen significant improvements in Amaan's knowledge of the solar system. He is able to name all the planets in order and state characteristics of each celestial body. He thought up his own questions (like â€œWhat's outside the milky way?â€ â€œHow to planets defy gravity/don't fall into space?â€ and â€œAre there any other planets that humans can live on?â€) and found answers. He can also name and describe the four fundamental forces of physics. 
Additionally, he has shown consistent progress in researching by finding reputable sources and fact-checking information. This improvement has been evident in his approach to his science fair project, for which he has chosen to answer the question â€œHow does the center of gravity of an object help it balance?â€.
Our current short-term goals for Amaan include completing his science fair project. The overall goal remains learning more about science. Based on Amaan's progress, I recommend we continue with our one 60 minute class per week through the school year. Per our previous conversation, Amaan has sessions scheduled with me through the end of April.
Please let me know if you have any questions or if there are any adjustments you would like to make to our plan. Iâ€™m happy to schedule a time to talk by phone if that would be helpful. I look forward to supporting Amaan in his continued academic journey.
Best regards,
Sarah G.
sarah.goodstein@revolutionprep.com
+18186245097</t>
  </si>
  <si>
    <t>Recommends continue with one 60 minute class per week through school year.</t>
  </si>
  <si>
    <t>Mangham Pippin</t>
  </si>
  <si>
    <t>Dear Mangham and Trey,
I hope you are having a great week! As we prepare for Mangham's upcoming practice test, I wanted to share some updates and information about what to expect.
I have seen significant improvements in Mangham's ability to interpret linear, quadratic, and exponential equations; recall exponent rules; and rewrite equations. They have shown consistent progress in using Desmos to answer quadratic and systems of equations questions. This includes growth in areas we previously discussed as struggles, such as interpreting different types of word problems.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Mangham to replicate official test day conditions as closely as possible when taking their practice test. They should find a quiet place and take the test in one sitting.
After the practice test, I will review the results and discuss the test experience with Mangham to determine our focus moving forward, and Iâ€™ll follow up with you on takeaways, improvements, and next steps in my next parent update.
Based on our discussions and Mangham's progress, I recommend Mangham to continue with our two 60 minute classes per week. As a reminder, it is important to emphasize that regular completion of homework and practice tests is the best way to see score improvement. Additionally, it'll be important to address answering misplaced modifier questions and solving questions involving the special right triangles in our upcoming sessions. This plan will best set them up for success for the official test sitting in March.
Please let me know if you have any questions regarding the practice exam or if there are any adjustments you would like to make to our plan. Iâ€™m happy to schedule a time to talk by phone if that would be helpful. I am excited to continue supporting Mangham in reaching their goals.
Juan N.
juan.nunez@revolutionprep.com
+17868034378</t>
  </si>
  <si>
    <t>Recommends continue with two 60 minute classes... for official test in March.</t>
  </si>
  <si>
    <t>Leo Kuo</t>
  </si>
  <si>
    <t>Dear Rui Zhao,
I hope you are having a great winter season. Itâ€™s been great working with you and Leo Kuo over the past couple of months. I wanted to touch base to share some of the progress weâ€™ve made so far and share my thoughts on the plan moving forward.
I have seen significant improvements in Leoâ€™s reading comprehension and language skills, particularly in capitalization, punctuation, sentence structure, and identifying key elements of sentences such as subjects and predicates. They have shown consistent progress in strengthening foundational grammar and reading strategies through our session objectives. This consistent improvement has been evident in Leoâ€™s ability to apply concepts such as fact vs. opinion, authorâ€™s purpose, cause and effect, and context clues during practice work.
Our current short-term goals for Leo include continuing to build strong reading comprehension skills while reinforcing grammar concepts such as adjectives, adverbs, and proper sentence structure. The overall goal remains helping Leo perform above grade level while improving confidence and consistency in both reading and writing. Based on Leoâ€™s progress, I recommend continuing to meet once a week with one 60-minute session for ongoing practice and support.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Leo in their continued academic journey.
Best regards,
Jason N.
jason.noble@revolutionprep.com
+12162627470</t>
  </si>
  <si>
    <t>Recommends continuing to meet once a week with one 60-minute session.</t>
  </si>
  <si>
    <t>Dear Tricia Marie Nepomuceno,
I hope you are having a great winter season. Itâ€™s been great working with you and Noah Antonio Magana over the past couple of months. I wanted to touch base to share some of the progress weâ€™ve made so far and share my thoughts on the plan moving forward.
I have seen significant improvements in Noah Antonio Maganaâ€™s writing skills, reading comprehension, and foundational coding abilities. They have shown consistent progress in completing his school district writing assessments, responding to writing prompts with counterarguments, and developing stronger summaries and analysis through readings such as Change in Time and The Run. This consistent improvement has been evident in his growing ability to organize written responses, use visual evidence and words in context effectively, and successfully complete both writing assignments and introductory Python coding work.
Our current short-term goals for Noah Antonio Magana include continuing to strengthen his writing through structured prompts and assignments, improving reading comprehension and summary writing, and building further confidence with Python basics as he progresses through coursework. The overall goal remains maintaining strong academic performance across English and coding, while continuing to develop skills that will support long-term success in writing and problem-solving.
Based on Noah Antonio Maganaâ€™s progress, I recommend continuing to meet once a week for 60 minutes for English and writing support, and once a week for 30 minutes focused specifically on Python, preferably on different days so that Noah can stay energized and fully focused during each 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Noah Antonio Magana in their continued academic journey.
Best regards,
Jason N.
jason.noble@revolutionprep.com
+12162627470</t>
  </si>
  <si>
    <t>Recommends continuing to meet once a week... and once a week.</t>
  </si>
  <si>
    <t>Keira Mannion</t>
  </si>
  <si>
    <t>Dear Christina,
Itâ€™s been great working with you and Keira over the past couple of months. As we prepare for Keira's upcoming March SAT, I wanted to share some updates and information about what to expect.
I have seen significant improvements in Keira's recent confidence in geometry questions. They have shown consistent progress in identifying and setting up similar triangle ratios and other proportions in geometry questions. This consistent improvement has been evident in recent homework completion where she finished a lot of relatively difficult geometry word problems.
For this exam, our goal is to shoot for a 1400 or above. While we cannot guarantee a specific score, we have worked diligently towards this goal through a continued feedback loop of practice exams identifying key areas to work on and targeting those for practice in and out of session. It's important to consider the impact of the test zone on Keira's performance. Ensuring a good night's sleep throughout the week leading up to the test is crucial, as just the night before isn't enough. We have also discussed strategies to manage test anxiety, which can impact scores.
I am looking forward to hearing how Keira performs on this test. Looking ahead, I recommend we continue to meet for one 1-hour session per week leading up to the March test. Following that, I would also recommend scheduling out your hours if you'd like to use them for a future test date OR for preparation for the AP Statistics exam this semester, as I can support that if needed as it gets closer to May. This would give us an opportunity to continue working on building a strong academic profile for Keira's college applications.
Please let me know if you have any questions or if there are any adjustments you would like to make to our plan. Iâ€™m also able to schedule a time to talk by phone if that would be helpful. I am happy to support Keira in their continued academic journey.
Best regards,
David A.
david.alcantara@revolutionprep.com
+12407080297</t>
  </si>
  <si>
    <t>Recommends continue to meet for one 1-hour</t>
  </si>
  <si>
    <t>Harry Jones</t>
  </si>
  <si>
    <t>Dear Robert,
I hope you've been doing well and that the family has healthfully recovered. Since it's been a little while since we last connected about Harry's progress, I wanted to take a moment to share an update and outline our plan moving forward.
When Harry and I first began working together, we had several extended sessions that focused on strengthening his understanding of key Geometry concepts, particularly angle relationships. After our recent session this week, it was clear that he has retained much of that work and continued building on it independently.
Most notably, Harry has raised his Geometry grade to an A, which is a meaningful improvement from where he was when we started late last year. Beyond the letter grade itself, I'm seeing stronger organization in his reasoning and greater confidence when approaching multi-step problems.
Our short-term goal is to continue reinforcing current Geometry material so that this upward trend remains stable. The longer-term goal is maintaining that A-range performance while ensuring he fully understands the â€œwhyâ€ behind the procedures, not just the mechanics.
Based on Harry's progress and the rigor of his course, I recommend continuing with one 60-minute session per week through the end of the academic period. Consistent weekly sessions will allow us to stay aligned with new material and address any challenges before they impact performance.
If you'd like to continue working together toward these goals, you can redeem additional credits through your Bright Horizons portal. After redeeming the credits, you'll receive an email from Revolution Prep with instructions for adding the hours to Harry's account.
If there's any additional context about his class, upcoming assessments, or goals that would be helpful for me to know, I'd be glad to hear it. I'm also happy to schedule a brief phone call if that would be useful. I look forward to continuing to support Harry's progress.
Best regards,
Zach M.
zach.mcfatridge@revolutionprep.com
+17572987511</t>
  </si>
  <si>
    <t>Recommends continuing with one 60-minute session per week through academic period.</t>
  </si>
  <si>
    <t>Hudson Gray</t>
  </si>
  <si>
    <t>Dear Lauren:
I hope the winter weather is easing somewhat for you all. Itâ€™s a pleasure to work with Hudson. Heâ€™s such a great kid. I am happy to hear that he felt good about the CoGAT afterwards. Itâ€™s time again to send a progress update on our work so far. 
As you requested, we focused the bulk of our work together in the past months on preparing for Hudsonâ€™s CoGAT exam. Throughout, he did exceedingly well with the verbal analogies, and I could see that he was well-prepared for the math portion too. Because the vocabulary was eighth-grade level, we concentrated on strategies such as process of elimination through knowledge of root words, prefixes, suffixes, and context clues to determine answers for the sentence completion and verbal classification sections. The â€œGiftedâ€ platform was very helpful, but we used other resources to help strengthen his vocabulary too.
Now that CoGAT is over, the overall goal for Hudsonâ€™s sessions remains ELA support with homework, reading comprehension, and writing. I think he would benefit from a continuing focus on vocabulary too. Based on Hudsonâ€™s progress, I recommend keeping our scheduled sessions as is, with one or two hours per week. We have a session on Wednesday that is his last scheduled one with me.
I know you all are eager to hear the results of the CoGAT test, and I hope Hudson did well. He worked hard on his preparation and never complained. If there are any questions or adjustments to whatâ€™s outlined here, please let me know. As always, Iâ€™m happy to schedule a time to talk by phone too. Itâ€™s my continued pleasure to support Hudson in his academic progress. 
Warmest regards,
Stacey
stacey.jones@revolutionprep.com
+14044220251</t>
  </si>
  <si>
    <t>Recommends keeping our scheduled sessions as is</t>
  </si>
  <si>
    <t>Hiba EL Haouet</t>
  </si>
  <si>
    <t>Dear Loubna,
I hope you are having a great weekend. Itâ€™s been a pleasure to work with and get to know Hiba these last few weeks. Sheâ€™s a sweet girl. As I will periodically do, I wanted to touch base to share some of the progress sheâ€™s made so far and my thoughts on a plan moving forward.
Hiba works hard in our sessions. I have seen improvements in her grasp of third-grade grammatical concepts such as adverbs, adjectives, irregular verb forms, and subject-verb agreement. We have done multiple rounds of the practice tests for the FAST exam and worked on many of the concepts outlined in the FAST reading benchmarks and will continue to do so.
Our current short-term goal for Hiba is preparing her for the FAST assessment. The overall goal remains English/Language Arts support. Based on Hibaâ€™s progress, I recommend the two one-hour sessions we recently scheduled per week to help her prepare.
Please let me know if you have any questions or if there are any adjustments you would like to make to this plan. Iâ€™m happy to schedule a time to talk by phone if that would be helpful. I look forward to continuing to support Hiba academically. 
Warmest regards,
Stacey 
stacey.jones@revolutionprep.com
+14044220251</t>
  </si>
  <si>
    <t>Recommends the two one-hour sessions we recently scheduled per week.</t>
  </si>
  <si>
    <t>Semir Awol</t>
  </si>
  <si>
    <t>Dear Lamin: 
I hope you are doing well. As always, itâ€™s a pleasure to work with Semir. As I occasionally do, I wanted to touch base to share some of the progress heâ€™s made so far and my thoughts on the plan moving forward.
In the first half of our current batch of sessions together, Semir and I focused on math. We went over a lot of concepts that he did well on, from place value and expanded notation, to multiplying decimals. Since mid-January, weâ€™ve been focusing on reading comprehension and writing, as his teacher suggested. As he did with math, Semir works hard and commits himself to doing a thorough job in our sessions. We are working on determining themes and main ideas in reading and writing summaries and essays.
Our current short-term goals for Semir are those outlined by Ms. Marshall: more practice responding to text-based questions in paragraph form and introducing and explaining the significance of text evidence. The overall goal remains ELA/math support. Based on Semirâ€™s progress, I recommend sticking to ELA for now (I can help with math as needed) and to our schedule of one or two sessions per week.
Please let me know if you have any questions or if there are any adjustments you would like to make to this plan. Iâ€™m happy to schedule a time to talk by phone if that would be helpful. I look forward to continuing to support Semir in his academic progress. 
Warmest regards,
Stacey 
stacey.jones@revolutionprep.com
+14044220251</t>
  </si>
  <si>
    <t>Recommends sticking to... schedule of one or two sessions per week.</t>
  </si>
  <si>
    <t>Julia Gan</t>
  </si>
  <si>
    <t>Dear Wilson: 
I hope you all are finally digging out from the massive amounts of snow. As always, itâ€™s a pleasure to work with Julia. Itâ€™s that time again to touch base to share some of the progress sheâ€™s made so far and my thoughts on a plan moving forward.
Julia continues to do well in reading and understanding information. She writes well, but reluctantly. We are continuing to try to find ways to make it easier, so she doesnâ€™t have to dread the process. I am also working with her on researching information, which sheâ€™ll have to do more of in school. Weâ€™ve also worked on synonyms and antonyms as well as connotations and denotations and vocabulary.
Our current short-term goals for Julia continue to be proficiency in narrative and informational writing and reading comprehension. Based on Juliaâ€™s progress, I recommend keeping to our session frequency and length of one or two one-hour sessions per week. 
Please let me know if you have any questions or if there are any adjustments you would like to make to this plan. Iâ€™m happy to schedule a time to talk by phone if that would be helpful. I very much look forward to supporting Juliaâ€™s academic work in the weeks ahead. 
Warmest regards,
Stacey
stacey.jones@revolutionprep.com
+14044220251</t>
  </si>
  <si>
    <t>Recommends keeping to session frequency... one or two one-hour sessions.</t>
  </si>
  <si>
    <t>Itamar Belelty</t>
  </si>
  <si>
    <t>Dear Zohar,
I hope you are having a great winter. Itâ€™s been great working with you and Itamar over the past couple of months. I wanted to touch base to share some of the progress weâ€™ve made so far and share my thoughts on the plan moving forward.
We've worked to prepare Itamar for a test last week, with a focus on sequences, series, and piecewise functions. Itamar performed quite well on all fronts, though he could continue to work on inverting piecewise functions.
Itamar is a consistent, diligent student, and I expect he will continue to receive good marks in his class given his excellent work ethic.
The overall goal remains achieving the highest grade possible. Based on Itamar's progress, I recommend maintaining our current consistent schedule.
Please let me know if you have any questions or if there are any adjustments you would like to make to our plan. Iâ€™m happy to schedule a time to talk by phone if that would be helpful. I look forward to supporting Itamar in their continued academic journey.
Best regards,
Scott</t>
  </si>
  <si>
    <t>Recommends maintaining our current consistent schedule.</t>
  </si>
  <si>
    <t>Isabella Iarossi</t>
  </si>
  <si>
    <t>Hi Brooke, 
I hope you are having a great February so far! It's been great working with Belle again over the past couple of weeks. I wanted to touch base to share some of her progress so far and share my thoughts on the plan moving forward. 
Belle has been working her way back into the strategies for the SAT, and I am continuing to see improvement in her identification of questions as well as her understanding of advanced reading passages. Based on her last practice exam, I recommend that we continue to meet weekly for 90 minutes to work on her consistency and minimize the small errors she encountered on her exam. I know that we also discussed increasing her homework load, as well as prioritizing practice exams to ensure that her pacing and mental endurance are refined before her official exam! 
Please let me know if you have any questions or if there are any adjustments you would like to make to our plan. Iâ€™m happy to schedule a time to talk by phone if that would be helpful. I look forward to supporting Belle in her continued academic journey! 
Best regards,
Jessica P.
jessica.peterson@revolutionprep.com
+17208831978</t>
  </si>
  <si>
    <t>Recommends continue to meet weekly for 90 minutes.</t>
  </si>
  <si>
    <t>Jackson Stearns</t>
  </si>
  <si>
    <t>Dear Matthew,
I hope you are having a great winter. Itâ€™s been great working with you and Jackson over the past couple of months. I wanted to touch base to share some of the progress weâ€™ve made so far and share my thoughts on the plan moving forward.
Jackson's initial practice exam showed a tremendous understanding of the reading section (a 34!), but lower in English (20) and math (28). Once we identified this significant gap between sections, we set to work to close the gap. Specifically, we have spent most of our time delving into punctuation and grammar rules, then practicing applying those rules to answering questions.
Jackson now knows the many punctuation rules on the test. He can still struggle at times applying those rules, but we are making progress in that regard on a weekly basis. There is definitely big improvement potential from his original test. We will get there.
The overall goal remains achieving the highest ACT score possible. Based on Jackson's progress, I recommend maintaining our current twice a week schedule.
Please let me know if you have any questions or if there are any adjustments you would like to make to our plan. Iâ€™m happy to schedule a time to talk by phone if that would be helpful. I look forward to supporting Jackson in their continued academic journey.
Best regards,
Scott</t>
  </si>
  <si>
    <t>Recommends maintaining our current twice a week schedule.</t>
  </si>
  <si>
    <t>Reese Luker</t>
  </si>
  <si>
    <t>Hello!
I hope you are having a great weekend! It has been a pleasure working with you and Reese over the past few weeks, and I wanted to share an update on her progress so far along with our plan moving forward.
Reese has been making steady progress in both Math and English. Weâ€™ve focused on building strong overall test-taking strategies, including process of elimination, effective annotation, and using tools such as Desmos strategically. She has been doing a great job applying these strategies during our sessions. We have also taken a deeper dive into punctuation rules, approaches to purpose questions, and a range of algebra skills. Currently, her Math score is ahead of her Reading score, which is a great foundation to build on and dictates our focus in upcoming sessions.
Moving forward, we will continue strengthening specific grammar areas, particularly verb questions, which have been slightly more challenging. We will also focus on vocabulary and inference skills in Reading to improve overall comprehension and accuracy. In Math, our priority will be improving consistency in Module 1 so she can confidently unlock and perform well on the higher-difficulty second module.
The overall goal remains building both her accuracy and confidence across sections. Please let me know if you have any questions or if you would like to discuss adjustments to our plan. I look forward to continuing to support Reese as she progresses.
Katherine C.
katherine.clarke@revolutionprep.com
+17274184352</t>
  </si>
  <si>
    <t>Focus on goals/strategies; no specific schedule recommendation.</t>
  </si>
  <si>
    <t>Anatole Pham</t>
  </si>
  <si>
    <t>Dear Thuy,
Happy February! Itâ€™s been great working with you and Anatole over the past few months. I wanted to touch base to share some of the progress weâ€™ve made so far and share my thoughts on the plan moving forward.
I have seen significant improvements in Anatole's reading comprehension and vocabulary. She has excelled in analyzing both fiction and non-fiction passages, interpreting figurative language, and citing evidence to support an argument. She has shown consistent progress in specific word choice, which is evident in her school work completion. Congrats on a 4/4 for your deep questions assignment, Anatole!
Our current short-term goals for Anatole include expanding her vocabulary using synonyms and antonyms. The overall goal remains increased confidence in reading comprehension and writing. Based on Anatole's progress, I recommend we continue with our current velocity of about an hour and a half in classes per week through the school year.
Please let me know if you have any questions or if there are any adjustments you would like to make to our plan. Iâ€™m happy to schedule a time to talk by phone if that would be helpful. I look forward to supporting Anatole in her continued academic journey.
Best regards,
Sarah G.
sarah.goodstein@revolutionprep.com
+18186245097</t>
  </si>
  <si>
    <t>Recommends continue with current velocity... through school year.</t>
  </si>
  <si>
    <t>Conner Foley</t>
  </si>
  <si>
    <t>Hi Conner and Valerie,
It has been great working with Conner over these past couple of months. Conner is very smart and seems to grasp topics fairly easily only recently with his Trig identities and Vectors did things start to get only a little bumpy. But after working with him in our sessions he seems to have a much better understanding especially by connecting Vectors to his Physics problems. I gave him some tips on how to make the identity proofs easier as well by writing it out first thing on his test so he has a guide for the rest.
I think we are at a good pace of meeting at least once a week for an hour each. He seems to have a really good grasp on the topics for the most part and he expressed that he has little to no issues with his AP Physics. 
As always, if you have any questions or concerns don't hesitate to reach out!
Eric C.
eric.chang@revolutionprep.com
+18185308101</t>
  </si>
  <si>
    <t>Recommends meeting at least once a week for an hour each.</t>
  </si>
  <si>
    <t>Avery Traub</t>
  </si>
  <si>
    <t>Hi Elizabeth,
It was great working with Avery this week! I have included a short video below that I would like you to watch. The video covers some key highlights from our session this week and Averyâ€™s homework.Â 
At this point, I do hope your holiday weekend is going well and I will be ready to pick up with Avery in our next meeting.  In this previous meeting we covered some new math topics that have been more prevalent on the ACT lately.  At the end of the meeting Avery and I had a discussion about what the remaining time ahead of April could be focused on.  Her practice test have been strong across the board (English 36, Math 35, Reading 34, Science 36 on a test from the end of January), so we have to dig deep to know where her next advantages might lay.  Each meeting will have an intended purpose for leaning into a new advantage, as well as maintaining her current skill set.  From her official December ACT, of course, we are looking to improve her Math (27) and English (31) to look more like the practice test number from above!
Looking into the coming weeks, Avery is set up nicely with meetings on every Sunday from February 22nd to March 22nd.  She does have additional hours to use, so I do recommend setting up at least two meetings leading up to her April 11th test. I can bring this up with Avery when I next see her.  
Feel free to reach out if you have any questions or requests, and if there is anything else I can do to help. You can always contact me directly by text message or e-mail.Â 
I hope you are having a wonderful day!Â 
Katherine D.
katherine.dickerson@revolutionprep.com
+12404604249</t>
  </si>
  <si>
    <t>Recommends setting up at least two meetings leading up to her April 11th test.</t>
  </si>
  <si>
    <t>Landry Pere</t>
  </si>
  <si>
    <t>Hello!
I hope you are having a great weekend. Itâ€™s been wonderful working with you and Landry the last few weeks, and I wanted to share an update on her progress along with recommendations for next steps.
Landry and I have been focusing primarily on ACT Math, with particular attention to geometry, which has been one of her more challenging areas. Weâ€™ve worked on breaking down triangle geometry concepts and practicing word problems step by step. She has been building a stronger understanding of how to approach these problems methodically, which is an important foundation for improving her overall math performance.
Geometry remains an area we will continue to strengthen, especially in applying concepts efficiently under timed conditions. To create a more targeted and effective study plan, I strongly recommend that Landry take a full-length ACT practice test as soon as possible. This will give us a clear and updated understanding of her current strengths and areas of opportunity, allowing us to prioritize the topics that will yield the greatest score improvement.
Please let me know if you have any questions or would like to discuss our plan in more detail. I look forward to continuing to support Landry as she builds confidence and consistency.
Katherine C.
katherine.clarke@revolutionprep.com
+17274184352</t>
  </si>
  <si>
    <t>Recommends a practice test to create a plan, but no session schedule recommendation.</t>
  </si>
  <si>
    <t>Sonia Sefanov</t>
  </si>
  <si>
    <t>Hi Sonia and Elana,
It has been great working with Sonia these past months! She seems to really start understanding her Physics topics more and more now. We've recently been tackling the atom previously we went over the conservation of momentum and impulse, Free body Diagrams, and kinematics. Overall she seems to be getting more confident which is great to see! My plan is to get her confidence to even more for the word problems as those seem to be the trickiest ones for her.
I think we are at a good pace of meeting once a week for an hour. If she requires more help with math I would add more sessions for that otherwise we are at a good pace for her physics and her math if we ever have extra time. 
As always, let me know if you have any questions or concerns!
Eric C.
eric.chang@revolutionprep.com
+18185308101</t>
  </si>
  <si>
    <t>Recommends meeting once a week for an hour.</t>
  </si>
  <si>
    <t>Gwen Blache</t>
  </si>
  <si>
    <t>Hey Elisabeth,
I just wanted to reach out and say that Gwen and I discussed exponential functions in our session on Thursday. I notice that Gwen still has that half hour unscheduled. The plan was to get that session in sometime before the March 14th SAT, right?
I've got openings the week of the SAT and the week before.
Jacob</t>
  </si>
  <si>
    <t>Discusses scheduling a single unscheduled half-hour before March 14th.</t>
  </si>
  <si>
    <t>Anya Feldman</t>
  </si>
  <si>
    <t>Hi Anya and Sarah,
I hope all has been well. It has been great working with Anya these past months. She seems to be getting a bit more comfortable with her physics topics. We've been working on a lot of Gravitational problems along with scientific notation. We mainly just need to work on how to input the scientific notation problems into her calculator as that seems to be the biggest challenge when the numbers are either so large or small. It seemed like she started to get the hang of her momentum problems which was good to see as mainly identifying which kind of collision she had was the issue. And her work and energy problems started to get better as we worked on how to identify which equations to use and when as once she was able to set it up the problems were very easy for her.
I think we are at a good pace of meeting once a week for an hour as it seems to be working well and will allow us to continue the momentum we have.
As always, let me know if you have any questions or concerns! And I hope you enjoy the weekend!
Best,
Eric C.
eric.chang@revolutionprep.com
+18185308101</t>
  </si>
  <si>
    <t>Arav Patel</t>
  </si>
  <si>
    <t>Hi Arav and Mehul,
Arav has been progressing very well in his AP Chem. He scored another 100 on his most recent quiz in the Acids and Bases as we are now moving into Buffers and titrations. So far, he has a very good understanding of these topics from the videos he watches for his class which is great to see. There are sometimes just small errors that we are able to fix allowing him to score very well on his quizzes! 
I think we are at a great pace carrying this momentum towards his AP Exam of moving forward to twice a week for an hour each. He also mentioned that we could possibly work on some of his AP Physics if needed down the road during those times. I provided him with some AP Physics practice questions and I will also start to give him some old practice questions for chem as we are starting to near the end for the content. 
As always, if you have any questions or concerns let me know!
Best,
Eric C.
eric.chang@revolutionprep.com
+18185308101</t>
  </si>
  <si>
    <t>Recommends moving forward to twice a week for an hour each carrying momentum towards AP Exam.</t>
  </si>
  <si>
    <t>Kevin Korogodon</t>
  </si>
  <si>
    <t>Dear Julianne,
Itâ€™s been great working with Kevin over the past few months. I wanted to provide an update on his progress and outline our plan moving forward.
Over the past few months, we have focused on central ideas, measures of central tendency, and constants. I have seen strong growth in Kevinâ€™s in-session work and on practice tests. Most notably, he achieved his goal score of 1500 on a recent practice test. His ability to apply strategies consistently and accurately has improved significantly, and this has translated into stronger performance and greater confidence.
Our primary goal is for Kevin to earn a 1500 on an official exam. While practice performance is an excellent indicator, we are continuing to refine consistency and execution to ensure he can replicate this score under official testing conditions. We have been working toward this goal through the application of iCARE, MAPS, and targeted content review to strengthen both strategy implementation and concept mastery.
I recommend maintaining our current velocity of 90 minutes per week to continue reinforcing these skills and solidifying performance. Kevin currently has 6.5 hours remaining, and sessions are scheduled through 3-7-26. Continuing at this pace will allow us to sustain momentum and ensure he remains sharp leading into his official exam.
Please let me know if you have any questions or if you would like to discuss anything in more detail. I am happy to connect by phone if helpful.
Thank you and stay safe,
Myles O.
myles.oldroyd@revolutionprep.com
+15304434701</t>
  </si>
  <si>
    <t>Martin Cheung</t>
  </si>
  <si>
    <t>Dear Lisa,
I hope you are having a winter! Itâ€™s been great working with you and Martin over the past couple of months. I wanted to touch base to share some of the progress weâ€™ve made so far and share my thoughts on the plan moving forward.
I have seen significant improvements in Martinâ€™s ability to analyze command of evidence questions, work with constants, and approach the most difficult types of SAT math problems. This consistent improvement has been evident in every session that we have together and in his most recent practice test score! The progress that he has made just this week has been incredible.
Based on Martinâ€™s goals, I recommend we continue with our current 2 sessions per week until the March test. From there, we can adjust the plan as needed. Our current short-term goals for Martin include building stronger timing strategies and improving accuracy on difficult English passages. The overall goal remains getting a 1500 on the SAT. In our next sessions, we will focus on building these English skills with passages and grammar.
Please let me know if you have any questions or if there are any adjustments you would like to make to our plan. Iâ€™m happy to schedule a time to talk by phone if that would be helpful. I look forward to supporting Martin in his continued academic journey.
Jesse S.
jesse.squires@revolutionprep.com
+19704330744</t>
  </si>
  <si>
    <t>Recommends continuing with current 2 sessions per week until the March test.</t>
  </si>
  <si>
    <t>Lara Kulkarni</t>
  </si>
  <si>
    <t>Dear Mandar,
I hope you are having a great winter season! Itâ€™s been great working with you and Lara over the past couple months. I was sorry Lara and I had to cut our session short this past Thursday, but I wanted to touch base to share some of the progress weâ€™ve made so far otherwise and give my thoughts on the plan moving forward.
Lara has made good improvements on her use of the equation for the sum of interior angles of polygons. Sheâ€™s made progress on understanding and applying the properties of parallelograms, and working through geometric proofs. This improvement has been evident in each of our sessions as well as in the bit of Laraâ€™s homework Iâ€™ve gotten to go over with her, and it is wonderful to see!
At the current moment, Iâ€™d suggest adding some sessions, since, although Lara has made some good progress, she still struggles quite a bit with connecting key concepts and showing clear work. I recommend adding one hour per week for a total of two 60-minute sessions per week until the end of the school year. I know my schedule is quite booked right now, but I have time opening up starting the 2nd week of March.
Our current short term goals are to improve Laraâ€™s confidence in math, and Iâ€™m hoping we can increase her grade to at least an overall B. If you'd like to continue working together on achieving these goals, you can easily use this link to add the hours to your account today: https://my.revolutionprep.com/s/sL6ZqiVSV7.
Please let me know if you have any questions or if there are any adjustments you would like to make to our plan. Iâ€™m happy to schedule a time to talk by phone if that would be helpful. I look forward to supporting Lara in her continued academic journey.
Best,
Carina S.
carina.shanahan@revolutionprep.com
+15702932582</t>
  </si>
  <si>
    <t>Recommends adding one hour per week for a total of two 60-minute sessions per week until end of school year.</t>
  </si>
  <si>
    <t>Avery Diem</t>
  </si>
  <si>
    <t>Dear Kristen,
I'm excited to reach out to celebrate Averyâ€™s amazing progress. Avery has worked diligently, and as a result, sheâ€™s achieved an overall score of 30 on her most recent practice ACT. I am so proud of Avery! I especially want to commend her improvement on the English section. This has been our primary focus recently, and she improved from a 23 to a 29!
While we want to celebrate this success, we also know there is still work to do on the ACT. I am looking forward to continuing to work with Avery towards further improvements. I recommend continuing with one 60-minute session per week in order to continue her progress towards her next goals. During our upcoming sessions, I plan to continue working on matrices and vectors for the ACT Math section, as well as continuing Averyâ€™s skill and knowledge of verbs, pronouns, and word choice on the ACT English section.
Please let me know if you have any questions. Iâ€™m happy to schedule a time to talk by phone if that would be helpful. I am always available to support Avery in her continued academic journey.
Best,
Carina S.
carina.shanahan@revolutionprep.com
+15702932582</t>
  </si>
  <si>
    <t>Davin More</t>
  </si>
  <si>
    <t>Dear Cathy and Davin,
I hope this email finds you well. I wanted to touch base regarding Davin's recent progress and discuss a plan moving forward.
First, I have seen significant improvements in Davin's ability to foil polynomial expressions. He has also gotten a better understanding of combining like terms and multiplying x's. He have shown consistent progress in working with polynomials in Algebra I, and this progress is commendable.
However, overall, weâ€™re not seeing the mathematical independence that I had hoped to see from Davin by this point. We have been working on factoring for a few weeks now, and he still struggles to do some of the problems on his own. There are many reasons this could be the case, but from my observations and previous experience, I think this is likely related to a need to reach out to his teacher if he has trouble understanding a concept, a lack of retention between sessions, and the need to commit to doing homework on time.
To ensure Davin stays on track in Algebra I, I recommend we continue our twice weekly sessions at one hour each. Right now, we are scheduled through Wednesday, February 18th.
If you'd like to continue working together on achieving these goals, you can redeem more credits through your Bright Horizon's portal. After you redeem your credits, you will receive an email from Revolution Prep to add the hours to your account.
My current goal for Davin is to understand factoring of polynomials, foiling polynomials, and multiplying and dividing x's. In order to achieve this goal, Davin will need to ensure he takes effective notes while doing his school work, reaching out to his teacher if he doesn't know how to do the homework, and dedicating some time to study.
Please let me know if you have any questions or if you have any additional insights that might be helpful for me to consider in my work with Davin. Iâ€™m happy to schedule a time to talk by phone as well. I am committed to helping Davin work towards his long-term goals.
Best regards,
Zoe S.
zoe.shanley@revolutionprep.com
+16362488201</t>
  </si>
  <si>
    <t>Recommends continuing twice weekly sessions at one hour each.</t>
  </si>
  <si>
    <t>Connor Emch</t>
  </si>
  <si>
    <t>Hi Connor and Todd,
Iâ€™m thrilled to share some great news: over the past two months of focused prep, Connorâ€™s practice SAT score increased by 260 points, jumping from 1190 (Math 540â€“590, Verbal 600â€“640) to a 1450 range (Math 720â€“760, Verbal 690â€“730)! This is a fantastic sign of his progress and growing confidence.
Connor has really sharpened his reading strategies, improved accuracy and pacing, and is approaching multi-step math problems with much more clarity. While this was a practice test, itâ€™s a strong indicator of whatâ€™s possible on the real SAT.
In our next step, we will focus more on test fluency. My goal is to give Connor the skills to navigate difficult language in the questions. We will concentrate on defining test language and using answer choices strategically to help determine the correct answers. Connor has asked to take a practice test prior to the next official test and is excited to do great.
To keep this momentum, I recommend maintaining our current schedule of two 60-minute sessions per week. This will allow us to continue refining strategies and reinforcing key concepts ahead of the next test.
Excited to keep building on this progress!
Best,
Jamaul 
Jamaul P.
jamaul.pemberton@revolutionprep.com
+13474337488</t>
  </si>
  <si>
    <t>Recommends maintaining current schedule of two 60-minute sessions per week.</t>
  </si>
  <si>
    <t>Hannah Greaber</t>
  </si>
  <si>
    <t>Dear Ismarilyn,
I know this time of year is busy, and I appreciate your taking the time to review this email.  I wanted to take a moment to share some updates about Hannah's progress and outline our plans for moving forward.
I have seen significant improvements in Hannahâ€™s confidence and ability in math, especially Geometry. Hannahâ€™s consistent progress in Geometry is due to her conscientious efforts at taking notes and in drawing and labeling diagrams to help her to better see and understand what the questions are asking of her. Hannah is also becoming adept in her use of test taking strategies and improving at memorizing math terminology and formula.
Hannah has been consistent in her homework completion and in coming well prepared to our sessions with questions about difficulties sheâ€™s encountered from her homework. As a result, we are finding that our 1 hour sessions leave us with insufficient time to work together on newer strategies, problems, &amp;amp;/or texts. As a result, I have recommended that Hannah extend our weekly sessions to 90 minutes (schedules permitting) so that Hannah can continue to learn and progress at a faster rate. Iâ€™m looking forward to seeing Hannahâ€™s nest test results and then helping Hannah to use them to continue with her progress towards her goals.
Please let me know if you have any questions or if there are any adjustments to our plan. Thank you so much for taking time out of your busy schedule to read this email! Please remember that Iâ€™m happy to schedule a time to meet via Zoom or telephone whenever that would be helpful. Working with Hannah and supporting her in her academic journey is truly an honor! Thank you so much!
Best regards, 
Gigi Glover
gigi.glover@revolutionprep.com
+18087853751</t>
  </si>
  <si>
    <t>Recommends extending weekly sessions to 90 minutes.</t>
  </si>
  <si>
    <t>Alexander Lamerique</t>
  </si>
  <si>
    <t>Hi Alex and Catriona,
I hope the both of you are well!
Every few months or so, I'll reach out with a progress update email to communicate Alex's progress that I'm seeing in our sessions. Over the last few months, Alex has been working hard, and Iâ€™m proud of the growth Iâ€™m seeing in his academic skills and confidence.
He has been making great progress with his strong verbal reasoning skills. Alex demonstrates solid comprehension of vocabulary, synonyms, and sentence structure. He was able to analyze sentence context, eliminate incorrect answer choices, and explain their reasoning clearly. During guided assignments, Alex completed multiple sentenceâ€‘completion questions independently and checked their own work with increasing accuracy.
In earlier sessions, Alex showed strong skills with fractions, equations, subtraction, and interpreting graphs. Many problems were solved mentally or with clear written methods.
For areas of growth, while Alex understands many vocabulary words in isolation, he may sometimes need support applying them within sentenceâ€‘completion tasks or when multiple answers seem close in meaning.
Slowing down on more complex items: Alex occasionally rushes through multiâ€‘step reasoning problems. However, with gentle reminders, he is learning to pause and check context more carefully.
For the future, I'd like to continue practicing sentence completion, synonyms, reading comprehension, and math strategies to build confidence for the ISEE test. I'd like to introduce slightly more challenging verbalâ€‘reasoning passages to deepen his comprehension skills.
I'd like to suggest that Alex and I continue to meet at least twice a week for 30 minutes each session.  Alex is doing an excellent job practicing selfâ€‘confidence and independence when approaching new tasks.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Iâ€™m excited to continue supporting his progress.
Diamond A.
diamond.anderson@revolutionprep.com
+17037985175</t>
  </si>
  <si>
    <t>Suggests meeting at least twice a week for 30 minutes each session.</t>
  </si>
  <si>
    <t>Robert Polushkin</t>
  </si>
  <si>
    <t>Hi Irina and Robert,
I hope youâ€™re doing well. Iâ€™m writing to share an update on Robertâ€™s recent progress across our sessions. Over the past several weeks, Robert and I have been working consistently on his Romeo and Juliet assignments, poetry analysis skills, and his ongoing argumentative essay on eâ€‘bikes and eâ€‘scooters. He has shown meaningful growth in his reading comprehension, interpretation of complex texts, and ability to build structured arguments with evidence.
Below is a detailed breakdown of his strengths, current challenges, and the progress Iâ€™ve observed.
Across our Shakespeare and poetry sessions, Robert shows strong understanding once he is guided through context, vocabulary, and underlying meaning. When we break the text down together, he demonstrates clear reasoning and is able to paraphrase ideas accurately. Whether discussing the Romeo and Juliet prologue, themes such as â€œstarâ€‘crossed lovers,â€ or infrastructure issues related to eâ€‘scooters, Robert often provides sharp observations and asks good clarifying questions.
While Robert can interpret Shakespeare and poetry with support, independent analysis can still feel overwhelming for him. He benefits from help breaking down abstract or metaphorical language, modeling of analytical thinking, and
guided questions that lead him to deeper insight. In addition, Robert completes most of his written tasks with prompting, but still needs support in: finishing multiâ€‘step assignments (such as remaining Romeo and Juliet lines or expanding essay sections), converting notes to complete sentences, and
elaborating with evidence without rushing.
To support Robertâ€™s continued growth and reinforce the academic skills he is building, I recommend that we continue meeting at least once a week for one hour. This consistency is important for: maintaining momentum on his essay writing, staying on top of reading and literature assignments, and giving him a structured space to ask questions, review schoolwork, and build confidence.
Thank you so much for your ongoing support. Robert is a bright student with great potential, and itâ€™s been a pleasure seeing him grow academically and personally. Please feel free to reach out with any questions or if youâ€™d like to adjust our schedule.
Diamond A.
diamond.anderson@revolutionprep.com
+17037985175</t>
  </si>
  <si>
    <t>Recommends meeting at least once a week for one hour.</t>
  </si>
  <si>
    <t>Michael O'Neil</t>
  </si>
  <si>
    <t>Dear Terrence,
I hope you are doing well! It has been a pleasure working with Michael in AP Physics C: Electricity and Magnetism this semester. He has been enthusiastic about the material, and it has been especially helpful that we were able to begin working together right at the start of the term. That early start has allowed us to build strong habits and conceptual understanding from the outset.
So far, our focus has been on foundational and recurring concepts, particularly the use of symmetry in conjunction with core physical laws. These ideas appear repeatedly throughout the course and on the AP exam, and I feel Michael has benefited significantly from the time weâ€™ve spent reinforcing them. Weâ€™ve set a solid foundation for the upcoming material, and he is approaching problems thoughtfully and through first-principles, with greater confidence as a result.
With the AP Physics C: Electricity and Magnetism exam scheduled for May 15, I recommend that we continue meeting weekly for one hour and begin incorporating structured AP-style review into our sessions. Our long-term goal should be a 5 on the exam. In addition, Michael should be devoting an extra one to two hours per week outside of our meetings to multiple choice and free response practice. As of right now, our sessions are currently only scheduled through March 22nd, with 3 unscheduled hours on the account. As we move further into AP season, my calendar fills up very quickly. To guarantee consistent meeting times through the exam date, I strongly encourage booking the remaining weeks as soon as possible.
Please let me know if you have any questions or if there are any adjustments you would like to make to our plan. Iâ€™m happy to schedule a time to talk by phone if that would be helpful. I look forward to supporting Michael in his continued academic journey.
Best Regards,
Dave Keder</t>
  </si>
  <si>
    <t>Recommends meeting weekly for one hour through the May 15 AP exam date.</t>
  </si>
  <si>
    <t>Brandon Berg</t>
  </si>
  <si>
    <t>Hi Brad,
Iâ€™m thrilled to share some great news: Brandon has made impressive progress on his recent practice test! While his overall score hasnâ€™t changed from the last test, he has improved in the areas we focused on, showing real growth in his reading strategies, accuracy, and pacing.
Moving forward, we will focus on transition phrases, as this is his lowest area. I am asking him to learn the meanings of common transition phrases that appear frequently on the SAT. This helps reduce guesswork and makes his reading approach more strategic.
Additionally, we will define punctuation rules, which he must learn, and sentence structure, giving Brandon a clear, repeatable method to use punctuation strategically.
If youâ€™d like to discuss his progress in more detail, Iâ€™d be happy to meet and go over his development.
To keep this momentum, I recommend maintaining our current schedule of two 60-minute sessions per week. This will allow us to continue refining strategies and reinforcing key skills ahead of the next test.
Excited to keep building on this progress!
Best,
Jamaul
Jamaul P.
jamaul.pemberton@revolutionprep.com
+13474337488</t>
  </si>
  <si>
    <t>Katie Lanning</t>
  </si>
  <si>
    <t>Dear Karin, 
I hope that you're having a wonderful Valentine's Day and that this email finds you feeling healthy and loved! I know that you must be busy, so I apprecitate your taking time out of your busy life to read this progress update for Katie. 
Itâ€™s been wonderful working with you and Katie over the past few month or so. As we look towards the end of the season for cheerleading, I wanted to share some updates and information about the progress that Katie has been making and discuss plans for moving forward.
I have seen significant improvements in Katieâ€™s confidence, attention to details, and review of important math content. Katie continues to learn new ways to use Desmos to help her with her SAT math questions and has shown consistent progress in applying the strategies sheâ€™s been learning to accurately complete a wide variety of math problems. I was thrilled to see how Katie had done on the Bluebook practice test that she recently completed.
Up until now, our goal has been for Katie to do her best as she has worked with the goal of increasing her confidence; however, it might be time for Katie to consider a SAT score that sheâ€™d like to work towards. Her scores in both Reading/Writing and Math are approaching 600, so setting a goal of 1300 to work towards wouldnâ€™t be unreasonable.
Iâ€™d also like to recommend that Katie meet with me for 1 hour twice weekly once she has completed her cheer competitions. This will allow Katie to continue to work on math while also incorporating learning strategies for Reading and Writing. Since Katie has an obvious strength in Reading and Writing, Iâ€™m sure she could also show improvement in that score if we are able to put more time and focus into it.
Please let me know if you have any questions or if there are any adjustments to our plan. Iâ€™m also able to schedule a time to meet via Zoom or to chat via phone if that would be helpful. Working with Katie and supporting her in her academic journey is truly an honor!
Best regards,
Gigi Glover
gigi.glover@revolutionprep.com
+18087853751</t>
  </si>
  <si>
    <t>Recommends meeting for 1 hour twice weekly once cheer competitions are done.</t>
  </si>
  <si>
    <t>Cayden Cohens</t>
  </si>
  <si>
    <t>Hi Nadra and Cayden,
I hope youâ€™re doing well. 
I wanted to provide an update on Caydenâ€™s recent tutoring sessions and share the progress he has made across our sessions over the past several weeks. Cayden has been working very hard, and I am proud of his continued effort and resilience, especially given the number of assignments he manages each week.
Over the course of our sessions, Cayden has shown meaningful improvement in both his academic skills and his confidence. He is increasingly willing to ask questions, correct misunderstandings, and reflect on the material we cover. He also does a great job keeping me informed about his upcoming tests and schoolwork, which allows us to stay aligned with his classroom needs.
Caydenâ€™s greatest strengths continue to be his ability to engage with new material when given clear, stepâ€‘byâ€‘step explanations and his willingness to persevere through challenging problems. In math, he has progressed significantly in his understanding of oneâ€‘step inequalities, the distributive property, and solving algebraic expressions. Once he sees a process modeled, he is able to apply the same steps independently with growing accuracy. He also earned a perfect score on his math packet and a high score on his water cycle test, which shows his ability to retain and apply concepts once they are thoroughly reviewed.
Cayden has also made strong gains in science and social studies when we work together to break material down into smaller parts. He often begins a topic unsure of specific vocabulary or processes, but once we talk through examples - such as the water cycle, meteorology concepts, or details about the European Union - he quickly becomes more comfortable. His science work on groundwater, freshwater distribution, severe weather, and the water cycle shows clear understanding when he slows down and reviews each concept closely. 
At the same time, Cayden still faces some challenges that we are working through. He sometimes rushes on assignments, which leads to avoidable mistakes even when he knows the material well. He also occasionally forgets definitions or steps if he doesnâ€™t review his study guide ahead of time. Consistency in studying and practicing vocabulary before assessments remains an area we are continuing to strengthen. Additionally, Cayden benefits greatly from having concepts explained in multiple ways, which means regular tutoring support is especially valuable for his longâ€‘term confidence.
Overall, Cayden has made excellent progress, and I truly enjoy working with him. To maintain this momentum and ensure he continues improving across subject areas, I recommend that we continue meeting at least 1â€“2 hours per week. This consistent support helps Cayden stay aligned with preparing effectively for tests and reinforcing the foundational skills he needs to feel confident and successful.
Please let me know if you have any questions or if there is anything specific you would like us to focus on in upcoming sessions, beyond academic and executive functioning skills. Thank you so much for your support - Cayden is a pleasure to work with, and I look forward to helping him continue growing.
Diamond A.
diamond.anderson@revolutionprep.com
+17037985175</t>
  </si>
  <si>
    <t>Recommends meeting at least 1–2 hours per week.</t>
  </si>
  <si>
    <t>Victoria Torres</t>
  </si>
  <si>
    <t>Dear Roberto,
It was great working with Victoria during our first session together. As we prepare for her upcoming grade level math exam, I wanted to share some updates and information about what to expect moving forward.
During our session, we completed a 4th grade math word problem review. Victoria practiced identifying key information, determining which operations to use, and organizing her work clearly before solving. She showed strong effort in breaking down multi-step problems and explaining her reasoning. We also focused on slowing down to carefully read each question and check her work for accuracy.
Our goal is for Victoria to confidently solve multi-step word problems with accuracy and clear mathematical reasoning. While we cannot guarantee a specific score, we are working diligently toward this goal by reinforcing problem-solving strategies, reviewing foundational math skills, and practicing careful reading and step-by-step organization. Itâ€™s also important to consider the impact of the test zone on performance. Ensuring consistent rest in the days leading up to the exam can make a meaningful difference. We have also discussed strategies to stay calm, focused, and confident during testing.
I look forward to continuing to support Victoria as we build her confidence and strengthen her problem-solving skills.
Best regards,
Madia B.
madia.banda@revolutionprep.com
+17043527601</t>
  </si>
  <si>
    <t>No specific recommendation for future tutoring schedule found.</t>
  </si>
  <si>
    <t>Sarah Chapman</t>
  </si>
  <si>
    <t>Hi Shewit and Aaron,
I hope the both of you are well!
I wanted to share an update on the wonderful progress Sarah has made during our recent tutoring sessions. Over the past several weeks, Sarah has been consistently engaged, enthusiastic, and curious, and she continues to grow in her reading, vocabulary development, science understanding, and overall academic confidence.
Sarahâ€™s greatest strength is her eagerness to learn and participate. Whether we are working through a reading passage, reviewing vocabulary, labeling plant diagrams, practicing cursive writing, or exploring topics for Black History Month, she always brings energy and curiosity to our sessions. She has also shown significant improvement in slowing down her reading pace, paying closer attention to punctuation, and working toward clearer pronunciation and comprehension. When she takes her time, she demonstrates strong understanding of characters, story events, and nonfiction details.
In reading, Sarah has made wonderful progress with fluency and comprehension. She has read multiple stories with me - ranging from a snowman story to a fishing narrative to informational texts about animals - and she is becoming more confident in identifying main ideas, understanding the sequence of events, and answering comprehension questions thoughtfully. I have noticed that she responds well to guided practice and gentle reminders to slow down, breathe between sentences, and focus on projecting her voice.
In science and social studies, Sarah has built a strong foundation across several units. She has learned the parts of a plant, stages of the plant life cycle, and the functions of roots, stems, leaves, petals, and seeds. She has also labeled diagrams, written explanations, and corrected misconceptions about germination and pollination. In addition, she has studied weather concepts, freshwater sources, and early life cycle diagrams in her schoolwork. More recently, we have been reading and discussing an article about George Washington Carver for Black History Month, and Sarah has done a wonderful job learning challenging vocabulary connected to agriculture, discrimination, curiosity, and scientific discovery.
One of Sarahâ€™s biggest areas of growth has been her ability to focus for longer periods and stay on task even when the material becomes more challenging. She is learning how to ask clarifying questions, check her work before answering, and use context clues to understand unfamiliar words. I have also seen improvement in her willingness to revisit material she found confusing the first time. She has been especially proud of her Girl Scout achievements, her classroom activities, and her progress with IXL and math word problems, which shows how motivated she is when she feels supported.
At the same time, Sarah has a few academic challenges that we are actively working on together. She occasionally rushes through reading passages, which leads her to skip words or lose fluency. She also benefits from repeated exposure to new vocabulary and from practicing reading aloud at a slower pace. With continued weekly practice, I am confident she will continue to grow stronger in all of these areas.
Overall, Sarah has shown meaningful and consistent progress, and she is truly a joy to tutor! To maintain her momentum, I recommend that we continue meeting at least once a week for one hour. This consistency allows us to reinforce skills she is learning in school and give her structured, supportive space to thrive academically.
Please feel free to reach out with any questions or if you would like us to focus on additional skills in upcoming sessions. Thank you so much for your support - Sarah is a wonderful student, and I love seeing her confidence grow each week.
Diamond A.
diamond.anderson@revolutionprep.com
+17037985175</t>
  </si>
  <si>
    <t>Recommends continuing meeting at least once a week for one hour.</t>
  </si>
  <si>
    <t>Natalia Santos</t>
  </si>
  <si>
    <t>Hi Toni,
I hope youâ€™re doing well. 
I wanted to share an update on the wonderful progress Natalia has made over the past several weeks. She has been working consistently on early literacy skills - especially word families, phonics patterns, verb endings, and reading simple sentences - and I am very pleased with how much confidence she has gained.
Nataliaâ€™s greatest strength is her enthusiasm for learning. She approaches each session with curiosity and a positive attitude, whether we are practicing spelling patterns, building sentences, or reading through short passages together. She has become much more comfortable identifying word endings such as â€“ing, â€“ed, â€“s, and â€“es, and she is now able to explain the difference between past and present tense with growing accuracy. This has been a major area of improvement for her, and she consistently demonstrates stronger recognition of base words and how endings change a wordâ€™s meaning.
In addition to grammar and verb endings, Natalia has made steady progress with word families. She can now read, spell, and match words from several families - including at, an, et, and andâ€”and she is becoming more confident recognizing patterns across different words. These skills have directly supported her sentence reading, where she is showing improvement in sounding out unfamiliar words, using context clues, and completing short sentenceâ€‘fill activities accurately. I have also noticed that her reading stamina is increasing, and she is much more willing to try challenging words as long as she has support and time to process the sounds.
At the same time, Natalia is still developing her ability to read full sentences smoothly without skipping words and to apply phonics patterns independently. She sometimes rushes through words she thinks she recognizes, which occasionally leads to mistakes or confusion. When she slows down, she performs extremely well, so continued guided practice will help her build steady fluency. She also benefits from repeated exposure to the same grammar concepts - especially verb endings, singular vs. plural nouns, and identifying base words - so that these skills become automatic over time.
Overall, Natalia is making excellent progress, and I am genuinely proud of how far she has come. Her confidence, her willingness to try new skills, and her growing awareness of how words work together show me that she is building a strong foundation for reading and language development.
To continue supporting her growth, I recommend that we keep meeting once a week for one full hour, ideally divided into two 30â€‘minute sessions. This structure keeps her engaged, maintains her focus, and allows us to reinforce skills frequently without overwhelming her. With consistent practice, I am confident that her fluency, phonics knowledge, and grammar understanding will continue to grow steadily.
Please let me know if you have any questions or if there is anything specific you would like us to focus on next. Natalia is an absolute joy to work with, and I am excited to continue supporting her progress.
Diamond A.
diamond.anderson@revolutionprep.com
+17037985175</t>
  </si>
  <si>
    <t>Recommends meeting once a week for one full hour (ideally two 30-minute sessions).</t>
  </si>
  <si>
    <t>Valerie Garcia</t>
  </si>
  <si>
    <t>Dear Christian,
Itâ€™s been great working with you and Valerie over the past several weeks. As we prepare for Valerieâ€™s upcoming 6th Grade Texas ELA Exam, I wanted to share some updates and information about what to expect.
I have seen significant improvements in Valerieâ€™s ability to identify the central idea of a text, locate and use strong contextual evidence, and determine vocabulary meaning using context clues. She has also grown in her ability to write clearer, more organized responses that directly answer the question being asked. Valerie has shown consistent progress toward our goal of strengthening reading comprehension and text-based written explanations. This improvement has been evident in her increased confidence during practice passages, stronger accuracy on comprehension questions, and more detailed written responses.
For this exam, our goal is for Valerie to demonstrate mastery of grade-level reading comprehension skills by accurately identifying central ideas, supporting answers with relevant text evidence, and clearly explaining her reasoning in writing. While we cannot guarantee a specific score, we have worked diligently toward this goal by practicing close reading strategies, analyzing STAAR-style questions, strengthening vocabulary-in-context skills, and focusing on structured written responses. Itâ€™s important to consider the impact of the test zone on Valerieâ€™s performance, and ensuring consistent rest throughout the week leading up to the exam will be important. We have also discussed strategies to manage test anxiety, including pacing, rereading carefully, and double-checking answers.
Please feel free to reach out with any questions as we approach the exam. Iâ€™m proud of Valerieâ€™s hard work and look forward to seeing her continued growth.
Best regards,
Madia B.
madia.banda@revolutionprep.com
+17043527601</t>
  </si>
  <si>
    <t>Recommends continuing with current tutoring schedule through the testing period.</t>
  </si>
  <si>
    <t>Adrienne Chambliss</t>
  </si>
  <si>
    <t>Hi Cat,
I hope youâ€™re doing well. 
Thank you again for sending me Adrienneâ€™s report cardâ€”I am incredibly proud of her and the progress she has made. It is truly a reflection of her hard work, focus, and willingness to improve each week.
Over the past several sessions, Adrienne has shown tremendous growth in her math skills, particularly in her understanding and application of the order of operations. She has gone from needing frequent prompting to confidently solving multiâ€‘step expressions using PEMDAS with very little support. What impresses me most is how carefully she now thinks through each step. She is taking her time, checking her work, and explaining her reasoning aloud, which has helped deepen her understanding and strengthen her accuracy. This is a huge improvement from earlier sessions when multiplication facts and operation order felt much more challenging for her.
Adrienne has also become much more independent during problemâ€‘solving. 
She is increasingly comfortable identifying which operation should come next, and she is able to correct herself when something doesnâ€™t look right. Her confidence during math sessions has truly blossomed, and she now approaches challenging problems with a positive mindset instead of hesitation. She is demonstrating clear readiness for more advanced concepts, and that progress has been wonderful to see.
At the same time, there are still a few areas where continued support will be helpful. Adrienne occasionally rushes through steps when she is excited or feels she knows the answer, which is exciting, but can lead to small mistakes that she has the ability to avoid. With a bit more time together each week, we can continue reinforcing the importance of pacing, organizing her work, and doubleâ€‘checking each step before moving on. She has the skills - she just needs continued practice to make everything feel automatic.
Because Adrienne is growing so quickly and benefiting greatly from structured practice, I would recommend increasing her tutoring time. Right now, we meet once a week for 30 minutes, but I believe she is ready for - and would excel with - a 1â€‘hour session each week. The longer sessions would give us more time to work through foundational skills, review schoolwork, and introduce new concepts without rushing.
Overall, I could not be prouder of Adrienneâ€™s progress. She is becoming a more confident mathematician, a stronger critical thinker, and a more independent learner. I appreciate your continued support and communication, and I look forward to seeing all the growth she will continue to make.
Please let me know if you would like to adjust her schedule so we can begin meeting for an hour each week.
Diamond A.
diamond.anderson@revolutionprep.com
+17037985175</t>
  </si>
  <si>
    <t>Recommends increasing tutoring time to a 1-hour session each week.</t>
  </si>
  <si>
    <t>Sammi Asuro</t>
  </si>
  <si>
    <t>Dear Ivy,
I hope you're doing well. Since it has been some time since we last connected meaningfully about Sammi's overall progress, I wanted to provide a clear update and outline my recommendations moving forward.
Sammi and I have now had three sessions together, with the most recent two occurring within the past few weeks. I want to begin by saying that I genuinely enjoy working with her. She is paying attention and it is clear that she wants to do well in her Honors Geometry course.
That said, I also want to be transparent about where things currently stand academically.
At this point, Sammi is not demonstrating consistent mastery of several foundational concepts, including similarity, geometric proofs, and applications of the Pythagorean Theorem. In session, she is able to follow reasoning when we work very carefully through problems together, but her independent retention and application of these ideas are still developing. Moreover, the current concepts and skills in her class require a solid understanding of foundational material covered in the initial weeks of her course. Because these topics are central to Honors Geometry, gaps in understanding here can quickly compound as the course progresses.
Given that her tests are not reflective of her abilities, which threatens her final grade in the course, our immediate short-term goal needs to be strengthening conceptual understanding and procedural fluency in these core areas so that she can approach assessments with greater confidence and accuracy. The longer-term goal remains stabilizing and improving her overall course performance while helping her build durable mathematical reasoning skills.
Based on her current standing and the rigor of an Honors Geometry curriculum, I recommend increasing to two 60-minute sessions per week through the end of the academic year. A single hour per week is unlikely to provide enough repetition and reinforcement to close existing gaps at the pace required. Two hours weekly would allow us to both reteach foundational material and stay aligned with new content being introduced in class.
In addition to increased session time, consistent completion of targeted practice between sessions will be essential for meaningful progress. Without regular reinforcement, retention between sessions will remain limited. She will also need to complete homework regularly and attempt it consistently throughout the week rather than waiting until the night before. The same applies for studying for tests.
If you would like to continue working together at this recommended pace, you can redeem additional credits through your Bright Horizons portal. After redeeming the credits, you will receive an email from Revolution Prep with instructions for adding the hours to Sammi's account.
Please let me know if you would like to schedule a brief phone call to discuss this in more detail. I care about Sammi's success and believe that with increased consistency and structured support, improvement is very possible. I'm committed to helping her move in that direction.
Best regards,
Zach M.
zach.mcfatridge@revolutionprep.com
+17572987511</t>
  </si>
  <si>
    <t>Recommends increasing to two 60-minute sessions per week through the end of the academic year.</t>
  </si>
  <si>
    <t>Vetta Coutroubis</t>
  </si>
  <si>
    <t>Dear Genevieve,
I hope you are having a great start to the new year. Itâ€™s been great working with you and Vetta  over the past couple of months. I wanted to touch base to share some of the progress weâ€™ve made so far and share my thoughts on the plan moving forward.
I have seen significant improvements in Vetta's confidence in approaching ACT questions! They have shown consistent progress in identifying relevant information for questions and using the information to answer questions. This consistent improvement has been evident in the results of the ACT quizzes we have done in our sessions. I am so happy to see this improvement in application as Vetta is such a bright individual! 
Our current short-term goals for Vetta  include increasing speed while maintaining accuracy in answering ACT questions. The overall goal remains obtaining a 28 on the ACT. Based on Vetta's progress, I recommend continuing with one 60-minute session per week through Vettaâ€™s testing dates, starting back in March. I know practice can be a challenge while traveling, but continuing to practice consistently, especially to increase speed, is very important.
Please let me know if you have any questions or if there are any adjustments you would like to make to our plan. Iâ€™m happy to schedule a time to talk by phone if that would be helpful. I look forward to supporting Vetta in their continued academic journey.
Best regards,
Machaela
Machaela V.
machaela.verhage@revolutionprep.com
+14785500446</t>
  </si>
  <si>
    <t>Recommends continuing with one 60-minute session per week through testing dates starting in March.</t>
  </si>
  <si>
    <t>Aidan Delgado</t>
  </si>
  <si>
    <t>Dear Joana,
I hope you're doing well. I wanted to reconnect and share a more comprehensive progress update on Aidan, as it's been a couple of months since we've meaningfully discussed how things are going and how we can make the most of our time together.
First, I want to note that I have seen improvement in Aidan's Algebra 2 performance. His grade appears to be trending upward, and in session he is demonstrating stronger understanding of topics such as consistently solving equations.
At the same time, there are a few areas where small adjustments would significantly increase the effectiveness of our sessions.
1. Preparation for Sessions
To make the most of our time, it's important that Aidan comes to each session with specific questions, problems, or concepts he wants to review. When we begin sessions without clear targets, we spend valuable time identifying what to work on rather than addressing it directly. If Aidan brings:
- A list of 2-3 specific questions
- A recent assignment or quiz he found challenging
- A concept he feels unsure about
we can immediately move into focused, high-impact work. This will help ensure we are using tutoring time strategically rather than reactively.
2. Consistent Start Times
I've noticed that Aidan has been late to sessions somewhat regularly. Even a few minutes at the beginning of each session adds up over time and reduces our instructional window. It's important that Aidan show up consistently and ready to learn each time.
3. Webcam Usage
It's also important that Aidan has a working webcam on during sessions. Being able to see facial expressions and reactions allows me to gauge understanding in real time, notice confusion early, and adjust instruction accordingly. Tutoring is significantly more interactive and effective when I can read nonverbal cues, just as I would in an in-person setting. This helps ensure Aidan stays engaged and gets the most out of each session.
To continue supporting Aidan's progress in Algebra 2, I recommend maintaining one 60-minute session per week through the end of the academic period. With improved preparation, consistent attendance, and full engagement during sessions, this cadence should allow us to continue strengthening his understanding and improving his performance.
Finally, I'd like to begin next session to fully parse out where Aidan is academically and his overall goals moving forward. I'd like for us all to be on the same page about everything so we can be very deliberate moving forward.
Please let me know if you have any questions or additional context that would be helpful for me to know. I'm also happy to schedule a phone call if discussing this live would be useful. I know Aidan wants to do well, and with a few adjustments, I believe we can make our sessions even more productive.
Take care,
Zach M.
zach.mcfatridge@revolutionprep.com
+17572987511</t>
  </si>
  <si>
    <t>Recommends maintaining one 60-minute session per week through the end of the academic period.</t>
  </si>
  <si>
    <t>Siena Blanco</t>
  </si>
  <si>
    <t>Dear Kara,
I wanted to send a final update as Siena ends her journey with the ACT (I'm sure she is relieved). It has truly been a pleasure working with herâ€”she has approached each session thoughtfully and with strong focus, and her progress reflects that effort.
Math Strategy: The â€œMAPSâ€ Framework
We implemented the MAPS framework to give Siena a consistent, structured approach to ACT Math:
Markup: Identify knowns and unknowns.
Approach: Recall relevant formulas and concepts.
Plan: Integrate the information to create a solution path.
Solve: Execute the plan.
Make Sure: Double-check the final question prompt (e.g., ensuring she solves for xÂ·y rather than just x).
This structure has helped her stay organized across a wide range of topics, including least common multiple and perimeter, probability (mutually exclusive and dependent events), collinear points and triangle inequality, polygon area and systems of inequalities, logarithms, simplifying mixed radicals, rewriting equations, and proportion word problems. We also reinforced using tools like Desmos strategically and drawing diagrams whenever helpful.
On ACT Form 12E, Siena achieved on of her a personal best Math scores of 32, missing only six questions. Importantly, review of the missed questions were primarily unrelated to math, showing that her underlying math concepts were strong. Instead, the missed items were almost entirely non-standard logic puzzles (pattern-recognition style questions similar to IQ problems).
To address this, I assigned the â€œMiscellaneous Topics 2â€ chapter in the both CollegePanda workbooks, which focus on advanced logic and proportional reasoning. In our most recent session, we reviewed her work on contrapositives, quadratics, ellipse equations, and proportion problemsâ€”reworking tricky items and reinforcing visual modeling strategies.
Science Strategy
For the Science section, as you know, we identified figure interpretation as her primary area for growth. We implemented a systematic annotation method to clarify variables, track trends, and quickly distinguish between experimental setups. This approach is designed to reduce cognitive overload and increase accuracy when working through data-heavy passages.
Moving Forward
I left Siena with three additional practice tests and answer keys to guide her final preparation. She now has both strong content mastery and a clear, repeatable strategy frameworkâ€”exactly what she needed heading into test day - and the MAPS strategy can be applied to any math test.
It has been lovely working with you both. While I do teach test preparation, my second masterâ€™s degree is in education, and therfore much of my work centers on AP and college-level humanities courses, as well as college essay coaching (my undergraduate degree was a distinguished major in English from the University of Virginia, with a concentration in creative writing). If Siena ever needs support in those areas, I would be delighted to helpâ€”whether once or twice weekly, depending on her goals.
Further, I am always happy to stay in touch and see how my studentsâ€™ paths unfold. Please feel free to reach out by email or text anytime with updates or questions. If you would like to discuss Sienaâ€™s progress or next steps in more detail, I would be glad to set up a Zoom or phone call at your convenience.
It has been lovely working with Siena, and I wish her the best in her efforts,
Warmly,
Kristen Luigart, M.Ed., M.A.
kristen.luigart@revolutionprep.com
+13018205071</t>
  </si>
  <si>
    <t>Final update email; offers future help but no specific schedule recommendation.</t>
  </si>
  <si>
    <t>Laila Clement</t>
  </si>
  <si>
    <t>Dear Tiffany,
Happy February! Itâ€™s been great working with you and Laila over the past couple of months. I wanted to touch base to share some of the progress weâ€™ve made so far and share my thoughts on the plan moving forward.
I have seen significant improvements in Laila's math skills. She has shown proficiency with exponents, integers, and fractions. She also knows how to find the volume of various 3D shapes using different formulas. In our most recent session, we began practicing statistical analysis of data sets. She has shown consistent progress in applying all operations to multiple question types and interpreting word problems. This consistent improvement has been evident in her homework completion and improved grade in math class.
Our current short-term goals for Laila include being able to find the mean, median, mode, and range of a set of numbers. The overall goal remains achieving a B in math. Based on Laila's progress, I recommend adding an additional session so that we have at least one full hour of instruction per week through the end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Laila in her continued academic journey.
Best regards,
Sarah G.
sarah.goodstein@revolutionprep.com
+18186245097</t>
  </si>
  <si>
    <t>Recommends adding a session to have at least one full hour per week through end of school year.</t>
  </si>
  <si>
    <t>Luke Hodgkinson</t>
  </si>
  <si>
    <t>Dear Luke and Sandy,
I hope you are having a great weekend! As we prepare for Luke's upcoming practice test, I wanted to share some updates and information about what to expect.
I have seen significant improvements in Luke's ability to use the iCARE strategy for Craft and Structure questions and use the Desmos graphing calculator to solve quadratic and systems of equations problems. He has shown consistent progress in identifying features from different quadratic forms and using proportions to solve for missing values in word problems and circle problems. This includes growth in areas we previously discussed as struggles, such as with nonlinear/quadratic equations and text structure &amp;amp; purpose.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To be set up for long-term success, it's crucial for Luke to replicate official test day conditions as closely as possible when taking their practice test. They should find a quiet place and take the test in one sitting.
After the practice test, I will review the results and discuss the test experience with Luke to determine our focus moving forward, and Iâ€™ll follow up with you on takeaways, improvements, and next steps in my next parent update.
Based on our discussions and Luke's progress, I recommend continuing with our three 60 minute classes per week. Additionally, it'll be important to address other geometry topics such as trigonometry and right triangles in our upcoming sessions. This plan will best set Luke up for success for his official test sitting.
Please let me know if you have any questions or if there are any adjustments you would like to make to our plan. Iâ€™m happy to schedule a time to talk by phone if that would be helpful. I am excited to continue supporting Luke in reaching their goals.
Best regards,
Juan N.
juan.nunez@revolutionprep.com
+17868034378</t>
  </si>
  <si>
    <t>Recommends continuing with three 60 minute classes per week.</t>
  </si>
  <si>
    <t>Sabine Mann</t>
  </si>
  <si>
    <t>Dear Anika,
As we approach the end of Sabineâ€™s current SAT tutoring plan, I wanted to provide a comprehensive progress update and outline next steps as she prepares for her March 13 school SAT.
Our long-term goal has been a 1470+ score to support Sabine's interest in admission to the University of Cambridge. To that end, we began by building a strong structural understanding of the Digital SAT, including its adaptive format (Module 1 leading to a harder Module 2 depending on performance). From there, we implemented core strategic frameworks:
â€¢ iCARE for Reading (Identify, Cover, Anticipate, Read, Eliminate)
â€¢ TRAP for Writing and Language (grammar, punctuation, verbs, pronouns, modifiers)
â€¢ MAPS for Math (Mark, Approach, Plan, Solve)
These frameworks give Sabine consistent, repeatable systems for every question type.
In our recent sessions, we reinforced key skills needed to utilize these frameworks - as the type of reading question, math question, English convention question, determines the way the framework is used:
Reading &amp;amp; Writing (TRAP + iCARE):
Careful clause analysis (independent vs. dependent) to apply punctuation correctly.
Emphasis that stylistic commas are incorrect on the SAT unless grammatically required.
Focused work on Words in Context questions, including vocabulary-building through etymology, mnemonic devices, and â€œword arithmeticâ€ to decode unfamiliar terms.
Math (MAPS):
Strategic use of DESMOS for efficient equation solving (e.g., x-intercepts).
Avoiding common traps by carefully checking what the question is truly asking (e.g., solving for xÂ·y rather than just x).
Practice with exponent rules, word problems, and algebraic manipulation.
Additionally, we implemented the Two-Pass Strategy to maximize her adaptive module outcome:
First Pass:
Math: Answer all immediately and quickly solvable problems - focusing on those you can use DESMOS to entirely solve. Flag anything unclear after ~10 seconds and anything that must be solved by hand in a time consuming manner. (The student needs 14 correct on Math Module 1 to access the higher second module.)
Reading/Writing: Complete quick-win questions first (Words in Context, punctuation, grammar), then move to the questions types that the student has historically gotten correct on their practice tests. (The student needs 19 correct on Reading Module 1 to access the higher second module.)
Second Pass:
Return to flagged questions using the navigation box and prioritize those that become clearer after warming up.
On a side note: Wednesday, Sabine called while driving on 295, which worried me. I insisted we limit the session to verbal vocabulary quizzing to ensure her safety, and I suggested we shift all school-day sessions to after 5:00 PM, which I believe will help with punctuality and focus (and keep Sabine from ever calling me during rush hour and scaring me to death). Consistency and undivided attention are essential at this stage, especially given the adaptive nature of the test.
At this point, the most important next step is a full, timed practice test. I assigned one for homework on the first day we met in January, but Sabine's been so busy she hasn't been able to get to it. She has promised to complete the 11SD - our most up-to-date and accurate test - before our next session. That diagnostic will allow us to identify precise scoring gaps before the March 13 test. Currently, we only have sessions on the 20th and 21st remaining under the existing plan, which leaves limited time to address deeper content weaknesses if they emerge.
For that reason, I strongly recommend extending tutoring up to March 13 at a continued pace of two one-hour sessions per week. This will ideally give us adequate time to refine strategy, strengthen any weaker math domains, and solidify vocabulary and any other English section concerns.
Sabine has been a pleasure to work with, and I love her sense of humor. She  is obviously highly intelligent and I know from her many commitments that she is capable. When she is in session, Sabine demonstrates strong reasoning ability and a keen wit. With consistent preparation and structured practice (guided by a properly analyzed practice test), over the next few weeks, I believe meaningful gains are still very achievable.
If you would like to discuss her progress or scheduling in more detail, I would be happy to set up a Zoom or phone call at your convenience.
Warmly,
Kristen 
kristen.luigart@revolutionprep.com
+13018205071</t>
  </si>
  <si>
    <t>Strongly recommends extending tutoring up to March 13 at two one-hour sessions per week.</t>
  </si>
  <si>
    <t>Abhinav Thondamuthur</t>
  </si>
  <si>
    <t>Good evening, Thondamuthur family! I wanted to update you on Abhi's progress. 
Abhi and I have covered all of the punctuation and grammar modules for SAT, and today, we moved on to Central Ideas and Details. Abhi is doing well with the grammar and punctuation! The only thing I'd recommend is that he continue to apply the rules, and work more slowly through these problems; he tends to be much more accurate when he is more deliberate with these questions. 
Moving on to general English with Central Ideas and Details, Abhi is doing well! He identified the important information in the passage without any real difficulty, and today's part of the module well.
For Algebra, Abhi seems to be doing very well there, also! He hasn't struggled at all with any of the concepts, and he was confident that he probably scored well on his most recent exam!
Please let me know if you have any questions or concerns about our progress or plan. I am reliably available by text or email, and also by phone or Zoom if needed.
Have a good weekend!
Eddie C.
eddie.cayia@revolutionprep.com
+18037278636</t>
  </si>
  <si>
    <t>States one to two hour-long sessions per week seems like an adequate pace.</t>
  </si>
  <si>
    <t>Gaille Saelim</t>
  </si>
  <si>
    <t>Good evening! I wanted to update you all on Gaille's progress.
Gaille is doing well with SAT prep! Since Gaille is such a high scoring student, we've been looking at each question type at the highest difficulty. So far, we've reviewed all the different math topics, and we recently pivoted to English. Gaille is doing great on all of them! For math, Gaille does everything by hand skillfully and reasons through the problems well. She is adept at adapting her strategy and trying a new method when she reaches a roadblock. Since Advanced Math covers so many different topics and requires the deepest level of analysis, I would recommend more independent practice with these questions, just in case.
For English, Gaille is again doing well! Gaille was able to apply the rules for grammar and punctuation consistently! We began recently looking at the reading analysis questions, and I could see Gaille clearly adapting her logic and analysis for Text Structure and Purpose questions, which can be deceptively difficult. Gaille learned quickly to read the text narrowly and consider the text precisely. We will continue with English questions, considering all the different types to familiarize Gaille with the rationale for every question type.
Please let me know if you have any questions or concerns about our program or plan. I am reliably available by text or email, but also phone or Zoom if needed.
Have a good weekend!
Eddie C.
eddie.cayia@revolutionprep.com
+18037278636</t>
  </si>
  <si>
    <t>Laura Peralta</t>
  </si>
  <si>
    <t>Dear Rafael,
I hope you are having a great winter season! Itâ€™s been great working with you and Laura over the past couple of months. I wanted to touch base to share some of the progress weâ€™ve made so far and share my thoughts on our plan moving forward.
Based on areas of improvement observed in Laura's practice exams, we have focused our sessions on mixed punctuation and equivalent expressions.
I have been consistently impressed with Laura's focus during our sessions - she is always taking notes and justifying her answers with what we have learned. She has greatly improved her ability to breakdown sentences to identify necessary punctuation, which is most evident when we review her homework. We have also discussed how to use Desmos to simplify algebraic SAT problems, and Laura has been diligent in determining which problems to solve by hand, and which she should leave to the graphing calculator.
Based on Laura's progress, I recommend we continue with our one 60 minute classes per week until her final official exam. I also recommend considering where Laura might be able to fit in our test prep homework throughout the week. While she makes sure to get the homework done, it is often the day of the session, which defeats the purpose of the assignment (to practice throughout the week). Making this shift would have a positive impact on her score and her overall learning.
Laura's next practice exam is within the next few days, which we will use to guide our upcoming sessions.
Please let me know if you have any questions or if there are any adjustments you would like to make to our plan. Iâ€™m happy to schedule a time to talk by phone if that would be helpful. I look forward to future tutoring sessions with Laura!
Best regards,
Christelle R.
christelle.rocha@revolutionprep.com</t>
  </si>
  <si>
    <t>Recommends continuing with one 60 minute class per week until final official exam.</t>
  </si>
  <si>
    <t>Siena Huey</t>
  </si>
  <si>
    <t>Dear Kate,
I wanted to take this moment to send a quick, more-detailed progress update, as Siena (I assume!) took her first official ACT this morning.:3 Just so you could a bit of a look at what led up to where we are.
First off, most notably, on the February 4th practice test, Siena earned a 28 in Math, a two-point increase from her previous high of 26. This is such meaningful progress and really  reflects the focused work Siena has put in over the past several weeks!
On her December practice test, Siena missed 16 Math questions, with particular concentration in proportional reasoning (3), mixed word problems (6), and geometry (5), along with scattered algebra and number theory concepts. Since then, we have systematically reviewed and strengthened key content areas, including:
Word problems, ratios, and proportions
Special right triangles
Exponential growth and decay
Absolute value and percent
Unit conversions
Simplifying variable expressions
Angles and linear geometry
Systems of equations and quadratics
Matrices and probability
Further, as you know, I also introduced Siena to the MAPS strategy for the ACT Math section (Mark, Approach, Plan, Solve). It is a structured framework for tackling all ACT Math problems in a more organized and targeted manner, while also aiming to utilize both timing and resources to their best advantage.. Siena has become much stronger at identifying relevant information, translating wording into equations, recognizing common patterns (such as exponential growth and doubling), and using her calculator strategically on the digital ACT to increase efficiency and accuracy. 
We also reviewed common ACT traps, including hidden multi-step questions (for example, solving variables before finding a median).
The results were clear on the February 4th test:
0 missed in proportional reasoning
Only 2 word problems missed
Only 1 geometry question missed
A significantly reduced overall error count
While a few new mixed issues appeared on the practice test (as is expected as her initial ACT sections were done untimed and separately), the major content gaps have closed. Math is no longer a weak point; rather, the remaining misses are scattered and largely strategic or timing-based.
Under real time pressure, Siena did find the English and Reading sections more challenging. Interestingly, on the English section, however, her difficulty was no longer a return of her historical issues with grammar or punctuation, rather, she had issues with the reading-based â€œStudent as Editorâ€ style questions in the English section. Therefore, this week, I taught Siena the iCARE strategy for reading analysis, and we worked exclusively on the varied reading-style questions native to the English section. Siena picked the framework up and promptly performed beautifully with this structured approach.
For Science, early on, we reviewed annotation techniques for multi-experiment passages, focusing on quickly identifying variables, trends, and experimental differences to improve speed and clarity.
Siena went into this morningâ€™s official test strong and well-prepared. I reminded her that the first sitting is often uncomfortable simply because itâ€™s new, and that she should be proud of the work she has done and be kind to herself throughout the process.
At this stage, I recommend continuing at our current pace of two one-hour sessions per week. With Siena's Math now aligned with her other section scores (all currently within the 28â€“33 range), we are in an excellent position to shift from heavy content repair to score elevation across the board. Moving forward, we will continue refining Math while placing increased emphasis on timing strategies, pacing confidence, and pushing each section upward collectively through strategic solving.
Siena has worked hard, and her growth is evident. I am excited about what we can accomplish in the coming weeks.
If you would like to discuss her progress or next steps in more detail, I would be very happy to schedule a Zoom or phone call at your convenience.
Warmly,
My best to you all, 
and...
Happy Gal-entines Day!
Kristen 
P.S. Siena's such a sweetheart! :D So! I hope she took my advice and relaxed last night to keep from stressing too hard! By the night before the test, any study past 7/8pm is just tempting your mind to become a pressure cooker of stress that simply muddles what you have already learned. (Iâ€™ll be making sure she did by asking if she watched Greyâ€™s Anatomy :3).
kristen.luigart@revolutionprep.com
+13018205071</t>
  </si>
  <si>
    <t>Recommends continuing at current pace of two one-hour sessions per week.</t>
  </si>
  <si>
    <t>Carolina De Uriostes Gonzales</t>
  </si>
  <si>
    <t>Dear Maria, 
As we begin transitioning our sessions from SAT prep back to a primary focus on AP U.S. History (APUSH), I wanted to take a moment to update you on Carolinaâ€™s progress over the past few weeks in SAT prep, as well as our plans moving forward.
Over the past several sessions, Carolina and I have been focusing on SAT strategies, particularly on how to approach each section using targeted frameworks for maximum accuracy and efficiency. Hereâ€™s a brief overview of the strategies weâ€™ve covered:
SAT General Strategy:
Weâ€™ve worked on leveraging the Bluebook tools (such as cross-off for elimination, flag for review, highlighting, and annotations) to help Carolina navigate the test effectively, especially when unsure of the answer. Through this, sheâ€™s learned how to eliminate clearly incorrect options and still arrive at the correct answer, even when faced with trick questions.
Reading Comprehension (iCARE Framework):
Carolina has successfully applied the iCARE strategy to improve her reading comprehension and learned how to modify the framework in order to apply it to multiple reading question types.. For example, with Main Idea questions, Carolina has learned to:
 Cover the answers. Skim and annotate to identify the main idea, formulate an answer she would give if this were a short answer test, THEN uncover the answers and match to the answer closest to her anticipation, using elimination to discard trick answers.
Whereas for Rhetorical Synthesis questions Carolina has learned to:
Analyze the question's goal and cover the notes rather than the answers before reviewing answer choices.
Use the process of elimination to narrow down choices, comparing the final two if needed.
Grammar and Punctuation (TRAP Framework):
For the Writing and Language section, Carolina learned the TRAP method to tackle grammar and punctuation questions. We focused on understanding the structure of sentences (e.g., independent vs. dependent clauses) and applying appropriate punctuation. Carolina can now identify the type of clause and use it to eliminate incorrect answer choices.
Math (MAPS Framework):
Carolina has also been introduced to MAPS (Markup, Approach, Plan, Solve), a systematic strategy Revolution Prep created for the Math section. Sheâ€™s gained confidence in solving a variety of math problems, from basic algebra to more complex equations, by following a structured problem-solving process.
However, this week, Carolinaâ€™s teacher announced an unexpected Unit 5 APUSH test for this Friday, so we shifted our focus to a rapid review of the Civil Warâ€™s causes in preparation for the exam. Hereâ€™s what weâ€™ve covered:
Slaveryâ€™s Role: The root cause of the Mexican-American War was the expansion of slavery, with American settlers in Texas bringing enslaved people despite Mexican law.
Failed Compromise: We reviewed the Compromise of 1850 and its failure, especially the issue of "popular sovereignty" in Kansas, which led to violence in â€œBleeding Kansas.â€
Growing Suspicion: The Ostend Manifesto (1854) revealed a Southern plot to acquire Cuba as a new slave state, which heightened Northern fears of a wider conspiracy to expand slavery.
Finally, I had Carolina on the schedule today originally for an additional session and we had planned to continue our work on the Reading portion of the SAT and begin to review the information from the beginning of the year in APUSH to start preparing for the APUSH test. But apparently the session was canceled. 
 At this point, I recommend Carolina and I continue to meet twice a week for an hour.  In that manner,  we can not only spend at least one session a week working on the new units that Carolina is covering in her APUSH class (especially as her teacher appears to be rather laissez-faire faire about teaching the content himself), but use a second session to address the review of the first four Units of APUSH past and to work further on the Reading portions of the SAT. 
While Carolinaâ€™s practice test scores from Revolution Prep on the 11SD digital practice test showed her to be more comfortable with the Reading sections than the Math - the difference was essentially negligible. Her Math was a 620 and her Reading a 660. A forty point difference primarily driven by the fact that the math sections have fewer questions than the Reading and Lang. sections. 
In fact Carolina got 7 questions wrong on the first Reading module and only 5 wrong on the first Math module. This tells me that focusing study on both Math and Reading/Language in preparation for the official SAT will be essential. 
As always, it is lovely to work with Carolina, and I look forward to continuing our collaboration.
Best,
Kristen Luigart, M.Ed., M.A.
kristen.luigart@revolutionprep.com
+13018205071</t>
  </si>
  <si>
    <t>Recommends continuing to meet twice a week for an hour.</t>
  </si>
  <si>
    <t>Miles Futrell</t>
  </si>
  <si>
    <t>Dear Nicole,
I hope you are having a great winter season! Itâ€™s been great working with you and Miles over the past couple of months. I wanted to touch base to share some of the progress weâ€™ve made so far and share my thoughts on our plan moving forward.
Miles and I have worked on a variety of topics from his geometry class. He has greatly improved his ability to write geometric proofs and make connections between current and past units. I credit this improvement with another area of growth that I have seen in Miles: attention to detail. He is more careful and patient as he solves problems in our sessions, writing out each step and editing as he goes. Miles will benefit from continuing this practice in this class and in future math classes.
Miles' goal was to reach a B+ last semester, and while he had little opportunity to improve his score, I am confident he can meet his goal this semester. Based on Miles' progress, I recommend we continue with our one 60 minute class per week. 
Please let me know if you have any questions or if there are any adjustments you would like to make to our plan. Iâ€™m happy to schedule a time to talk by phone if that would be helpful. I look forward to future tutoring sessions with Miles!
Best regards,
Christelle R.
christelle.rocha@revolutionprep.com</t>
  </si>
  <si>
    <t>Tamar Ankorion</t>
  </si>
  <si>
    <t>Dear Itamar,,
I wanted to provide an update on Tamarâ€™s SAT preparation as we move closer to her test date. Over the past few weeks, weâ€™ve focused on building core strategies and addressing her primary areas of need, particularly in the Math section, which is currently her lowest score.
Math Strategy:
We began by introducing Tamar to the MAPS framework for solving SAT Math problems:
M (Mark): Identify the given information and the variable to solve for.
A (Approach): Determine the best method and ask, â€œCan I use Desmos?â€
P (Plan): Set up the equation, either in Desmos or by hand.
S (Solve): Execute the solution.
Make Sure: Verify that the final answer matches the required format.
Weâ€™ve reviewed essential equations that are not included in the SAT equation reference sheet, such as the vertex form, circle equation, discriminant, quadratic equations, and the law of sines. Tamar is now using Desmos to solve more complex problems efficiently, especially those involving systems of equations, exponential equations, and quadratic functions. We also focused on probability, making sure Tamar understands the different approaches for calculating one or two outcomes.
Additionally we, introduced the Two-Pass Strategy to improve both speed and accuracy:
Pass 1: Solve easy questions quickly (DESMOS-solvable or simple by hand) and mark anything that after 10 seconds you still don't know how to start or anything that does not fall under the first two categories above..
Pass 2: Revisit the marked questions. This helps ensure that Tamar completes enough easy questions to unlock the second, harder module in both Math and Reading, which is crucial for achieving a higher score.
Further, weâ€™ve been applying these strategies to practice problems, and Tamar is making good progress.
 However, Tamar has not yet completed the practice test I assigned in January, and I am currently relying on a test analysis from July 8th. To target her remaining gaps in content, I would greatly appreciate it if Tamar could complete a fresh practice test (Test 11SD) on her Revolution Prep page. This will help guide our focus in the final few weeks before the test.
Next Steps:
With just over three weeks until Tamarâ€™s SAT, I recommend continuing our current schedule of twice a week for an hour. Depending on the results of the practice test, we may need to increase the frequency to three times a week to ensure she is fully prepared. If Tamar feels confident moving forward, we could also consider continuing tutoring into the next test cycle and make use of super scoring to increase her first score.
I want you to know, I absolutely love Tamar, she is smart as a whip and sharp as a tack! Her humor is dry and intellectual, and she is a quick learner. I want to be sure she gets the SAT score that truly reflects her keen intellect!
If you would like to discuss Tamarâ€™s progress or the next steps, Iâ€™d be happy to schedule a Zoom or phone call at your convenience.
Best,
Kristen Luigart, M.Ed., M.A.
kristen.luigart@revolutionprep.com
+13018205071</t>
  </si>
  <si>
    <t>Recommends continuing twice a week for an hour until SAT.</t>
  </si>
  <si>
    <t>Laiba Hayyat</t>
  </si>
  <si>
    <t>Hi Rose!
I hope you are doing well! Now that Laibaâ€™s first exam is under our belt, I wanted to share a brief progress update and outline our plan as we shift our focus toward the May SAT.
Since our last progress update, we have been building momentum in Math, with a focus on strengthening foundations and improving accuracy on higher-value question types. Key highlights include:
- Improved consistency with proportional reasoning and data questions (probability and averages/statistics).
- Solid progress with quadratics, including recognizing different forms and solving quadratic equations more efficiently.
- Recently starting geometry skills that show up frequently on exams, including lines and angles plus right triangles and basic trig.
**Recent score update:** On our most recent Practice Exam, Laiba earned a 23 and increased math by 7 points!! 
Now that the test is complete, our next step will be to review the score report together (once it is available) to pinpoint the highest-impact areas to target. In the meantime, we will continue building on the skills that have been driving the most improvement.
**What we are focusing on next (toward May):**
- Freeform word problems (translating multi-step word problems into equations).
- â€œGoalâ€ English questions (using the question stem to identify what the test is asking and narrowing answers more quickly).
**Recommendation:** Continue as before (maintain two sessions per week).
This will help us keep the momentum going and steadily build mastery toward the May SAT goal, while still leaving enough time to review homework questions and address weak spots as they come up. Maintaining this cadence has typically allowed us to cover about a topic per session. In order to maintain this velocity I recommend adding 12 hours of tutoring to your profile. 
Iâ€™m really proud of the work Laiba is doing, and Iâ€™m excited to build on that progress as we prepare for May.
Please let me know if you have any questions, or if you would like to adjust the plan for the spring. Iâ€™m also happy to schedule a time to talk by phone if that would be helpful.
Warmly,
Dorothy M.
dorothy.mcdaniel@revolutionprep.com
+14196310829</t>
  </si>
  <si>
    <t>Recommends maintaining two sessions per week toward May SAT.</t>
  </si>
  <si>
    <t>Molly Burman</t>
  </si>
  <si>
    <t>Hi team Molly,
  I hope you are doing well! I wanted to touch bases about Molly's program, and make sure we are all on the same page moving forward.  
  I know that Molly and I have transitioned to ACT prep, as her practice test scores are trending high in ACT reading and English.  Recently, we've seen a lot of qualitative evidence showing improvement in math - a lot of her errors are 'unforced' - meaning we are seeing early problems wrong because they are easy to her and she's doing some things in her head.  She's getting a lot of the 'mid level' math correct - indicating the potential for a score in the 30's.  
  I can't wait to see the results of her practice test - just as a reminder, all homework and notes can be found here:
https://docs.google.com/document/d/1_I1wdadWpyk8M6e2MLpl4IoAGKjR6Zr_5Yrld_iaZFY/edit?tab=t.0
  I did notice that next Wednesday is Molly's last scheduled session.  Did you want me to schedule her out?  We are definitely seeing forward momentum in her program, and she has a lot to be proud of.  I would definitely recommend continuing our twice weekly meetings.
Sincerely,
Mary F.
mary.felix@revolutionprep.com
+13853759484</t>
  </si>
  <si>
    <t>Recommends continuing twice weekly meetings.</t>
  </si>
  <si>
    <t>Amelia Highbaugh</t>
  </si>
  <si>
    <t>Hi team Amelia,
  I hope you are doing well!  I wanted to touch bases with you regarding Amelia's progress.  We've been working once a week on her math - she's doing quite well and is asking great questions!  With any remaining times in our sessions, we have been touching on fast SAT concepts. 
 I know Amelia requested a time other than Sunday - what time/day was that?  I can get that changed for you.  Are you still happy with once weekly sessions?  It seems like she's keeping her grades up and our current velocity is working, unless you had any questions/concerns about other classes?
  Please let me know how I can best meet Amelia's goals.
Sincerely,
Mary F.
mary.felix@revolutionprep.com
+13853759484</t>
  </si>
  <si>
    <t>Asks if client wants to continue once weekly sessions.</t>
  </si>
  <si>
    <t>Duncan Kilgore</t>
  </si>
  <si>
    <t>Hello Mariel,
I just wanted to check in formally after Duncan and my second session today. We'll be meeting again tomorrow and I see that we are scheduled out to March 15th with the rest of Duncan's remaining hours.
Is Duncan taking the SAT March 14th? Is he taking it any other dates?
We talked in our session today about having him take a practice exam when he has time after the ski trip.
Please let me know if you have any questions!
Jacob</t>
  </si>
  <si>
    <t>Asks about exam dates; no specific schedule recommendation found.</t>
  </si>
  <si>
    <t>Charlene Darsan</t>
  </si>
  <si>
    <t>Hi team Charlene,
 I hope you are doing well!  I wanted to touch bases about Charlene's program, as we are nearing the test, and she just took that practice test.  I know that she is experiencing her score being stalled, but we did notice a few things behind the scenes with her exam:
Here is her breakdown
1210 (560/650)
Reading - she excelled at purpose and main idea here!  Her command of evidence/inference was much improved!  In fact, if she cleans up just three areas, she should see a drastic score increase.
Words in context: 1.2, 2.1, 2.2, 2.3, 2.4, 2.5
Passage 1/P2: 2.8
Detail/inferred: 2.9
Command of Quantitative Evidence: 2.12 
Command of Evidence: 2.13
Inference: 2.15
Verbs: 2.17
Possession: 1.16
Punct: 1.17, 2.18, 2.20, 2.21
Modifiers: 1.19
Transitions: 2.23, 2.24, 2.25
Rhetorical Synthesis: 2.27
Math:
3.15: â€œIn terms ofâ€ 
3.16: Surface area
3.21: Volume of prism
3.22: What is true about a graph (plug in points)
4.16: Find the constants (plug in points)
4.18: Similar triangles
4.19: Percent increase
As you can see, there are some definite patterns.  Vocabulary has always been hit or miss for her, and the reason why her score dipped on this test was that she struggled a lot more with words in context.  For goals, I have the following:
Reading:
-Transitions (we did that this week)
-Punctuation (our goal for our next session)
-Vocab and Words in context (I uploaded several vocabulary words for her to learn in her downtime)
Math:
-Plug-n-chug method (when/how to plug in points if stuck)
-Surface area/volume
-If time: equation of a circle
I did notice Charlene isn't scheduled after today - is this something that you want me to take care of?  I know she has 5.5 hours unscheduled and would definitely recommend meeting once a week for an hour.
Please let me know what your thoughts are, or if you have questions/comments/concerns.
Mary F.
mary.felix@revolutionprep.com
+13853759484</t>
  </si>
  <si>
    <t>Salvatore Staiano</t>
  </si>
  <si>
    <t>Dear Ellen,
I hope you are having a great winter season! Itâ€™s been great working with you and Sal over the past couple of months. I wanted to touch base to share some of the progress weâ€™ve made so far and share my thoughts on our plan moving forward.
Based on Sal's practice exams, we have focused our sessions on revisiting concepts and strategies for the English section, and advanced math topics to address errors made on the tests.
I have seen Sal improve on his ability to use the iCARE strategy to make inferences based on a text and identify the appropriate word for Words in Context problems. In terms of his math performance, I have seen improvement in both his scores and his work during our sessions. Given that he has a strong foundational understanding of both sections, I have observed that he benefits most from time to think about the given problem. He has yet to take the practice exam with accommodations and he is already so close to his goal!
Based on Sal's progress, I recommend we continue with our one 60 minute class per week until the official exam. Additionally, he does a great job getting his homework done each week! Moving forward, I encourage Sal to complete the homework a bit at a time so he can practice what we learned during our session throughout the week.
Please let me know if you have any questions or if there are any adjustments you would like to make to our plan. Iâ€™m happy to schedule a time to talk by phone if that would be helpful. I look forward to future tutoring sessions with Sal!
Best regards,
Christelle R.
christelle.rocha@revolutionprep.com</t>
  </si>
  <si>
    <t>Recommends continuing with one 60 minute class per week until the official exam.</t>
  </si>
  <si>
    <t>Quinn Duffy</t>
  </si>
  <si>
    <t>Hi team Quinn,
  I hope you are doing well!  I wanted to touch bases about Quinn's program.  He recently took a practice test and has a lot to be proud of!  His score has increased from an 1110 to a 1330!  When we looked deeper, we definitely found some interesting patterns.  He did quite well on the difficult command of evidence and inference.  In fact, the problems he got wrong were:
Verbs: 1.18 (misclick), 2.20
Punct: 2.21, 2.23
WiC: 2.1, 2.2
Function: 2.5, 2.8
This tells me that if we clean up function and punctuation, he'll be sitting in a great space, possibly in the 700 range!
With math, we noticed the following:
1.20: Setting up an inequality (knows how to do, may have rushed the setup)
2.4: Linear
2.9: Density/dimensional analysis
2.10: Exponential function, percent increase
2.12: Percent of and gain/loss
2.13: Discriminant
2.15: Equivalent expressions
2.19: Solutions to quadratic
2.20: Circle formula
2.21: Surface area of prisms
2.22: Crazy parabola
Looking deeper, the area that we need to focus on is a re-visit of quadratics.  I really want to re-inforce the 'flow chart' of how to think through problems.  Once he gets that down, looking at percentages and dimensional analysis should help!
It looks like Quinn and I are scheduled to consistently meet for 90 minutes a week - I like this rate, as it seems to genuinely help him out.  Please let me know if you have any questions/concepts/concerns.
Sincerely,
Mary F.
mary.felix@revolutionprep.com
+13853759484</t>
  </si>
  <si>
    <t>States scheduled for 90 minutes a week and likes this rate.</t>
  </si>
  <si>
    <t>Sivan Laibow</t>
  </si>
  <si>
    <t>Hi team Sivan,
  I hope you are doing well!  I wanted to touch bases about Sivan's program - I know right now, we are doing once weekly to help give her the background fundamentals for her class.  From the sounds of things, it sounds like she's doing better on her exams this semester.  
  It also seems like Sivan is laying out her notes well and in a sustainable manner.  Because she is doing the 'A' in Calculus AB/BC right now, I would suggest continuing her weekly sessions - is this something you wanted me to schedule out?
  Please let me know if you have any questions/comments/concerns about her program.  
Sincerely,
Mary F.
mary.felix@revolutionprep.com
+13853759484</t>
  </si>
  <si>
    <t>Suggests continuing weekly sessions.</t>
  </si>
  <si>
    <t>Caleb Yoo</t>
  </si>
  <si>
    <t>Dear Hyun,
I hope you are having a great winter. Itâ€™s been great working with you and Caleb over the past couple of months! I wanted to touch base to share some of the progress weâ€™ve made so far, and to share my thoughts on the plan moving forward.
I have seen significant improvements in Caleb's handling of "Expression of Ideas" problems, including central ideas, details, and text structure. In particular, he has shown consistent progress in handling passages with underlined sentences, which were difficult at first but seem to be pretty simple for him. This has been reflected in the pace of our classes, which now cover significantly more questions than they did at the start.
Our current short-term goals for Caleb include covering grammar topics, such as punctuation and transitions. The overall goal remains for Caleb to improve his score on the SAT English section. Based on Caleb's progress, I recommend continuing at a pace of roughly one hour a week going into Caleb's next SAT.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Caleb in his continued academic journey.
Best regards,
John L.
john.licitra@revolutionprep.com
+14144652710</t>
  </si>
  <si>
    <t>Recommends continuing at a pace of roughly one hour a week going into next SAT.</t>
  </si>
  <si>
    <t>Soraya Aliabadi</t>
  </si>
  <si>
    <t>Hi team Soraya,
  I hope you are doing well!  I wanted to touch bases with you about Soraya's program with Geometry.  I know we've been meeting weekly to help her out with her class, and it seems like her tutoring has been working.  Were you considering continuing tutoring?  If so, I would love to keep meeting with her once a week, or leading up in to her exams.
  Please let me know if you have any questions/comments/concerns at all.  
Sincerely,
Mary F.
mary.felix@revolutionprep.com
+13853759484</t>
  </si>
  <si>
    <t>Would love to keep meeting with her once a week.</t>
  </si>
  <si>
    <t>Tyler Lorenc</t>
  </si>
  <si>
    <t>Dear Fannie,
I hope you are having a great winter. Itâ€™s been great working with you and Tyler over the past couple of months! I wanted to touch base to share some of the progress weâ€™ve made so far, and to share my thoughts on the plan moving forward. 
I have seen significant improvements in Tyler's handling of statistics concepts, including hypothesis testing, error types, and data visualization. In particular, he has shown consistent progress in hypothesis testing, which is a big focus in the later half of the course. This has been reflected in his good work on his most recent stats.
Our current short-term goals for Tyler include getting him more work with hypothesis testing, including for different types of test. The overall goal remains for him to do well on the AP Stats test. Based on Tyler's progress, I recommend continuing with a pace of about one hour a week as we go into the AP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Tyler in his continued academic journey.
P.S. -- I was so thrilled to hear that Tyler was accepted into Rutgers and Ohio State! I said it already during our session, but congratulations again :)
Best regards,
John L.
john.licitra@revolutionprep.com
+14144652710</t>
  </si>
  <si>
    <t>Recommends continuing with a pace of about one hour a week going into the AP test.</t>
  </si>
  <si>
    <t>Olivia Martin</t>
  </si>
  <si>
    <t>Hi Olivia and Andrew,
I wanted to provide a brief update on Oliviaâ€™s progress in SAT tutoring.
After analyzing her Bluebook 7 practice test results earlier this week, it became clear that Oliviaâ€™s current challenges are mainly due to overthinking and misinterpreting problems rather than a lack of geometry or advanced math knowledge. 
When she becomes anxious, she tends to rush through problems, make mental calculations rather than using the calculator, and overlook key details in the hurry.
For example: Olivia misinterpreted problems like the Average Rate of Change and an Equation with a Compound Variable due to overcomplicating the math. By using Desmos to simplify the process, she can avoid these errors. She tended to zero in on unnecessary and complex extra steps like adding a line of best fit to an equation that had specified points for deriving the slope.. Honestly, I need her to be kinder to herself! 
As you may recall, we have been working on advanced geometry problems - and issue that seemed to have resolved itself both idue to Olivia's accuracy I class and her lack of any geometry issues on the practice test. But yesterday, Olivia noticed some difficulty with geometry problems, which - like before - when examined was due to rushed reading. 
To address this rushing and the anxiety both driving and exacerbating it, Iâ€™ve asked that Olivia take deliberate pauses to breathe in and out before she reads each math problem. Then after her initial read through and the Mark-up phase of MAPS, to pause and repeat the breathing action before she goes further (not only for physiological reasons, but to force her to focus on the in and out breath forcing her attention to her inner body and slowing her careening).
The only real "math" issue Olivia faced was in interpreting charts and graphs used for the data and statistics questions. Therefore, we started a review of chart and graph questions, specifically working through box plots, stem-and-leaf charts, and the varied representations of standard deviation. Oliviaâ€™s showing progress on interpreting these figures, and in becoming more comfortable with statistical representations.
For homework I am having Olivia finish the advanced geometry packet as an exercise in concentration and slowing down. Additionally, I have Olivia doing Bluebook practice test 8 (one of the last ones she has not yet tried), in the interest of keeping her in practice as her test draws near. 
Currently we do not have any further classes scheduled, but I really do recommend Olivia and I continue to meet twice a week for an hour, at least until her upcoming test at the beginning of March. This will give us further time to practice any concept issues that crop up (not only due to content but due to tactics) and also allow me to attempt to slow Olivia down by making the whole testing process feel passe.
Make Olivia relax! Skiing is a great way to commune with nature and take in some truly uplifting excercise! Prettiest exercise there is. :D
(Unless you're the idiot skier who has skied since she was 5 years old and got the bright idea to try snowboarding for the first time on a black in her late 30's...)
Best regards,
Kristen Luigart, M.Ed., M.A.
kristen.luigart@revolutionprep.com
+13018205071</t>
  </si>
  <si>
    <t>Recommends meeting twice a week for an hour at least until upcoming test.</t>
  </si>
  <si>
    <t>Calleigh Duffy</t>
  </si>
  <si>
    <t>Hi team Calleigh,
  I hope you are doing well!  I wanted to touch bases with you regarding Calleigh's program.  Her test results have been very interesting - on some exams, she does quite well in math, and in the 600's in reading.  On her most recent practice test, which was broken up, the results were flipped.  We are definitely seeing her maintain scores in the upper 1200's.  Looking deeper, some math goals we set were as follows:
Make sure linear problems are smooth
Percentage
Right triangle Trig
Exponential Functions
Misc. Geometry
I'm very excited for her - she's doing quite well on quadratics and advanced algebra, as well as systems of equations, and needs to be quite proud of that!
With regards to reading, we are looking at words in context and verbs as her top areas at the moment.  
I'd love to continue to work with her - did you still want one hour a week, or two one hour sessions a week?  I can definitely see the latter benefitting her, as she's on a huge roll right now with math!
Please let me know if you have any questions/comments/concerns at all!
Sincerely,
Mary F.
mary.felix@revolutionprep.com
+13853759484</t>
  </si>
  <si>
    <t>Asks whether to continue one hour a week or two one hour sessions.</t>
  </si>
  <si>
    <t>Elian Bares</t>
  </si>
  <si>
    <t>Dear Sara,
Itâ€™s been great working with you and Elian over the past couple of weeks/months. As we wait for Elian's test results, I wanted to share some updates and information about what to expect.
I have seen significant improvements in Elian's handling of Science and Math concepts, including a few new concepts for the Science section (mostly Ohm's Law and heat transfer). He has shown consistent progress in the math section as well, getting more comfortable solving trigonometry and abstract algebra problems quickly. This consistent improvement has been evident in his improvement on practice tests.
For this exam, our goal is to increase his scores even higher -- in particular, the Reading score, which was lagging behind the rest a bit. While we cannot guarantee a specific score, we have worked diligently towards this goal through practicing the Reading and Science sections, which are similarly structured.
I am looking forward to hearing how Elian performs on this test. Looking ahead, I recommend meeting again once Elian gets his scores, to evaluate where he's at now. If this ends up being his last ACT, since we still have more hours left unscheduled, I would be happy to pivot to another topic. I cover basically every math and computer science topic, so if he needs help with classes in either of those subjects, I would be able to help. If he wants help with another topic, I may still be able to cover them, or we will almost certainly have another tutor who can!
Please let me know if you have any questions or if there are any adjustments you would like to make to our plan. Iâ€™m also able to schedule a time to talk by phone if that would be helpful. I am happy to support Elian in his continued academic journey.
Best regards,
John L.
john.licitra@revolutionprep.com
+14144652710</t>
  </si>
  <si>
    <t>Recommends meeting again once scores are back to evaluate.</t>
  </si>
  <si>
    <t>Grace Streams</t>
  </si>
  <si>
    <t>Dear Sheri,
I hope you are having a great winter. Itâ€™s been great working with you and Grace over the past couple of months! I wanted to touch base to share some of the progress weâ€™ve made so far, and to share my thoughts on the plan moving forward.
In light of the fact that Grace's school teacher is away, and her class's slow pace with programming practice, we've decided that it makes the most sense for us to focus on giving her more experience coding. The other class content, which focuses on vocabulary and "bigger-picture" computing concepts, she has had no trouble studying on her own. To that end, we've been working through some Python practice problems. In the course of that, Grace has improved significantly as a programmer! In particular, she has shown consistent progress in handling variables and loops.
Our current short-term goals for Grace include to cover more looping ideas, including both for and while loops, as well as data structures. The overall goal remains for her to do well on the AP CS Principles test. Based on Grace's progress, I recommend continuing with a pace of about one hour per week, potentially increasing as we get nearer to the AP test.
Please let me know if you have any questions or if there are any adjustments you would like to make to our plan. Iâ€™m happy to schedule a time to talk by phone if that would be helpful. I look forward to supporting Grace in her continued academic journey.
Best regards,
John L.
john.licitra@revolutionprep.com
+14144652710</t>
  </si>
  <si>
    <t>Recommends continuing with a pace of about one hour per week towards AP test.</t>
  </si>
  <si>
    <t>Sonia Zarreh Eghbali</t>
  </si>
  <si>
    <t>HI team Sonia,
  I hope you are doing well and have a wonderful birthday celebration this week! I wanted to touch bases with you regarding Sonia's progress with her SAT program.  She recently took a practice test and scored a 1460, which is a bit down from her last practice test (1490), but still in the range.  Her math score was remarkably stable.  Looking a bit deeper in to her reading, we noticed the following:
WiC: 1.4, 2.2, 2.4
Purpose: 1.7
Function: 2.6
Detail: 2.9
CoQE: 2.11, 2.13
Transition: 2.23
This means that we are seeing small things here or there with her words in context and command of quantitative evidence.  I noticed that her last scheduled session is on the 24th - did you want me to schedule her on the 3rd as well?  Please let me know - you have 10 unused hours, so I'm happy to schedule her for multiple sessions a week leading up to the March exam.
As always, please let me know if you have any questions/comments/concerns.
Sincerely,
Mary F.
mary.felix@revolutionprep.com
+13853759484</t>
  </si>
  <si>
    <t>Mentions scheduling for multiple sessions a week leading up to March exam.</t>
  </si>
  <si>
    <t>Aadya Bhaskar</t>
  </si>
  <si>
    <t>Dear Varun,
I apologize for the lateness of this email, but I wanted to send a longer more intricate progress update in order to address your concerns. Aadya and I have been working fairly consistently and I am noticing improvements in class that are taking some time to transfer to the test itself. I'd like to share those improvements and reassure you.
Since our last Progress Update, Aadya and I have been reviewing various subjects of struggle and really getting down the root of the problem. There were some subjects that required instruction and showed improvement on her most recent test: transitions, pronouns, misplaced modifiers, exponential equations, and linear equations. I understand that score is only slightly higher since her last practice test, but we have been practicing these subject intensively since her last test, and I truly feel we will see more improvement. Not only have we been diligently applying the correct strategies, weâ€™ve been working toward answering harder and harder questions. In session, Aadya is answering questions correctly at least 90% of the time. 
As our sessions have continued, we have been familiarizing her with harder and harder practice questions so that she knows how to apply strategies effectively and efficiently on the exam itself. We still have some room for improvement, which is why we are working on them right now. The harder sentence boundaries questions are extremely tricky and we are focusing our attention on those for the time being. Since these are grammar questions, they are tricky but make for easy points once student gets the rules down. Aadya has the rules down, but needs more time to identify the actual boundaries of clauses. We are also currently focusing on central ideas and details, as the harder questions have given her a bit of trouble. Even though they are tough, Aadya is working extremely well and Iâ€™ve seen major improvement in her ability to answer these questions.
I understand that the scores stagnating a bit are concerning, but I am seeing major improvement in her answer choices with each practice questions we go through. Tomorrow I am assigning her another practice exam to see how much improvement sheâ€™s made in the past month and I have high hopes. Weâ€™re hoping for a 1200+ on this exam, and I know she has the skills for that and more.
Based on Aadyaâ€™s goals and her scores, I believe we should continue meeting for two 60-minute sessions per week. As we move closer to the test in March, we will be adding more practice exams to make sure she feels prepared.
It looks like Aadya only have two more hours scheduled out. My spring semester schedule has been packed and I want to make sure she gets the time she needs.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Aadya in her continued academic journey.
Best,
River N.
river.nunez@revolutionprep.com
+14088020170</t>
  </si>
  <si>
    <t>Recommends continuing meeting for two 60-minute sessions per week.</t>
  </si>
  <si>
    <t>Teddy Gonzalez</t>
  </si>
  <si>
    <t>Hi team Teddy,
  I hope you are doing well!  I wanted to check in with you about your tutoring program - as always, it's so wonderful working with you, Teddy.  We've been working at a consistent clip, and you are actually quite ahead (unless your teacher plans to do more polar stuff or parametrics in the next month), meaning you'll have plenty of time to study for your AP's.
  Are you still hoping to meet twice a week?  I feel like your sessions have done a lot to keep you on task with your AP, especially as the material has ramped up in difficulty. If you are finding value in it, just to let you know, your last scheduled week is the week of 3/1, and you may want to consider extending your time as my schedule is filling up.
  Please let me know what you are hoping for, or if you have any questions/comments/concerns.
Sincerely,
Mary F.
mary.felix@revolutionprep.com
+13853759484</t>
  </si>
  <si>
    <t>Asks if student still hopes to meet twice a week.</t>
  </si>
  <si>
    <t>Danika Patel</t>
  </si>
  <si>
    <t>Hi Meera,
I hope youâ€™re doing well! I wanted to share an update on Danikaâ€™s recent progress as she prepares for her upcoming March SAT.
During our last session, Danika and I worked through the questions she missed on her recent College Board practice test. This was a great opportunity to identify areas where sheâ€™s shown improvement as well as those that could benefit from further review. Danika demonstrated good retention of the punctuation rules weâ€™ve previously covered, but thereâ€™s still some work to do on word choice questions. Moving forward, weâ€™ll focus on building Danikaâ€™s vocabulary and developing additional strategies for tackling those tougher questions.
In the math section, Danika reported seeing familiar concepts thanks to our prior sessionsâ€”which is great to see, as sheâ€™s beginning to recognize recurring patterns within the test. We also identified several geometry topics in need of more practice, so Danika will be completing additional questions designed to refresh her skills with key geometry equations.
As she prepares for the March SAT, my recommendation is that we continue to meet for about two hours per week, with extra assignments between sessions to reinforce skills and retention. Danika should also expect to complete a couple more full practice tests prior to the SAT, so we can monitor her progress and adjust our strategy as needed.
If you have any questions or would like to discuss Danikaâ€™s progress further, please feel free to reach out by email or text.
Thank you, and I look forward to supporting Danika as she continues her SAT preparation!
Christine S.
christine.santos@revolutionprep.com
+19415649546</t>
  </si>
  <si>
    <t>Recommends continuing to meet for about two hours per week as she prepares for March SAT.</t>
  </si>
  <si>
    <t>Lorena Clutter</t>
  </si>
  <si>
    <t>Dear Robert,
I hope youâ€™re doing well. It has been a pleasure working with Lorena over the past two months, and I wanted to share a brief update on her recent progress along with our plan leading up to the March SAT.
Recently, Lorena and I have been focusing on strengthening her SAT Math performance, as we both see strong potential for growth in this section. On her most recent practice test, she improved by 70 points compared to her previous one. After reviewing the test together, we noticed that many of the missed questions were due to small, avoidable errors rather than gaps in understanding. This is encouraging because it shows that with continued attention to precision and pacing, there is meaningful room for additional score gains.
Our current focus is making sure she feels confident and consistent with Problem Solving and Data Analysis questions, as those have been the most challenging so far. Once we solidify that area, we will shift additional attention to Reading and Writing to strengthen accuracy and reinforce strategy application across sections.
Based on her progress, I recommend continuing with at least one one-hour session per week to maintain consistency and momentum as the test approaches.
Please feel free to reach out if you have any questions or would like to adjust anything in our plan. Iâ€™m also happy to schedule a quick call if that would be helpful. I look forward to continuing to support Lorena in her SAT journey. 
Warmly,
Elain 
elain.ng@revolutionprep.com
+13474696564</t>
  </si>
  <si>
    <t>Recommends continuing with at least one one-hour session per week as test approaches.</t>
  </si>
  <si>
    <t>John Van Rooy</t>
  </si>
  <si>
    <t>Hi John and Joseph,
I hope you are having a great winter season. Itâ€™s been great working with you and John over the past couple of months. I wanted to touch base to share some of the progress weâ€™ve made and outline our plan moving forward as we approach this weekendâ€™s ACT and beyond.
Over our recent sessions, Iâ€™ve seen strong growth in Johnâ€™s strategic thinking and problem-solving efficiency. In ACT Math, he is becoming much more comfortable using tools like Desmos to solve complex problems, including graphing hyperbolas to correctly identify x-intercepts and using sliders to determine unknown coefficients (such as finding C in a quadratic when given a factor). He has also improved in recognizing when to eliminate answer choices strategicallyâ€”such as testing y-intercepts to rule out exponential graphs before confirming logarithmic ones.
In ACT English, John has shown measurable improvement in identifying redundancy, choosing more precise vocabulary (e.g., selecting â€œconceivedâ€ over less accurate alternatives), maintaining appropriate tone, and applying parallel structure for clarity. Most importantly, he is developing stronger time management awareness, which will be critical on test day.
As we discussed, Johnâ€™s target school is Florida State University, and based on his schoolâ€™s scattergram data analysis, the admissions â€œgreen lineâ€ for a high likelihood of acceptance is approximately a 1300 SAT or 27 ACT. He is currently at a 1270 SAT and 25 ACT, so we are very close to that threshold. 
This weekendâ€™s ACT (Saturday, Feb 14) is an important opportunity to reach that 27 benchmark. After the ACT, we will shift primary focus to the SAT in preparation for the May 2 test date  to push from 1270 to 1300+ and solidify his position above the FSU threshold. 
In addition, since John will be taking AP US History and AP Art History exams in May, I recommend adding a third weekly 60-minute session beginning after the ACT. This additional session would allow us to dedicate structured time to AP exam strategy and content review while maintaining SAT momentum. Even strong classroom performance does not always translate directly to AP exam success, as the exams require specialized time management, document analysis, and structured writing strategies.
Our short-term goals are:
* Reach a 27 on the ACT.
* Raise the SAT score to 1300+ by May.
* Begin structured AP US History and AP Art History review well in advance of May exams.
The overall goal remains positioning John competitively for Florida State while reducing stress through early and strategic preparation.
Please let me know your thoughts on adding the third weekly session for AP review after this weekendâ€™s ACT. Iâ€™m excited about how close we are to these benchmarks and confident that with focused execution, John can cross that line
I hope you are having a wonderful day!Â 
Nicholas U.
nicholas.ulfik@revolutionprep.com
+19712582791
Nicholas U.
nicholas.ulfik@revolutionprep.com
+19712582791</t>
  </si>
  <si>
    <t>Recommends adding a third weekly 60-minute session beginning after the ACT for AP exams.</t>
  </si>
  <si>
    <t>Dear David, 
I hope you are having a great February. Itâ€™s been great getting to know Amy recently. I wanted to touch base to share some of the progress weâ€™ve made so far and share my thoughts on the plan moving forward.
Last we met, Amy and I worked on improving her multiplication and division skills. Amy did a great job multiplying with regrouping and practicing long division, both of which are foundation math skills for her grade level. 
To support Amy in her academic goals, I recommend incorporating homework practice into Amy's routine. Amy will especially benefit from frequent practice of long division problems. Based on Amy's progress, I recommend maintaining a velocity of one 60-minute session per week. This will give Amy the opportunity to ask questions and practice important math fundamentals. 
Please let me know if you have any questions or if there are any adjustments you would like to make to our plan. Iâ€™m happy to schedule a time to talk by phone if that would be helpful. I look forward to supporting Amy in her continued academic journey.
Lana K.
lana.kargetta@revolutionprep.com
+19106915048</t>
  </si>
  <si>
    <t>Recommends maintaining a velocity of one 60-minute session per week.</t>
  </si>
  <si>
    <t>Crosson 'Mac' Dupont</t>
  </si>
  <si>
    <t>Dear Catherine,
I hope youâ€™re doing well. It has been a pleasure working with Mac over the past two months, and I wanted to share a brief update on the progress weâ€™ve made so far.
As weâ€™ve moved further into the second semester of Macâ€™s Pre-Algebra course, weâ€™ve been covering more advanced topics such as proportions and percent change. For example, weâ€™ve practiced real-world proportion problems, like using a 1:30 scale model to determine actual measurements. These problems require careful setup and logical reasoning, and he has been growing more confident working through them step by step. Iâ€™ve also noticed positive growth in his approach to challenging problems â€” he shows more patience with multi-step questions and is increasingly open to trying different methods when solving!
Our current focus is making sure he is fully comfortable with the concepts being taught in class while also practicing them in a variety of formats. Based on his progress, I recommend continuing with one one-hour session per week to maintain consistency and reinforce these skills as the semester progresses.
Please feel free to reach out if you have any questions or would like to adjust anything in our plan. Iâ€™m always happy to schedule a quick call if that would be helpful. I look forward to continuing to support Macâ€™s academic growth.
Warmly,
Elain 
elain.ng@revolutionprep.com
+13474696564</t>
  </si>
  <si>
    <t>Recommends continuing with one one-hour session per week as semester progresses.</t>
  </si>
  <si>
    <t>Aira Majji</t>
  </si>
  <si>
    <t>Dear [Parent/Guardian's Name],
I hope you are having a great Fenruary. Itâ€™s been great working with you and Aira over the past month. I wanted to touch base to share some of the progress weâ€™ve made so far and share my thoughts on the plan moving forward.
I have seen significant improvements in Aira's math skills: she shows a solid understanding of word problems, excels in multi-digit comprehension, and recently learned how to tackle multi-operational math problems. This consistent improvement has been evident in homework completion and in-tutoring practice.
In addition, Aira has shown improvement in English. Aira has been practicing reading comprehension and some grammar foundational skills. Aira would benefit from increased English practice, such as weekly completion of English homework assigned in tutoring.
Our current goals for Aira include improving math fluency and comprehension of foundational math topics. Based on Aira's progress, I recommend maintaining our velocity of two 60-minute sessions per week, one for math and the other for English. 
Please let me know if you have any questions or if there are any adjustments you would like to make to our plan. Iâ€™m happy to schedule a time to talk by phone if that would be helpful. I look forward to supporting Aira in her continued academic journey.
Lana K.
lana.kargetta@revolutionprep.com
+19106915048</t>
  </si>
  <si>
    <t>Recommends maintaining velocity of two 60-minute sessions per week.</t>
  </si>
  <si>
    <t>Grayson de Asla</t>
  </si>
  <si>
    <t>Dear Kyla,
I hope youâ€™re doing well! It has been a pleasure working with Grayson over the past two months, and I wanted to share a brief update on the progress weâ€™ve made so far.
As weâ€™ve moved further into the second semester of Graysonâ€™s Algebra course, weâ€™ve been covering more advanced topics such as functions and inequalities. Grayson has been doing a strong job staying aligned with his classwork and clearly showing his step-by-step reasoning when solving problems!.
In Chinese, weâ€™ve been reinforcing material learned earlier in the school year. Although the class has transitioned to a different workbook, the core skills remain similar, so weâ€™ve focused on maintaining consistency and accuracy with vocabulary, sentence structure, and reading practice.
Our current focus is ensuring he continues progressing steadily in both Math and Chinese while he is temporarily out of school. I will continue working with him to strengthen his understanding and keep him on track with his coursework. Based on his progress, I recommend continuing with our two one-hour sessions per week to maintain consistency and reinforce these skills as the semester progresses.
Please feel free to reach out if you have any questions or would like to adjust anything in our plan. Iâ€™m always happy to schedule a quick call if that would be helpful. I look forward to continuing to support Graysonâ€™s academic growth.
Warmly,
Elain 
elain.ng@revolutionprep.com
+13474696564</t>
  </si>
  <si>
    <t>Recommends continuing with two one-hour sessions per week as semester progresses.</t>
  </si>
  <si>
    <t>Izabel Cockrum</t>
  </si>
  <si>
    <t>Hi Alex,
I hope youâ€™re doing well! I wanted to share an update on Izabelâ€™s recent progress as she continues preparing for her upcoming SAT.
Recently, Izabel has done particularly well with central ideas and details questions, using the iCARE strategy to narrow down answers, even when faced with more challenging passages. She has also shown strong retention of the punctuation rules weâ€™ve reviewed, applying them confidently during practice. Although practicing geometryâ€”especially triangles, lines, and anglesâ€”wasnâ€™t her favorite, Izabel was quickly able to catch on to the setup strategies and did well with all the homework. In the last week, we've started working on transition words and phrases. These questions have been a bit more challenging, given the variety of options and nuances, but Iâ€™m optimistic that with more targeted practice, Izabel will get better at predicting the correct choices and avoiding common traps.
My recommendation moving forward is to continue with our current schedule and session plan. In the next week, Iâ€™d like Izabel to take an updated College Board practice test so we can assess areas of progress and identify topics that may benefit from further review.
If you have any questions or would like to talk more about Izabelâ€™s progress, please feel free to reach out by email or text.
Thank you, and I look forward to supporting Izabel as she works towards her SAT goals!
Christine S.
christine.santos@revolutionprep.com
+19415649546</t>
  </si>
  <si>
    <t>Recommends continuing with current schedule and session plan.</t>
  </si>
  <si>
    <t>Tanya Thanos</t>
  </si>
  <si>
    <t>Dear Denise,
I hope you are having a great winter. Itâ€™s been great working with you and Tanya over the past couple of months! I wanted to touch base to share some of the progress weâ€™ve made so far, and to share my thoughts on the plan moving forward.
I have seen significant improvements in Tanya's handling of various statistics concepts, including sampling distributions, statistics and parameters, and the Central Limit Theorem. In particular, she has shown consistent progress in handling distribution graphs. 
That being said, she has missed a lot of class over the last few months, and she has definitely fallen behind in her understanding of Statistics concepts. The AP Statistics test has a lot more "conceptual" questions than you might expect from a math test, and it will be very important for her to catch up. 
Our current short-term goals include getting her comfortable with confidence intervals and sampling distributions of sample means. Our long-term goal is, of course, for her to do well on the AP Stats test. For now, I think continuing at the pace of currently-scheduled classes will be enough to get her ready for the AP Test, but we may wish to schedule more if she ends up having more trouble than expected.
Please let me know if you have any questions or if there are any adjustments you would like to make to our plan. Iâ€™m happy to schedule a time to talk by phone if that would be helpful. I look forward to supporting Tanya in her continued academic journey.
Best regards,
John L.
john.licitra@revolutionprep.com
+14144652710</t>
  </si>
  <si>
    <t>Thinks continuing at pace of currently-scheduled classes (implied weekly) will be enough.</t>
  </si>
  <si>
    <t>Matthew Holm</t>
  </si>
  <si>
    <t>Dear Emuella,
You just e-mailed me inquiring about Matthew's progress, and it has been some time since our last major update. So, read on for a discussion of what we've worked on since December, where we are now, and our plans for the future.
Since our last update on 12/22, Matthew and I have continued to put our focus into the Math section of the SATs. I've we've covered some concrete math skills, like unit conversion and completing the square, as well as larger strategic considerations like use of Desmos. He's certainly made progress in these areas, and I'm hoping he can take a practice exam in the next week that will show us a nice payoff for his hard work.
You mention some puzzlement about Matthew's difficult on the Math section, and I can understand why. Matthew is clearly capable of success on all the different areas of SAT Math, but his results are just good and not great. What's more, in both his practice and our in-session work, it doesn't seem to be any particular area that challenges him. Several times, we've seen something that stumped him in a practice test turn into a lesson that felt too easy.
I've been pondering this pattern for a while, and I think what's happening is that Matthew is reaching a limit of his imagination. I just went and checked our cool new SAT score report, and on his recent practice test he correctly answered 7/7 easy, 16/18 medium, and just 6/19 hard questions. This matches my anecdotal experience, where he blazes through most questions and then struggles to make any progress at all on a few. To me, what that says is that when the problem is simple enough for Matthew to see it all at one time, he's extremely proficient at solving it, but when it gets too big or complex, it's hard to get anywhere at all.
To solve this problem, our goals are twofold. First, Matthew needs to teach himself to offload some of his imagination onto scratch paper. Second, he needs to see enough hard problems to practice the skill of breaking them down into smaller sub-problems. Shrinking the amount of detail he needs to remember all at once will let him make full use of his skills on problems of every difficulty.
To pursue this plan, I recommend we continue our current velocity of 2 one-hour sessions per week. I will most likely also be asking Matthew to consider doing more homework in the coming weeks, as there is no substitute for repetition to build intuition, and hard problems take time to work through. Once the March test is done, if you'd like to keep working together, I think it could even be worth considering moving to 90-minute sessions.
You already have some unscheduled hours, but if you'd like to immediately pursue more or longer sessions, you can easily use this link to add 12 hours to your account: https://my.revolutionprep.com/s/wNubhDT4FT.
Thanks so much for your time reading all my thoughts! I'd love to hear what you think, whether by e-mail or a short phone/Zoom call. It's been great working with Matthew so far, and I look forward to continuing to support him as he aims for his academic goals.
Looking starward,
Skye Silmenna
skye.silmenna@revolutionprep.com
+14019030809</t>
  </si>
  <si>
    <t>Recommends continuing current velocity of 2 one-hour sessions per week.</t>
  </si>
  <si>
    <t>Tarun Reddy</t>
  </si>
  <si>
    <t>Dear Kiran,
It's been such a pleasure to get to work with Tarun over the past month! Although we haven't quite been meeting for a month, we've had quite a few sessions together. Now that we've reached the ACT, I thought it best to sum up our efforts in a bit longer of an update, so please read on below!
Tarun and I started work on the 18th of January with a reasonably clear mandate: to bring his Reading score up to match his fantastic scores on the other parts of the ACT. Since then, I've seen him improve as an annotator and at considering evidence at what he reads. We've particularly seen this improve his results on Natural Sciences questions, and I feel confident the test went well. I would love to hear what he thought of his experience, and will be excited for his score to come in!
We've already discussed that Tarun is switching tutors as of the switch from ACT to SAT, and I know he and John will be very successful. I do believe that he still has some room to grow in the conciseness of his annotations, as well as overall parsing of texts. I would be thrilled to work together again in the future, so please don't hesitate to reach out about my availability any time, or look for me on the Revolution Prep website.
I'd be more than happy to schedule some time for a short chat via phone/Zoom, if you have any questions about this update or our work as a whole. Thanks so much for your time, and best of luck to you both!
Looking starward,
Skye Silmenna
skye.silmenna@revolutionprep.com
+14019030809</t>
  </si>
  <si>
    <t>Notes student is switching tutors; no recommendation for own service.</t>
  </si>
  <si>
    <t>Leonardo Ibarra</t>
  </si>
  <si>
    <t>Dear Javier,
Itâ€™s been great working with Leonardo over the past few months. I wanted to provide a detailed update on his progress and outline our plan moving forward.
Over our time together, we have focused on exponent rules, breaking down science charts, reading for main ideas, and strengthening grammar rules. Leonardo has shown steady improvement in his application of exponent rules, particularly in multi-step expressions and when variables are introduced. He is becoming more systematic when analyzing science charts, slowing down to interpret axes, trends, and units before answering questions. In reading, he is improving in identifying main ideas efficiently rather than getting lost in details, which is supporting both accuracy and timing. His understanding and execution of grammar rules have also become more consistent, especially when identifying structural errors within complex sentences.
This growth has been evident in both our in-session work and his homework completion. He is demonstrating stronger independence when approaching new problems and is requiring fewer prompts to apply strategies correctly. His accuracy and confidence have both improved, particularly in structured practice sets.
Our primary goal is for Leonardo to score a 32 on the ACT. While we cannot guarantee a specific score, we are working deliberately toward this benchmark by reinforcing content mastery, refining strategy execution, and increasing consistency under timed conditions. Continued repetition and targeted review will be essential in solidifying these gains and translating them to official testing conditions.
At this time, I recommend maintaining at least 90 minutes per week. This provides sufficient time to balance content reinforcement with strategy application and timed practice. Leonardo currently has 25.5 hours remaining, and we are meeting about once a week, scheduled through 4-11-26. Maintaining this consistency will be important as we continue building toward his goal score.
Please let me know if you would like to adjust our plan or schedule additional sessions as we approach key testing dates. I am happy to discuss next steps at any time.
Thank you and stay safe,
Myles O.
myles.oldroyd@revolutionprep.com
+15304434701</t>
  </si>
  <si>
    <t>Recommends maintaining at least 90 minutes per week.</t>
  </si>
  <si>
    <t>Simon Nowak</t>
  </si>
  <si>
    <t>Dear Greg,
I hope you are having a great day! I wanted to touch base regarding Simon's recent attendance and participation in our tutoring sessions.
Firstly, I have seen significant improvements in Simon's understanding of percentages and simple interest in preparation for his tests. They have shown consistent progress in being able to break down the problems, and this progress is commendable.
However, Iâ€™ve noticed that there have been some inconsistencies in Simon's attendance. They have frequently missed our sessions with no notice, which can make it challenging to achieve the goals weâ€™ve set. As a reminder, our goal is to increase Simon's fluency in math, and maintaining a consistent schedule is crucial for Simon to reach this goal.
Based on Simon's goals, I recommend continuing 60 minutes per week.
Moving forward, I suggest we revisit the current schedule to find days and times that might work better for Simon. I recommend double checking each week and making sure the early sessions in the morning are possible for Simon.
Please let me know if you have any questions or if there are any adjustments you would like to make to our plan. Iâ€™m happy to schedule a time to talk by phone if that would be helpful. I am here to support Simon and ensure they have the best possible chance to succeed.
Best regards
Sunho K.
sunho.kum@revolutionprep.com
+14084750988</t>
  </si>
  <si>
    <t>Recommends continuing 60 minutes per week.</t>
  </si>
  <si>
    <t>Kelsey Watler</t>
  </si>
  <si>
    <t>Dear Tawana,
I'm excited to reach out to celebrate Kelseyâ€™s amazing progress. Kelsey  has worked diligently, and as a result, they have achieved better understanding of how to break down word problems, work through long division, and slow down for better reading comprehension. I am so proud of Kelsey .
While we want to celebrate this success, we also know there is still work to do in Reading Comprehension and Writing. I am looking forward to continuing to work with Kelsey towards further improvements. I recommend continuing our weekly hour long sessions in order to continue their progress towards their next goals. During our upcoming sessions, I plan to continue working on use of vocabulary, structuring reading comprehension answers, and further understanding themes.
Please let me know if you have any questions. Iâ€™m happy to schedule a time to talk by phone if that would be helpful. I am always available to support Kelsey in their continued academic journey.
Best regards,
Sunho K.
sunho.kum@revolutionprep.com
+14084750988</t>
  </si>
  <si>
    <t>Recommends continuing weekly hour long sessions.</t>
  </si>
  <si>
    <t>Lauren Galensky</t>
  </si>
  <si>
    <t>Dear ELIZABETH,
I'm excited to reach out to celebrate Lauren's amazing progress. Lauren has worked diligently, and as a result, they have achieved understanding the theme, being able to answer comprehension questions using the RAP it strategy, and understand synonyms and antonyms. I am so proud of Lauren.
While we want to celebrate this success, we also know there is still work to do for her English skills. I am looking forward to continuing to work with Lauren towards further improvements. I recommend continuing weekly hour long sessions in order to continue their progress towards their next goals. During our upcoming sessions, I plan to continue working on summarizing, detail questions, nonfiction texts, comparing characters, and figurative language.
Please let me know if you have any questions. Iâ€™m happy to schedule a time to talk by phone if that would be helpful. I am always available to support Lauren in their continued academic journey.
Best regards,
Sunho K.
sunho.kum@revolutionprep.com
+14084750988</t>
  </si>
  <si>
    <t>Aashna Vyas</t>
  </si>
  <si>
    <t>Dear Taral,
I hope you are having a great remainder of the winter season. Itâ€™s been great working with you and Aashna over the past couple of months. I wanted to touch base to share some of the progress weâ€™ve made so far and share my thoughts on the plan moving forward.
I have seen significant improvements in Aashna's confidence in her chemistry rulesets and knowledge application, despite how tricky they can be. She has shown consistent progress with her nomenclature rules as she creates different ionic compounds and formulas, despite missing class due to her recent illnesses. This consistent improvement has been evident in her solid grade reports and her stellar progress during our chemistry sessions.
Our current short-term goals for Aashna include reviewing her missed content from when she was sick and making sure she feels like she confidently grasps what she needs to for her exam, as well as reviewing her periodic trends. The overall goal remains improving her grade standing and overall academic confidence in chemistry. Based on Aashna's progress, I recommend we continue with our once-weekly, hour-long sessions to provide Aashna with adequate time to review these concepts while still having her available for all of her other sessions! If you would like to adjust the schedule to book more chemistry sessions in the week, please let me know!
As a reminder, Aashna currently has 31.5 hours remaining with her current amount of credits, with 2.5 hours remaining to be scheduled. If you'd like to continue working together on achieving these goals once those credits run out or expire,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Aashna in her continued academic journey.
Best regards,
Nik K.
nik.kososik@revolutionprep.com
+12086027214</t>
  </si>
  <si>
    <t>Recommends continuing with once-weekly, hour-long sessions.</t>
  </si>
  <si>
    <t>Tarun Nadhamuni</t>
  </si>
  <si>
    <t>Dear Prasanna,
I hope you are doing well! I wanted to share an update on Tarunâ€™s progress in AP Physics 2 as weâ€™ve begun moving into the second semester. He finished the first semester in the B range, which is solid, though lower than we would ultimately like. That said, the new semester is off to a very strong start, highlighted by a 95 on his recent physical optics test. It was encouraging to see that level of performance, and it reflects the work he has been putting in.
As we look ahead to the AP Physics 2 exam on May 7, itâ€™s important to remember that the exam covers a wide range of units. There is a substantial amount of content, so in addition to keeping up with new material, we will want to begin revisiting earlier topics, particularly electricity and magnetism, in the near future. Starting in March Tarun should plan to devote an additional hour per week outside of regular class obligations to cumulative review and AP-style problems so that older material stays fresh.
To support this, I recommend meeting once per week for one hour for now, and then increasing to twice per week in April as the exam approaches. That structure will allow us to divide our session time effectively between mastering new material and systematically reviewing prior units. The long-term goal is for Tarun to earn a 5 on the AP exam, and with consistent effort and focused review, that is a very achievable target.
As a scheduling note, our last session currently on the calendar is next Monday (2/23). During AP season my schedule books up very quickly, so I strongly encourage reserving additional hours as soon as possible to ensure we can maintain consistent meeting times through the May 7 exam date.
If you'd like to continue working together on achieving these goals, you can easily use this link to add the hours to your account today: https://my.revolutionprep.com/s/VkiNekgnPq.
Please let me know if you have any questions or if there are any adjustments you would like to make to our plan. Iâ€™m happy to schedule a time to talk by phone if that would be helpful. I look forward to supporting Tarun in his continued academic journey.
Dave K.
david.keder@revolutionprep.com
+13017582590</t>
  </si>
  <si>
    <t>Recommends meeting once per week for one hour then increasing to twice per week in April.</t>
  </si>
  <si>
    <t>Francesca Lu</t>
  </si>
  <si>
    <t>Dear Bina,
I hope this email finds you well. I wanted to touch base regarding Francesca's recent progress and discuss a plan moving forward.
First, I have seen significant improvements in Francesca's application of the iCARE and Eliminate 3 strategies, set up of proportional reasoning problems, application of the properties of similar triangles, categorizing transition words, and overall confidence with math problems. She has shown consistent progress in the math section of the SAT, and this progress is commendable.
However, overall, weâ€™re not seeing the score increase I had hoped to see for Francesca by this point. There are many reasons this could be the case, but from my observations and previous experience, I think this is likely related to a lack of timely completion of practice tests, a need for more practice related to identifying the purpose and structure of a text, and a lack of using Desmos to check work.
Based on Francesca's goals, I recommend adding an additional 60 minutes per week for a total of two one-hour sessions until the March test. I also recommend adding an additional official SAT, ideally on May 2. 
While it is still possible for Francesca to reach her goal by the March SAT, reaching a score of 1500 requires near perfection in all modules of the SAT.  This means that she will need to take a few seconds after each problem, particularly in the math sections, to spot check her work and ensure she has answered the correct question. She will also need to review a handful of English concepts, such as text structure and purpose, rhetorical synthesis, and command of evidence, so that she can rule out "second best" answers and be more confident in her answer choice.
As a reminder, our long-term goal is for Francesca to score above a 1500 on the SAT and addressing this issue is crucial for Francesca to reach this goal. To work towards that long term goal, I would like us to prioritize the short-term goal of completing practice tests within one week of their assigned date. With that in mind, I recommend we do the following: schedule a time to complete the assigned practice test during the week; set up reminders to complete the practice test at the agreed upon time; review text structure and purpose, command of evidence, and rhetorical synthesis questions; practice using Desmos to check work; use extra time during practice tests to revisit questions that Francesca was not confident with.
If you'd like to continue working together on achieving these goals, you can easily use this link to add the hours to your account today: https://my.revolutionprep.com/s/s71KKrqvlZ.
Please let me know if you have any questions or if you have any additional insights that might be helpful for me to consider in my work with Francesca. Iâ€™m happy to schedule a time to talk by phone as well. I am committed to helping Francesca work towards her long-term goals.
Best regards,
Cheyanne J.
cheyanne.jones@revolutionprep.com
+17193935674</t>
  </si>
  <si>
    <t>Recommends adding an additional 60 minutes per week for a total of two one-hour sessions until March test.</t>
  </si>
  <si>
    <t>Dear Mae,
I hope you are having a great winter season. Itâ€™s been great working with you and Makenna over the past couple of months. I wanted to touch base to share some of the progress weâ€™ve made so far and share my thoughts on the plan moving forward.
I have seen significant improvements in Makennaâ€™s understanding of key Geometry concepts, especially applying the Pythagorean Theorem to find missing side lengths and determining whether a triangle is a right triangle. She has shown consistent progress in correctly setting up and solving equations using the aÂ² + bÂ² = cÂ² formula, as well as checking her work for accuracy. This consistent improvement has been evident in her increased confidence during problem-solving, her ability to explain her reasoning out loud, and her accuracy on practice problems with minimal guidance.
Additionally, Makenna is progressing well with Midpoint, Angle Addition, Vertical Angles, and identifying Complementary and Supplementary Angles. She is becoming more comfortable recognizing relationships between angles in diagrams and applying the correct properties to solve for unknown measures.
Our current short-term goals for Makenna include strengthening her skills with Pythagorean Triples so she can recognize them quickly as a shortcut, as well as improving her understanding of bisector problems, which require more careful interpretation of diagrams and algebraic setup. The overall goal remains building strong foundational Geometry skills and maintaining a high level of confidence and performance in class. Based on Makennaâ€™s progress, I recommend we continue at our current velocity of meeting once per week for one hour, as this schedule is allowing her to steadily build mastery without feeling overwhelmed.
Please let me know if you have any questions or if there are any adjustments you would like to make to our plan. Iâ€™m happy to schedule a time to talk by phone if that would be helpful. I look forward to supporting Makenna in her continued academic journey.
Best regards,
Chazlee M.
chazlee.myers@revolutionprep.com</t>
  </si>
  <si>
    <t>Recommends continuing at current velocity of meeting once per week for one hour.</t>
  </si>
  <si>
    <t>Brianna Sylvain</t>
  </si>
  <si>
    <t>Dear Sabrina,
I hope you are having a great winter season. Itâ€™s been great working with you and Brianna over the past couple of months. I wanted to briefly share an update and outline the plan moving forward.
Iâ€™ve seen strong improvement in Briannaâ€™s understanding of inverse derivatives, linear approximation, limits (including the Squeeze Theorem and asymptotes), concavity, points of inflection, and core derivative applications such as tangent/normal lines and trig, exponential, and logarithmic rules. She is becoming more confident with multi-step AP-style questions and explaining her reasoning clearly.
As her class moves into integration, our short-term goals are to strengthen Accumulation of Change, definite integrals, algebraic and numerical limit evaluation, and applying the Second Derivative Test to more complex functions. These skills will be key as we approach finals and AP exam preparation.
The overall goal remains maintaining a strong grade while building speed and confidence for finals. I recommend we continue meeting once per week for one hour, as this pace has been working well.
Brianna does have several unscheduled hours remaining. With AP season and finals approaching and my schedule filling quickly, I would love to continue working with her consistently during this important stretch. I recommend booking upcoming sessions in advance to secure preferred times.
Please let me know if youâ€™d like to schedule additional sessions or if you have any questions. I truly enjoy working with Brianna and look forward to continuing to support her.
Best regards,
Chazlee M.
chazlee.myers@revolutionprep.com</t>
  </si>
  <si>
    <t>Recommends continuing meeting once per week for one hour.</t>
  </si>
  <si>
    <t>Dear He,
I hope you are having a great winter season. I wanted to share a brief update on Audreyâ€™s progress in Geometry.
Audrey has made great improvements with triangle similarity (SAS, SSS, AA) and applying the Isosceles Triangle Theorem and its converse to solve for unknowns. She is also doing very well with triangle congruency proofs, effectively using CPCTC and annotating diagrams to stay organized. In addition, sheâ€™s progressing nicely with the interior and exterior angles of regular polygons. Her accuracy and confidence with multi-step problems have noticeably improved.
Our short-term goals are to solidify vocabularyâ€”especially inscribed and circumscribed figuresâ€”and continue strengthening proof-based reasoning. The overall goal remains maintaining a strong grade while building a solid Geometry foundation.
I recommend we continue meeting once per week for one hour, as this pace has been working well. Audrey does have several unscheduled hours remaining, and with finals season approaching and my schedule filling quickly, I would love to continue working with her consistently during this important stretch. I recommend booking upcoming sessions in advance to secure preferred times.
Please let me know if you have any questions or if there are any adjustments you would like to make to our plan. Iâ€™m happy to schedule a time to talk by phone if that would be helpful.
Best regards,
Chazlee M.
chazlee.myers@revolutionprep.com</t>
  </si>
  <si>
    <t>Harper Hill</t>
  </si>
  <si>
    <t>Dear Carrie,
I hope you are having a great winter season. Itâ€™s been great working with you and Harper over the past couple of months. I wanted to share a quick update on her progress and what weâ€™ll be focusing on next.
Iâ€™ve seen strong improvement in Harperâ€™s algebra and fraction skills. She is confidently solving one-step and two-step equations with integers, decimals, and fractions, and understands how to isolate variables using inverse operations. Sheâ€™s also doing well with adding, subtracting, multiplying, and dividing fractions, working with decimals, and solving problems involving scientific notation. Her confidence and accuracy during sessions have noticeably improved.
Our short-term goals are to continue refining accuracy with negative numbers, consistently applying order of operations (PEMDAS), and distributing correctly when parentheses are involved. As her class moves into ratios and proportions, we will begin focusing on setting up and solving proportions, understanding unit rates, and applying ratios to real-world word problems.
The overall goal remains building a strong pre-algebra foundation and maintaining steady confidence. I recommend we continue meeting twice per week for 30 minutes (one hour total per week) or weekly 1-hour sessions, as this pace has been very effective for reinforcement and retention.
Please let me know if you have any questions or if there are any adjustments you would like to make to our plan. Iâ€™m happy to schedule a time to talk by phone if that would be helpful. I look forward to supporting Harper in her continued academic journey.
Best regards,
Chazlee M.
chazlee.myers@revolutionprep.com</t>
  </si>
  <si>
    <t>Recommends continuing meeting twice per week for 30 minutes or weekly 1-hour sessions.</t>
  </si>
  <si>
    <t>Nikolai Martin</t>
  </si>
  <si>
    <t>Hi Kyle, 
I hope your winter has been great so far! I am reaching out with a comprehensive update about Nikâ€™s progress thus far and my recommendations for the future. Overall, we are seeing some of the same issues as before such as homework completion, though we did see a strong 1440 score on his last practice test. Weâ€™re currently looking forward to Nik taking a practice test asap. In addition to this upcoming practice test, it would be great if he could plan on at least one more practice test before the March 14th test. 
His most recent practice test (1440) saw him score a 760 on the Math and a 680 on the Reading/Writing. The math score was very high, and nearly a top-tier score, and we want to get the R/W to match that as much as possible, so we have been focused on the R/W in recent weeks. In particular, weâ€™ve worked on words in context, punctuation, verbs, inferences, central ideas &amp;amp; details, command of evidence, and more. Weâ€™ve especially spent time on the information and ideas questions, and with those we are trying to get him to stay focused on simple connections and not get distracted and go down the rabbit hole. I think he could really start to lock things down and achieve consistency with his habits if he was able to get more homework done. 
Nik has put in a lot of truly great work in session, but he unfortunately has not completed a lot of homework in recent weeks. In case itâ€™s helpful, Iâ€™ve included the spreadsheet that reminds him what the homework is â€” feel free to use this to remind him and hold him accountable: https://docs.google.com/spreadsheets/d/1FL8vazoqrSWc177gj4mYiorn0sYUnGUJlsM9cBs3bos/edit?usp=sharing
Keeping in mind that itâ€™s very possible that he will score lower on the official test compared to his practice tests, there is still a lot of work to be done to be in the range that he wants. 
Two hours a week has been productive so far. But, considering his high goal score, a way to make up for lack of homework completion would be to increase the pace to three hours a week of tutoring. Let me know if you want to explore that option. 
If he hasnâ€™t already taken his practice test, can you please remind him? Also, FYI, he didn't show up for today's session. 
Thanks so much for reading. Please let me know if youâ€™d like to discuss further on the phone. Itâ€™s been a pleasure working with Nik and I look forward to continuing to help him work toward his goals. 
Have a great week!
Best,
Daniel Severance
Professional Tutor, Revolution Prep
daniel.severance@revolutionprep.com | www.revolutionprep.com
Customer Service: 877-738-7737 | Direct Line: 269-303-9396
Better Results. Less Stress.</t>
  </si>
  <si>
    <t>Suggests increasing pace to three hours a week.</t>
  </si>
  <si>
    <t>Christian Sent</t>
  </si>
  <si>
    <t>Hi team Christian,
  I hope you are doing well!  I wanted to touch bases with you regarding Christian's progress.  I know he's taken a recent practice test.  We know that his original 780 in math is locked in, so he and I had a conversation today regarding goals.  Here are a few highlights:
-Christian wants to work mostly on verbal, however he wants to cover himself just in case he applies to a university that doesn't superscore.  As a result, we'll occasionally hit on the hardest math to keep him sharp and assign full length practice tests to allow for reflection on his habits.
-We noticed that Christian tends to overthink and second guess himself on the actual test - this may result in a slight discrepancy between what I'm seeing in session and his score.  We'll work on confidence in session.
-We also noticed that Christian struggles a bit with eliminating - his thought process up to there tends to be spot on.  We'll work on that process for a bit, and look at the details provided in answer options.  
As a result, I do think that 90 minute sessions weekly will provide us with quite a bit of material - our goal is to take a look at processes and find those small things we can tweak to enhance his confidence in himself and his thoughts.  Please let me know if you have additional questions/concerns, or if this is along the lines of what you are thinking.
Sincerely,
Mary F.
mary.felix@revolutionprep.com
+13853759484</t>
  </si>
  <si>
    <t>Thinks 90 minute sessions weekly will provide quite a bit of material.</t>
  </si>
  <si>
    <t>Hi team Lucinda,
  I hope you are doing well!  I wanted to update you about Lucinda's progress, what we are seeing, and make sure that our goals are still aligned with her program.
  Goal wise, Lucinda is hoping for a 33 superscore with about a 30 in math (which mathematically makes sense).  As a result, we will continue to focus on math, however we will also be sprinking in a bit of English rules to make sure she stays sharp on those.  
  With regards to qualitative data, she's starting to feel more confident about word problems and I can definitely see her moving through the process better.  We still have some content to tick off - one of the drawbacks of the ACT is that the content is so widespread.  
  Lucinda is still finding 90 minutes a week to be helpful - right now, the goal is to establish solid habits.  Timing will probably be the last thing developed, so in all homework and assessments, I'll be looking for solid habits over timing.
  Please let me know if you have any questions/comments/concerns at all, or if there is anything that I can provide.
Mary F.
mary.felix@revolutionprep.com
+13853759484</t>
  </si>
  <si>
    <t>States student finding 90 minutes a week helpful.</t>
  </si>
  <si>
    <t>Nicholas Smiarowski</t>
  </si>
  <si>
    <t>Hi team Nicholas,
  I hope you are doing well!  I wanted to touch bases with you about Nick's program, and make sure we are all on the same page moving forward.
  At the moment, Nick is using tutoring to help supplement his school lectures for calc, and recent sessions seem to have been boosting his understanding - is this something that you wanted to continue for the rest of the year?  
  I know Nick has been having sessions as needed prior to tests/quizzes, and it's been so much fun working with him on Calculus!  With the SAT and AP season coming up, my schedule is starting to fill up - I would suggest booking times where you think you may need some help - I want to make sure that scheduling does work.
  Please let me know if you have any questions/comments/concerns, or if, moving forward, you want to make sure that I help Nick meet certain goals.
Sincerely,
Mary F.
mary.felix@revolutionprep.com
+13853759484</t>
  </si>
  <si>
    <t>Suggests booking times where help is needed.</t>
  </si>
  <si>
    <t>Andrew Meluso</t>
  </si>
  <si>
    <t>Dear Connie,
I know this time of year can be busy, and I appreciate you taking the time to review this email. As we began a new academic semester a couple of weeks prior, I wanted to take a moment to share some updates about Andrew's progress and outline our plans moving forward.
Over the past few months, I have seen significant improvements in Andrew's mathematical confidence and algebraic reasoning, which will set him up well for a semester of Pre-Calculus. In particular, he has shown consistent progress in his work on simplifying polynomials and working with different functions, as well as handling tricky radical equations. This has been reflected in his excellent semester grade and in his ability to move into Pre-Calculus with relative ease.
For this semester, we plan to cover his Chemistry class and to make sure he feels confident in his approach to the material. Our current short-term goals for Andrew include covering the basics of the periodic table and reviewing his stoichiometric calculations. The overall goal remains continued academic growth and maintaining his stellar grades. If there have been any changes or new goals for this semester, please let me know so we can adjust our plan accordingly.
Based on Andrew's progress, I recommend we continue with our once-weekly, one-hour sessions to review his content and support him through any difficulties with the material.
As a reminder, Andrew has 18.25 hours remaining with 0.25 of those hours still needing to be scheduled.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Andrew and in these next steps of his academic journey.
Best regards,
Nik K.
nik.kososik@revolutionprep.com
+12086027214</t>
  </si>
  <si>
    <t>Recommends continuing with once-weekly, one-hour sessions.</t>
  </si>
  <si>
    <t>Chance Szebelledy</t>
  </si>
  <si>
    <t>Hi Theresa,
I hope youâ€™re having a wonderful week! I wanted to share a progress update on Chance as we continue with ACT prep.
First and foremost, Chance is incredibly bright. She approaches her work with a genuine desire to improve. She clearly communicates her strengths and areas sheâ€™d like to develop, which makes our sessions very productive. She is truly a pleasure to work with, and Iâ€™m very proud of the growth she has demonstrated so far. She took the official ACT this past Saturday, and I look forward to reviewing her results once they are released.
To recap our progress, Chanceâ€™s first practice exam resulted in a 26 composite. She earned a 25 in English, 24 in Math, 29 in Reading, and 29 in Science. Following that test, we concentrated on punctuation and grammar rules, translating and rewriting math equations, and conflicting viewpoints science passages. She has made noticeable gains in each of these areas. I would still like to revisit punctuation and grammar to ensure full mastery in English.
In early January, Chance took another practice test and earned a 26 composite again, with scores of 22 in English, 20 in Math, 35 in Reading, and 33 in Science. This exam followed a three-week break from sessions and ACT preparation. Had I known about the pause in advance, I would have recommended adjusting the testing schedule. Moving forward, Chance and I have agreed to communicate any upcoming breaks so we can plan strategically. While there was a temporary dip in English and Math, I was not overly concerned. Instead, it provided valuable insight into where we needed to refocus our efforts.
Since then, we have invested significant time strengthening English and Math. Weâ€™ve worked through algebra foundations, identifying English question types, mixed ACT Math practice, and proportional reasoning. These math-focused sessions have been especially beneficial, allowing us to revisit foundational concepts while building familiarity with new material. Chance has also shared that what she is currently learning in her math class is supporting her ACT preparation, which is fantastic to hear.
On her most recent practice exam, Chance achieved a 29 composite, earning a 28 English, 27 Math, 33 Reading, and 29 Science. This reflects a 6-point increase in English and a 7-point increase in Math compared to her prior test. I was very pleased to see those subjects rebound so strongly. She showed clear progress in English goal questions, algebra concepts, and proportional reasoning word problems.
Because her Reading and Science scores have consistently been stronger overall, we previously allocated more time to English and Math. However, I did notice that the figure questions contributed to the drop in Science, so we recently dedicated time to targeted practice interpreting data from tables and graphs. She performed well in this area, and we will continue building on those skills as we approach the next exam.
Chance has shared that she plans to take the April 11th ACT. I support this decision and believe she has strong potential for continued score growth. In the coming weeks, Iâ€™d like us to focus on mastering punctuation in English, strengthening number theory skills in Math, refining strategies for Natural Science passages in Reading, and continuing with charts and graphs practice in Science. With several important topics still to cover, I recommend maintaining our current pace of two 60-minute sessions per week. Iâ€™m glad to see we are already scheduled through the April test date.
Chance has put in consistent effort, and her progress reflects that commitment. It has been rewarding to watch her confidence build alongside her skills.  Iâ€™m grateful to support her during this process. Please feel free to reach out with any questions or thoughts. Have a great evening!
Best regards,
Yvrine N.
yvrine.nguiwenga-nketcha@revolutionprep.com
+14045661917</t>
  </si>
  <si>
    <t>Recommends maintaining current pace of two 60-minute sessions per week through April test date.</t>
  </si>
  <si>
    <t>Aanya Bhise</t>
  </si>
  <si>
    <t>Dear Viraj,
I hope you are having a great transition from winter to spring. Itâ€™s been great working with you and Aanya over the past couple of months. I wanted to touch base to share some of the progress weâ€™ve made so far and share my thoughts on the plan moving forward.
I have seen significant improvements in Aanya's retention of key conservation ideas and being able to apply those ideas in her everyday life. She has also shown growth in her understanding of the different cycles that occur in our environment. She has especially shown consistent progress in learning about the different soil horizons, which has been so fun to see. This consistent improvement has been evident in our wonderful conversations in sessions and in her growing confidence with her school work.
Our current short-term goals for Aanya include continued environmental science work, specifically moving into plants and botany. The overall goal remains her improved academic confidence when it comes to her science material. Based on Aanya's progress, I recommend we continue with our once-weekly, hour-long sessions as they provide adequate time for us to work through her weekly material.
As a reminder, Aanya has 16 hours remaining, with 8 of those hours needing to be scheduled before March 21st, 2026.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Aanya in her continued academic journey.
Best regards,
Nik K.
nik.kososik@revolutionprep.com
+12086027214</t>
  </si>
  <si>
    <t>Sam Pipes</t>
  </si>
  <si>
    <t>Dear Casady,
I hope you are having a great transition into Spring. Itâ€™s been great working with you and Sam over the past couple of months. I wanted to touch base to share some of the progress weâ€™ve made so far and share my thoughts on the plan moving forward.
I have seen significant improvements in Sam's ability to work through stoichiometry and limiting reagent problems. He has shown consistent progress in tackling the concepts of Molarity and solubility during our last sessions as well. This consistent improvement has been evident in his stellar course grades.
Our current short-term goals for Sam include continued review of his Chemistry concepts as he navigates the Spring semester. After he feels good with his current Molarity and dilution work, we will then move on to thermochemistry. The overall goal remains his improved academic confidence and maintaining his grade standing. Based on Sam's progress, I recommend we continue at our current pace of 1 hour per week, as that provides adequate time to review his chemistry content.
As a reminder, Sam and I are currently scheduled through March 22nd, 2026, after which he will need to book additional sessions. He currently has about 4.5 hours left unscheduled in his account as well! If you need more hours, you can use the link below to add more to your account. 
 https://my.revolutionprep.com/s/oDeDJV9KHa.
Please let me know if you have any questions or if there are any adjustments you would like to make to our plan. Iâ€™m happy to schedule a time to talk by phone if that would be helpful. I look forward to supporting Sam in his continued academic journey.
Kind regards,
Nik K.
nik.kososik@revolutionprep.com
+12086027214</t>
  </si>
  <si>
    <t>Recommends continuing at current pace of 1 hour per week.</t>
  </si>
  <si>
    <t>Vihaan Singhania</t>
  </si>
  <si>
    <t>Dear Vin, 
I hope your day is going well! As Vihaan continues to study for the SAT, itâ€™s a good time to reach out, share some updates, and lay out a tentative plan for the path ahead. 
Vihaan can apply the strategies TRAP, iCARE, and MAPS when asked and will oftentimes use parts of iCARE or TRAP on English questions of the exam. After some short assessment periods last night, Vihaan did similarly with MAPS, not using the whole strategy by parts when it became necessary. With his comprehension of the steps and his usage record in mind, weâ€™re going to transition to some more focused topics. 
These topics will include review of graphing content, since that was a key factor in several missed questions last night, and Vihaan began to indicate with the first one that he had seen the material, it had just been a while. Additionally, we will be focusing on reading comprehension and identifying the structure of advanced texts, including but not limited to archaic, poetic, and scientific writing. 
Vihaanâ€™s shown significant progress with understanding the test and applying the strategies, and I am excited to see how these directed focuses assist in furthering his SAT goals. With the goal score in mind, one or two one-hour sessions per week till the exam is a good velocity for score improvement. This, as always, includes independent study outside of the sessions that Vihaan has successfully completed (with a few miscommunications about specifics) the last few sessions. 
Please let me know if you have any questions or if there are any adjustments you would like to make to our plan. Iâ€™m happy to schedule a time to talk by phone if that would be helpful. I am excited to continue supporting Vihaan in reaching his goals!
Best regards, 
Delphine Hintz
delphine.hintz@revolutionprep.com</t>
  </si>
  <si>
    <t>States one or two one-hour sessions per week till the exam is a good velocity.</t>
  </si>
  <si>
    <t>Akshay Jaishankar</t>
  </si>
  <si>
    <t>Dear Krishnaveni,
I hope you are having a February. Itâ€™s been great working with you and Akshay over the past couple of months. I wanted to touch base to share some of the progress weâ€™ve made so far and share my thoughts on the plan moving forward.
I have seen significant improvements in Akshay's ability to solve systems of equations problems in three ways, and his understanding of exponent rules and simplification. They have shown consistent progress with their ability to identify, subtract, and multiply polynomials. This consistent improvement has been evident in Akshayâ€™s performance in the sessions and performance in class.
Our current short-term goals for Akshay include improving his understanding of factoring when the lead coefficient is greater than 1. In order to do this we will break down factoring into multiple comprehensible steps and practice. This plan is also flexible based on what Akshay works on next in class. The overall goal remains to improve Akshayâ€™s math performance in class. Based on Akshay's progress, I recommend we continue to have two 60 minute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Akshay in their continued academic journey.
Best regards,
Tyler
tyler.thornton@revolutionprep.com
+14108024728</t>
  </si>
  <si>
    <t>Recommends continuing to have two 60 minute sessions per week.</t>
  </si>
  <si>
    <t>Reese Brown</t>
  </si>
  <si>
    <t>Dear Nicole,
I hope you are having a great start to your week! As we prepare for Reese's upcoming practice test, I wanted to share some updates and information about what to expect.
Reese has shown a decent grasp of the concepts that we have covered so far. When doing practice questions, she has been able to utilize the iCARE and TRAP strategies. There are some parts of these strategies where she can improve, like question identification, but her confidence in using the strategies is a promising sign. We will continue to practice these strategies and apply them to particular types of SAT questions.
While we are working towards overall score improvement, we have also set a goal around successfully utilizing the strategies and skills that we have been working on. It's important to remember that the score might go down on this practice test, which is perfectly normal. Students often experience a drop in scores as they are learning to apply new strategies. This adjustment period can cause them to rush or not finish a section.
To be set up for long-term success, it's crucial for Reese to replicate official test day conditions as closely as possible when taking her practice test. She should find a quiet place and take the test in one sitting.
After the practice test, I will review the results and discuss the test experience with Reese to determine our focus moving forward, and Iâ€™ll follow up with you on takeaways, improvements, and next steps in my next parent update. 
Based on our discussions and Reese's progress, I recommend that we keep our current schedule of meeting for one hour each week. I would recommend more hours, but due to both of our schedules being busy, I think one hour each week would best set Reese up for success for the official SAT in March. After the March SAT, Reese and I can discuss future test plans and build a tutoring schedule based on those.
Please let me know if you have any questions or if there are any adjustments you would like to make to our plan. Iâ€™m happy to schedule a time to talk by phone if that would be helpful. I am excited to continue supporting Reese in reaching her goals.
Best regards,
Ayman S.
ayman.smoot@revolutionprep.com
+17652527661</t>
  </si>
  <si>
    <t>Recommends keeping current schedule of meeting for one hour each week for March SAT.</t>
  </si>
  <si>
    <t>Alex Wright</t>
  </si>
  <si>
    <t>Dear Lisa,
I hope you are having a great start to your week! As we prepare for Alex's upcoming practice test, I wanted to share some updates and information about what to expect.
Alex's understanding of punctuation has improved since the start of the program. He already had a fairly high level of understanding when it came to this subject, but he was able to improve it even further to where he can confidently find the correct answer. Alex has also shown a high level of success on practice test. On his first practice test, that he took through Revolution Prep, he was able to score a 1400. Due to his strong performance on his first practice test, I wanted to see how he does on a test that is a little closer to the official SAT which is why I assigned this BlueBook practice test.
While we are working towards overall score improvement, we have also set a goal around successfully utilizing the strategies and skills that we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Alex to replicate official test day conditions as closely as possible when taking the practice test. He should find a quiet place and take the test in one sitting. After the practice test, I will review the results and discuss the test experience with Alex to determine our focus moving forward, and Iâ€™ll follow up with you on takeaways, improvements, and next steps in my next parent update. 
Based on our discussions and Alex's progress, I recommend that we keep our current schedule of meeting for two hours each week. This plan will best prepare Alex for the official test in March. If needed, we can add another session each week.
Please let me know if you have any questions or if there are any adjustments you would like to make to our plan. Iâ€™m happy to schedule a time to talk by phone if that would be helpful. I am excited to continue supporting Alex in reaching his goals.
Best regards,
Ayman S.
ayman.smoot@revolutionprep.com
+17652527661</t>
  </si>
  <si>
    <t>Recommends keeping current schedule of meeting for two hours each week for March test.</t>
  </si>
  <si>
    <t>Malena Hodgman</t>
  </si>
  <si>
    <t>Hi Malena and Carol,
I hope you are doing well. It has been great working with Malena over the past several weeks, and I wanted to share an update on her SAT preparation along with my recommendations moving forward.
Malena began our sessions in early January with a strong foundation, and she has shown both focus and motivation from the start. In our first sessions, we worked through a Desmos module and began identifying the key areas she needed to strengthen, particularly nonlinear functions and geometry. After completing her first full practice test, she scored a 1400, with a 690 in Reading and Writing and a 710 in Math, which is an excellent starting point.
After reviewing her error log, we identified a few consistent areas for improvement in math, including right triangles, congruency, constants, quadratics and the discriminant, exponents, and certain linear equation problems. We began reinforcing these through the mixed algebra module and geometry review. Most recently, we worked through the constants module again, where it became clear that linear equationâ€“type constants questions are an area we will continue to target. She is also reviewing trigonometry in Algebra 2, which aligns well with our SAT geometry practice.
On the Reading and Writing side, we have worked through text structure and purpose questions and applied the iCARE strategy. I also assigned practice in expression of ideas, verbs, and pronouns to strengthen her grammar precision. She applies strategies well and tends to improve quickly once patterns become clear.
Meeting once a week has been a good structure for Malena. She is already performing at a high level, and this consistent weekly review allows us to target weaknesses while maintaining her strengths. I recommend continuing with one session per week as we refine her skills and work toward even higher score improvements.
Please let me know if you would like to schedule a time to talk more about Malenaâ€™s progress or her plan moving forward. I am happy to find a time that works best for you.
Best regards,
Emma B.
emma.brugman@revolutionprep.com
+18178211413</t>
  </si>
  <si>
    <t>Recommends continuing with one session per week.</t>
  </si>
  <si>
    <t>Jada Pettway</t>
  </si>
  <si>
    <t>Hi Jada and Rosalind,
I hope you are doing well. It has been great working with Jada over the past several weeks, and I wanted to share an update on her SAT preparation and progress toward her goal score.
Jada began our sessions with a 1250 and a goal of reaching a 1510, which is an ambitious and exciting target. From the start, we focused on mixed algebra topics, especially quadratics and constants. She moved quickly through the easier levels of the constants module and then began working through the harder problems, where we reviewed matching strategies and the different forms of quadratics. She has shown strong improvement in recognizing patterns and applying the correct structure to each problem type.
As we continued, we worked more deeply on quadratic functions and identified triangle congruency as an area that will need more targeted geometry review. After consistent practice, Jada took another practice SAT and raised her score to a 1300, with a 700 in Reading and Writing and a 600 in Math. This 50-point increase reflects the progress she has already made, particularly in her consistency and accuracy.
Since then, we have continued strengthening algebra and advanced math skills, which remain the primary areas to improve in order to reach her goal. We transitioned into the functions module, covering linear functions, graphing, and manipulating functions. She is building confidence with these concepts and improving her fluency each week.
Meeting once a week has been a good structure for her. It gives us steady momentum without overwhelming her schedule, and she continues to show measurable growth with consistent practice. I recommend continuing with weekly sessions as we refine her advanced math skills and continue pushing her score upward.
Please let me know if youâ€™d like to schedule a time to talk more about Jadaâ€™s progress or her plan moving forward. Iâ€™m happy to find a time that works best for you.
Best regards,
Emma B.
emma.brugman@revolutionprep.com
+18178211413</t>
  </si>
  <si>
    <t>Recommends continuing with weekly sessions.</t>
  </si>
  <si>
    <t>Hi James and Lei,
I hope you are doing well. I wanted to share an update on Jamesâ€™s progress in Python and programming over the past several weeks, as well as my recommendations moving forward.
James began our sessions in December with prior experience coding Scratch games, which gave him a good starting foundation. We set up his IDE in Google Colab and began with the basics, including comments and print statements. From there, we moved into working with strings, common string-related errors, and defining variables. He picked up the structure of Python syntax quickly and has shown curiosity about how the language works.
As we continued, we introduced arithmetic operations, manipulating variables, and the len() function. We also began working with lists, including understanding what an index is and eventually merging lists together. More recently, we covered comparison operators, membership operators, boolean operators, and conditional statements using if and else. James has been able to follow along well with these concepts and understands them when we work through examples step by step.
That said, for him to really solidify these skills, he will need to practice outside of our sessions. Programming is very hands-on, and consistent independent practice will help him build confidence and fluency. Meeting one to two times per week is a good structure for him, but the biggest growth will come from applying what we cover between sessions.
Please let me know if youâ€™d like to schedule a time to talk more about Jamesâ€™s progress or how we can structure practice outside of tutoring. Iâ€™d be happy to find a time that works best for you.
Best regards,
Emma B.
emma.brugman@revolutionprep.com
+18178211413</t>
  </si>
  <si>
    <t>States meeting one to two times per week is a good structure.</t>
  </si>
  <si>
    <t>Hi Camelia and Coraly,
I hope you are doing well. I wanted to share an update on Cameliaâ€™s progress in math over the past few months, along with my recommendations moving forward.
Camelia has made steady progress across several foundational math topics. Early on, we worked on the 3 times tables and solving for unknown numbers. She had a lot of difficulty at the beginning, but by the end of the session she was able to work through the problems independently, which was a great sign of growth. As we continued, we moved into multiplying multi-digit numbers and reviewing strategies such as partial products and partial quotients. She benefited from revisiting these methods multiple times.
We also spent time working on long division. At first, the steps were challenging for her, but after reviewing a consistent strategy, she began to understand the structure more clearly. She still needs continued practice to build fluency and confidence with long division. More recently, we have focused on factor trees, factors versus multiples, and divisibility concepts. She has done very well distinguishing between factors and multiples and creating factor trees, though memorizing vocabulary and divisibility tricks will strengthen her understanding even more.
In our most recent sessions, we began working on adding and subtracting fractions and mixed numbers. This is a newer topic for her, but she did really well.
I recommend meeting once per week moving forward. Please note that 30-minute sessions will no longer be available, so sessions would need to be at least one hour long. I believe the longer format will actually benefit Camelia, as it gives her enough time to fully work through concepts and practice without feeling rushed.
Please let me know if youâ€™d like to schedule a time to talk more about Cameliaâ€™s progress or adjust her schedule. Iâ€™m happy to find a time that works best for you.
Best regards,
Emma B.
emma.brugman@revolutionprep.com
+18178211413</t>
  </si>
  <si>
    <t>Recommends meeting once per week (at least one hour).</t>
  </si>
  <si>
    <t>Cash Matos</t>
  </si>
  <si>
    <t>Hi Cash and Jose,
I hope you are doing well. I wanted to share an update on Cashâ€™s progress in his neuroscience and anatomy coursework over the past several weeks, along with my recommendation moving forward.
Cash has been working through complex nervous system and physiology topics, and he has been building a strong understanding of how these systems connect. Early on, we reviewed the process of muscle contraction, including how calcium is released inside the muscle fiber, how myosin and actin interact using ATP, and how relaxation occurs when calcium is pumped back into storage. He demonstrated a clear understanding of the sequence once we broke it down step by step.
As we continued, we moved into broader nervous system concepts, including agonist versus antagonist muscle groups, central versus peripheral nervous systems, and excitatory versus inhibitory signaling. We then covered cranial nerves, neuron shapes, and the differences between sensory, motor, and interneurons. Before his test on action potentials and nervous system structure, we reviewed key concepts to reinforce both structure and function.
More recently, we have been focusing on sensation, reviewing neurophysiology and anatomy related to vision, smell, and hearing in preparation for his upcoming exam. Cash engages well with the material and benefits from walking through pathways carefully to connect anatomy with function.
Meeting once a week has been a good pace for him. It allows us to thoroughly review each unit before exams without overwhelming his schedule. I recommend continuing with weekly sessions as the content remains detailed and fast-paced.
Please let me know if you would like to schedule a time to talk more about Cashâ€™s progress or adjust his plan moving forward. Iâ€™m happy to find a time that works best for you.
Best regards,
Emma B.
emma.brugman@revolutionprep.com
+18178211413</t>
  </si>
  <si>
    <t>Ryan Kahn</t>
  </si>
  <si>
    <t>Hi Ryan and Janelle,
I hope you are doing well. I wanted to share an update on Ryanâ€™s progress in AP Chemistry and math over the past several weeks, along with my recommendations moving forward.
Ryan began our sessions at the end of November, and we immediately focused on AP Chemistry topics he was covering in class. At the time, he was working on gas laws and applying the ideal gas law equation, PV = nRT. We reviewed problem setup and dimensional analysis to make sure he felt comfortable manipulating the variables correctly. As the unit progressed, we worked through Beer's Law, kinetics review, and preparation for his gas laws test.
In January, we reviewed quizzes covering physical and chemical properties, stoichiometry, and additional gas law problems to reinforce his understanding across multiple units. More recently, we have focused on second-order rate laws and practice problems, and then moved into thermochemistry, including Hessâ€™s Law. He is building stronger problem-solving skills as we work through practice questions step by step.
We also briefly supported him in Pre-Calculus with polar versus Cartesian coordinates, ensuring he felt comfortable with the coordinate conversions and relationships.
Meeting once a week for chemistry has been a good structure for Ryan. It gives us time to stay aligned with his AP Chemistry curriculum and reinforce challenging concepts before assessments. If he finds himself needing additional support in multiple subjects or before major tests, we can certainly increase session time.
Please let me know if youâ€™d like to schedule a time to talk more about Ryanâ€™s progress or adjust his plan moving forward. Iâ€™m happy to find a time that works best for you.
Best regards,
Emma B.
emma.brugman@revolutionprep.com
+18178211413</t>
  </si>
  <si>
    <t>States meeting once a week has been a good structure.</t>
  </si>
  <si>
    <t>Neha Gondi</t>
  </si>
  <si>
    <t>Hi Neha and Kalyan,
I hope you are doing well. I wanted to share an update on Nehaâ€™s progress in AP Psychology over the past several weeks, along with my recommendations moving forward.
Neha began our sessions in December as she was preparing for midterms. At the time, we reviewed Unit 1 topics including the anatomy of the neuron and the brain, sleep, the nervous system, nature versus nurture, and sensation and vision.
Since then, we have moved into Unit 3, covering development and learning. We worked through gender and sex differences, classical conditioning, operant conditioning, and the social and cognitive effects on learning. We also reviewed language development and prepared for her most recent unit test. She earned an 86 on her AP Psychology exam, which shows solid understanding of the material. Most recently, we began Unit 4, focusing on attribution theory and person perception.
Neha does well when we break down concepts clearly and connect them to real-life examples. As AP Psychology continues to build on earlier units, consistent review will be important to maintain and strengthen her understanding.
I recommend one one-hour session per week. This pace allows us to stay aligned with her class content, prepare for upcoming tests, and reinforce more challenging topics without overwhelming her schedule.
Please let me know if you would like to schedule a time to talk more about Nehaâ€™s progress or adjust her plan moving forward. Iâ€™m happy to find a time that works best for you.
Best regards,
Emma B.
emma.brugman@revolutionprep.com
+18178211413</t>
  </si>
  <si>
    <t>Recommends one one-hour session per week.</t>
  </si>
  <si>
    <t>Swaraa Shah</t>
  </si>
  <si>
    <t>Hi Swaraa and Rumil,
I hope you are doing well. I wanted to share an update on Swaaraâ€™s progress in AP Human Geography over the past several weeks, along with my recommendations moving forward.
Swaara began our sessions at the end of December with strong motivation and clear long-term goals. We started by reviewing Unit 3 topics, including migration patterns, population distribution, and the demographic transition model. I encouraged her to use flashcards and consistent practice questions to reinforce vocabulary and application-based thinking.
In January, we moved into Unit 4, focusing on political geography concepts such as electoral geography, state versus nation versus stateless nation, gerrymandering, federal versus unitary states, and state morphology. She earned strong quiz scores of 100, 90, and 80, showing that she understands the material when reviewing consistently. However, her Unit 4 multiple choice test score was lower than expected, which suggests we need to spend more time practicing MCQ strategy and test-taking pacing rather than just content review.
Most recently, we began Unit 5 with agriculture and settlement patterns. These topics are more conceptual and require careful reading of questions, so we will continue building both content knowledge and multiple choice accuracy.
Meeting once a week for one hour is a good structure for Swaara. AP Human Geography moves quickly, and consistent weekly sessions will help reinforce vocabulary, improve multiple choice performance, and prepare her for FRQs as the year progresses.
Please let me know if you would like to schedule a time to talk more about Swaaraâ€™s progress or adjust her plan moving forward. I am happy to find a time that works best for you.
Best regards,
Emma B.
emma.brugman@revolutionprep.com
+18178211413</t>
  </si>
  <si>
    <t>States meeting once a week for one hour is a good structure.</t>
  </si>
  <si>
    <t>Hiral Milind Khadloya</t>
  </si>
  <si>
    <t>Hi Hiral and Milind,
I hope you are doing well. I wanted to share an update on Hiralâ€™s progress in writing over the past few months, along with my recommendations moving forward.
Hiral began our sessions in October with a clear goal of strengthening her writing skills. We started with a practice expository prompt using two passages as evidence and focused on understanding structure and expectations for this style of writing. From there, she worked on a full expository essay explaining how to play her favorite sport. We spent time breaking down the writing process step by step, including how to research, organize evidence, build strong body paragraphs, and craft a clear hook and thesis statement. She successfully completed three body paragraphs and organized her essay thoughtfully.
After that, we transitioned into argumentative writing. Her current topic focuses on whether children should have restricted screen time. She has begun separating her research into three clear body paragraph categories and drafting thesis statements. When she is present and engaged, she does a strong job organizing her thoughts and building structured responses. Continued consistency will be important for maintaining momentum and completing full drafts.
Meeting once a week is a good structure for Hiral to continue developing her writing skills. Please note that moving forward, Revolution Prep will no longer allow scheduling of new 30 minute sessions. Any currently booked sessions will not be affected, but future sessions will need to be one hour or longer. I believe the longer session time will actually benefit Hiral, as it allows us to fully draft, revise, and refine essays within a single meeting.
Please let me know if you would like to schedule a time to talk more about Hiralâ€™s progress or adjust her plan moving forward. I am happy to find a time that works best for you.
Best regards,
Emma B.
emma.brugman@revolutionprep.com
+18178211413</t>
  </si>
  <si>
    <t>States meeting once a week is a good structure.</t>
  </si>
  <si>
    <t>Emmy Velasco</t>
  </si>
  <si>
    <t>Dear Matilde,Â 
I hope you are having a great year so far.Â  Itâ€™s been great working with Emmy and you over the past couple of months. I wanted to touch base to share some of the progress weâ€™ve made so far and share my thoughts on the plan moving forward.
I have seen significant improvements in Emmy's ability to use integer rules to help her factor quadratic equations.Â  She is able to factor trinomials and is making consistent progress in learning how to complete the square.Â  Â  This consistent improvement has been evident in her ability to solve the problems we have been working on during our lessons.Â  Emmy does struggle with remembering how to do the concepts we learn from week to week so I think it could be beneficial for her to have two 60 minutes classes weekly instead of just the one class we have been doing so far.Â 
I suggest adding the below to your account to ensure we stay on track.
â€¢ 10 hours of Academics for Emmy Velasco with Jill Watson
If you'd like to continue working together on achieving these goals, you can easily use this link to add the hours to your account today: https://my.revolutionprep.com/s/ayNH4386Bz.
Please let me know if you have any questions or if there are any adjustments you would like to make to our plan. Iâ€™m happy to schedule a time to talk by phone if that would be helpful. I look forward to supporting Emmy in her continued academic journey.
Best regards,
Jill W.
jill.watson@revolutionprep.com
+19032491379</t>
  </si>
  <si>
    <t>Recommends two 60 minute classes weekly.</t>
  </si>
  <si>
    <t>Mariella Koufalis</t>
  </si>
  <si>
    <t>Hi Mariella and Zachah,
I just wanted to send a quick update on progress so far in your Physics course in Electricity and Magnetism. This material is a bit more complex than last semesterâ€™s physics, so itâ€™s been a smart move to start working together early. Getting ahead of the pace now will make things much more manageable as the course progresses.
Our main focus so far has been exam preparation, i.e. making sure you can efficiently recognize which equations apply to which types of problems and execute correctly under test conditions. At this stage, being able to navigate problem setups quickly and plug into the right relationships with confidence is what will translate most directly to stronger exam performance. Once that foundation feels solid, we can always zoom out more, but right now the priority is performing well on assessments and keeping the grade strong.
Going forward, I recommend we continue meeting once per week for an hour to stay on top of the material. Iâ€™d also suggest adding an extra session before each test, especially once review guides and practice problems are posted. Those sessions tend to be especially productive because we can target exactly whatâ€™s likely to show up.
Also, since AP exam season is coming up, my schedule tends to fill up quickly this time of year. If youâ€™d like to keep consistent meeting times through the end of the semester, I highly recommend booking those hours now to ensure availability.
Best regards,
Dave K.</t>
  </si>
  <si>
    <t>Recommends continuing meeting once per week for an hour.</t>
  </si>
  <si>
    <t>Marleigh Matras</t>
  </si>
  <si>
    <t>Hi Megan,
I hope you are having fun at Vail! Marleigh and I have been in tutoring for about a month, so I wanted to send a progress update! 
Marleigh has been such a great student so far. She is so sweet and I've really enjoyed getting to hear about sports and her stories from school. So far for SAT, we have been focusing on fundamental test taking strategies as well as specific strategies for the math section. She will take a practice SAT when she returns from her trip, and I am so excited to see the results from this first exam after tutoring! We also went over chemistry to help Marleigh prepare for an upcoming exam on Lewis dot structures. I was so happy to hear that she got a 95% on her test, and I'm always happy to switch a session to chemistry if she wants last minute practice! 
Marleigh is running low on hours, so I recommend that you purchase a package of 24 hours so she can have 1 session per week until the August SAT and we have a little extra for chemistry sessions in the meantime. In the future, we will cover reading/writing strategies, more specific content for math that she needs to review from past classes, and grammar/punctuation rules. I have cc'd Marleigh's advisor if you have any questions about purchasing! 
â€¢ 24 Hours of Distinguished Tutoring for Marleigh Matras with Camryn To
If you'd like to continue working together on achieving these goals, you can easily use this link to add the hours to your account today: https://my.revolutionprep.com/s/FBBNjLoeov.
Please let me know if you have any questions or suggestions. I am always happy to have a quick call to chat about anything.  Have a great vacation!
Best, 
Camryn T.
camryn.to@revolutionprep.com
+15622044474</t>
  </si>
  <si>
    <t>Recommends purchasing package for 1 session per week until August SAT.</t>
  </si>
  <si>
    <t>Dear Anne,
I hope you are having a great start to your week. I wanted to touch base with you about a couple of items related to my work with Ethan.
I want to start by highlighting the improvement that Ethan has made in his knowledge of Math strategies. He already knew a few different ways to solve problems and to keep a good pace when taking the SAT, but he was able to learn new strategies for Desmos. When we look more at the Math section of the SAT we will reiterate these strategies. 
As you know, Ethanâ€™s goal is to score a 1400 on the SAT. However, Ethanâ€™s lack of preparation for our sessions is slowing progress towards this goal. It is crucial that he comes to sessions on time and prepared with completed assignments. To address this, I would like to discuss our plan moving forward:
First, Ethan has not been completing what I have assigned for homework. This slows the program because I then have to go through the assignments during our session time. It is important for Ethan to arrive on time, with all completed assignments ready in order to maximize the effectiveness of our sessions. If Ethan ever forgets what is assigned for homework, please remind him to check the OneNote that I created for his program. I store all the information for our program, including the homework, in his OneNote.
Second, I have noticed that Ethan has been busy and that it is impacting our tutoring sessions. If Ethan does not have enough time between school, other activities, and our tutoring session, perhaps we can find another time that ensures there is enough time to prepare. I am available to meet on weekends if needed, so please look over Ethanâ€™s schedule with him and see if any changes need to be made to our schedule.
Based on this information, I recommend that we still try to meet for at least two hours a week. We are a bit behind with the program, so this schedule will help Ethan get back on pace for the March SAT. That said, let me know if we need to decrease the number of sessions each week to better fit Ethanâ€™s schedule. There are more SAT tests that Ethan can take after March.
Please let me know if you have any questions. Iâ€™m happy to schedule a time to talk by phone if that would be helpful. I look forward to supporting Ethan in his continued academic journey.
Best regards,
Ayman S.
ayman.smoot@revolutionprep.com
+17652527661</t>
  </si>
  <si>
    <t>Recommends meeting for at least two hours a week for March SAT.</t>
  </si>
  <si>
    <t>Nathan Goodner</t>
  </si>
  <si>
    <t>Dear Rebekah,
I hope February is treating you well. It's been a pleasure working with you and Nathan these past few months. I'm reaching out to update you on Nathan's progress and discuss our path forward.
In mathematics, Nathan has made notable strides in factoring and subtracting polynomials, as well as understanding exponent rules and simplification. He's demonstrated steady growth in factoring polynomials with lead coefficients greater than 1. These improvements are reflected both in our tutoring sessions and in his classroom performance.
In science, Nathan has significantly expanded his knowledge of space, atomic wavelengths, and motion. He's shown consistent advancement in grasping the concepts of velocity, speed, and acceleration. This growth is visible in both our sessions together and in his homework completion.
Moving forward, our immediate focus is translating the progress Nathan has made in class to stronger quiz and test results. To achieve this, we'll develop study guides for each upcoming quiz and ensure Nathan has ample opportunity to practice independently between sessions. Our overarching objective continues to be raising Nathan's grades in both math and science. Given his current trajectory, I suggest maintaining our schedule of two 60-minute sessions weekly.
To continue this work together, you can redeem additional credits via your Bright Horizons portal. Once redeemed, Revolution Prep will email you to add the hours to your account.
Please don't hesitate to reach out with questions or if you'd like to modify our approach. I'm available for a phone conversation if you'd prefer to discuss things that way. I'm excited to continue supporting Nathan's academic growth.
Best regards,
Tyler
tyler.thornton@revolutionprep.com
+14108024728</t>
  </si>
  <si>
    <t>Suggests maintaining schedule of two 60-minute sessions weekly.</t>
  </si>
  <si>
    <t>Gideon Spitz</t>
  </si>
  <si>
    <t>Hi Warren,
Here is an overview of Gideonâ€™s progress so far in our SAT prep program, along with my recommendations at the bottom. Let me know if you have any questions or thoughts. Thanks!
Over the last couple weeks, Gideon and I have worked together on learning grammar rules for verbs and pronouns, solving math problems with constants, and analyzing reading passages for structure and purpose. He has been practicing applying the iCARE method for reading to various types of passages, with a special focus on how to anticipate an answer slightly differently for each type of question or passage. We have also spent time practicing drawing effective figures for solving geometry questions. Gideon has been good about completing his homework and showing up to class on time, and he has shown steady progress through the concepts we cover.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applying grammar and punctuation rules in a more mixed question environment, working through complex geometry questions and word problems, and revisiting trigonometry relationships. Gideon will also continue to complete homework after every session and will regularly complete full-length practice exams to monitor his progress. His next practice exam will be assigned this Wednesday.
Gideon currently has 14.5 hours remaining on his account, with sessions scheduled twice per week through March 22nd. I recommend that we continue on this trajectory as we work toward Gideonâ€™s March, June, and August test dates. I look forward to seeing how Gideon does on his practice exam and helping him continue to improve!
Best,
Ben T.
ben.taylor@revolutionprep.com
+14052656211</t>
  </si>
  <si>
    <t>Recommends continuing on this trajectory (twice per week) through March, June, August tests.</t>
  </si>
  <si>
    <t>Brandon Dill</t>
  </si>
  <si>
    <t>Dear Angela, 
I hope you are having a great winter. Itâ€™s been great working with you and Brandon over the past couple of weeks. I wanted to touch base to share some of the progress weâ€™ve made so far and share my thoughts on the plan moving forward. 
I have seen significant improvements in Brandon's abilities to evaluate definite and indefinite integrals, apply the second fundamental theorem of Calculus, use trapezoids to approximate the area of a curve as well as approximate integrals using a midpoint Riemann sum. He has shown consistent progress in utilizing the strategies we've been covering in our sessions to strengthen his skills in Calculus. This consistent improvement has been evident in the completion of various problems during our sessions. 
Our current short-term goal for Brandon includes preparing him for his upcoming Calculus tests. The overall goal remains to increase Brandon's confidence in performing Calculus operations. Since Brandon is achieving his goals, I recommend we continue with our one 60-minute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Brandon in his continued academic journey. 
Best regards, 
Colin C.
colin.cody@revolutionprep.com
+19785187882</t>
  </si>
  <si>
    <t>Recommends continuing with one 60-minute class per week through the school year.</t>
  </si>
  <si>
    <t>Roan Westerbeke</t>
  </si>
  <si>
    <t>Hi Yu,
Here is an overview of Roanâ€™s progress so far in our SAT prep program, along with my recommendations at the bottom. Let me know if you have any questions or thoughts. Thanks!
Over the last several weeks, Roan and I have worked together on learning about the tools and tricks he can use on the SAT. He learned tips and strategies for using the Desmos calculator to solve lots of types of math problems, as well as the iCARE strategy for analyzing reading passages. He has learned and applied punctuation rules in grammar and used the matching and substitution strategies to solve several types of math problems containing constants. Roan has been good about completing his homework and showing up to class on time, and he has shown steady progress through the concepts we cover.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drilling several geometry concepts and strategies, applying percent change in word problems, and using context clues to pick the best vocabulary word in reading. Roan will also continue to complete homework after every session and will regularly complete full-length practice exams to monitor his progress. 
Roan currently has 8 hours remaining on his account, with sessions scheduled twice per week through March 12th. I recommend that we continue on this trajectory as we work toward his March 14th exam. If Roan is aiming to also take further SATs after this one, we will need to add hours to keep our momentum going until then. Otherwise, remember that I am always available to support Roan in his academic pursuits as well. I can support study in various AP classes, including AP Calculus. If he would like some support in studying for the AP exams, I would love to be of assistance. I look forward to seeing how Roan does on the SAT in March, as he has been doing very well in our sessions so far!
Best,
Ben T.
ben.taylor@revolutionprep.com
+14052656211</t>
  </si>
  <si>
    <t>Recommends continuing on this trajectory (twice per week) toward March 14th exam.</t>
  </si>
  <si>
    <t>Izzy Piccolo</t>
  </si>
  <si>
    <t>Hi Jenelle,
Here is an overview of Izzyâ€™s progress so far in our SAT prep program, along with my recommendations at the bottom. Let me know if you have any questions or thoughts. Thanks!
Over the last several weeks, Izzy and I have worked together on learning about the tools and tricks she can use on the SAT. She learned tips and strategies for using the Desmos calculator to solve lots of types of math problems, as well as the iCARE strategy for analyzing reading passages. She has learned and applied punctuation rules in grammar and used key words to translate linear word problems into equations. Izzy has been good about completing her homework and showing up to class on time, and she has been showing steady progress through the concepts we cover.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learning and applying grammar rules for pronouns and verbs, using context clues to pick the best vocabulary word for a reading passage, and translating word problems into systems of equations. Izzy will also continue to complete homework after every session and will regularly complete full-length practice exams to monitor her progress. 
Izzy currently has 8 hours remaining on her account (3 of which are currently unscheduled), with sessions scheduled once per week through March 8th. I recommend that we continue on this trajectory as we work toward her March 14th exam. I also recommend that we plan for Izzy to take the May and June sittings of the SAT as well so that she can have multiple chances to obtain her ideal score. I recommend adding enough hours to give us consistent weekly meetings all the way through her final exam date. I look forward to seeing how Izzy does on her practice exam and how she continues to improve!
Best,
Ben T.
ben.taylor@revolutionprep.com
+14052656211</t>
  </si>
  <si>
    <t>Recommends adding enough hours for consistent weekly meetings through final exam date.</t>
  </si>
  <si>
    <t>Samay Monga</t>
  </si>
  <si>
    <t>Hi Shivaz,
Here is an overview of Samayâ€™s progress so far in our SAT prep program, along with my recommendations at the bottom. Let me know if you have any questions or thoughts. Thanks!
Over the last couple of weeks, Samay and I have worked together on learning about the tools and tricks he can use on the SAT. He learned tips and strategies for using the Desmos calculator from his previous tutor, as well as the iCARE strategy for analyzing reading passages from me. He has learned and applied punctuation rules in grammar with his previous tutor and learned how to turn percent change word problems into solvable equations with me.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applying percent change in a variety of word problem contexts, reading for the structure and purpose of a passage, and using geometry formulas to find area, perimeter, and volume. Samay will also continue to complete homework after every session and will regularly complete full-length practice exams to monitor his progress. 
Samay currently has 33 hours remaining on his account (16 of which are currently unscheduled), with sessions scheduled twice per week through April 14th. I recommend that we continue on this trajectory as we work toward Samayâ€™s March and May test dates. I also recommend that we get those remaining 16 hours scheduled out so that Samay and I can keep our momentum going through the remainder of his SAT sittings. I look forward to seeing how Samay continues to improve during our work together!
Best,
Ben T.
ben.taylor@revolutionprep.com
+14052656211</t>
  </si>
  <si>
    <t>Recommends continuing on this trajectory (twice per week) toward March and May dates.</t>
  </si>
  <si>
    <t>Sebastian Djerejian</t>
  </si>
  <si>
    <t>Hi Stephanie and Sebastian,
Last week, Sebastian and I had our first meeting to help him study for his Precalculus exam. We talked about solving systems of equations with substitution and elimination, even when there were extra elements like constants, square roots, or fractions involved. He did very well on showing me his understanding of the topic by the end of the session. 
Now, we have two more sessions scheduled on February 22nd and March 1st to continue in our work to keep him prepared for precalculus assessments. There is also 1 additional hour remaining unscheduled that can be scheduled at any time. I recommend that we add more hours to allow Sebastian the time to meet with me weekly so that we can work through his homework and study guides in preparation for his upcoming assessments. I look forward to seeing Sebastian again soon!
Best,
Ben T.
ben.taylor@revolutionprep.com
+14052656211</t>
  </si>
  <si>
    <t>Recommends adding more hours to meet weekly.</t>
  </si>
  <si>
    <t>Oliver Rosenfeld</t>
  </si>
  <si>
    <t>Team Oliver,
We've had a few weeks of hiatus, and I wanted to check in with Team Oliver SAT PREP!
Oliver has made great strides towards the 1300+ score goal. His last exam on February 1st --&amp;gt;1230! It is possible to get 70+ points, but Oliver needs to focus on the Frequently Missed Question Types.
Together, we built a Homework Tracking Spreadsheet, and Oliver has been dutiful about completing daily/weekly homework assigned drills. 
The following skills are on his tracker to complete a 20 Minute skill drill this week:
SENTENCE BOUNDARIES 
COMMAND OF EVIDENCE
ALEBRA: LINEAR FUNCTIONS
LINEAR EQUATIONS
Based on his schedule, I was hoping Oliver could complete a Full Timed Practice exam before our next session (3/1).
NEW FULL TIMED PRACTICE EXAM - 1SD
Scoring 1300+ requires a grind. It requires daily dedication. It requires some tenacity and doggedness to not allow a missed question to go by without investigation. When Oliver makes a mistake, this is a signal to stop and figure out why. Research a solution based on our SWAG Journal notes or investigate using the ONEPREP (Preppy AI explanation tool). If the notes and tools don't make sense, bring the question to the next session. I will help.
It takes team work, but Oliver can do it. 
Our current Sunday afternoon schedule, starting in March, can work. I don't see Oliver on my schedule until March, so if you would like a refresher session before March, please let me know.
Kindest regards,
Chris P.
chris.prouty@revolutionprep.com
+13108710081</t>
  </si>
  <si>
    <t>States current Sunday afternoon schedule starting in March can work.</t>
  </si>
  <si>
    <t>Aniya Kirkland</t>
  </si>
  <si>
    <t>Hi team Aniya!
I wanted to reach out with a longer progress update since we are midway through February. I hope your 2026 is treating you well.
Aniya and I have been working diligently to solidify her understanding of the material that is being covered in physics. Recently, we practiced reviewing vector addition in order to begin decomposing vectors on an angle into their x and y components. Our long-term goal is to develop comfort using each of the fundamental formulas from Physics in order to ensure that we are able to consistently achieve test and quiz scores that reflect the work that Aniya is putting in.
At this moment, the reports I am getting are mostly positive, reflecting the work that we have put in. If we need to make any adjustments, please let me know. I would encourage you to continue practicing with websites such as Khan Academy and this one: https://www.andrews.edu/~rwright/physics/worksheets/phyws.php in order to ensure that you are as comfortable solving as you are with theory. Our next goal will be to see demonstrable progress in applying formulas in real-time during session.
Based on this progress, I do recommend continuing to meet at our existing 1 60 minute session per week velocity through the end of the semester. I encourage us to revisit that in another few weeks. Please don't hesitate to reach out if there are any adjustments you'd like to make to this plan. I'm also happy to chat via phone or Zoom, as needed. 
Have a great one!
Elliot E.
elliot.emadian@revolutionprep.com
+15409682458</t>
  </si>
  <si>
    <t>Recommends continuing to meet at existing 1 60 minute session per week through semester.</t>
  </si>
  <si>
    <t>Emilia Crocenzi</t>
  </si>
  <si>
    <t>Hi team Emilia!
I wanted to reach out with a longer progress update as Emilia approaches this upcoming week. 
Emilia and I have been working diligently to support her work in math and in chemistry throughout the semester. We have prioritized working on whichever course is more urgent from week-to-week, which recently has been heavy on the chemistry side of things. Emilia is progressing well with reviewing the fundamentals of chemistry and beginning to apply them to more challenging material. This is being reflected in her scoring--a 95 on her most recent attempt!
Our long-term goals remain unchanged: to support the homework and test preparation for these two courses. At last report, progress is steady, but I am happy to continue to check in and adjust as needed going forward. We can certainly discuss adding an additional hour to the calendar if Emilia is feeling like there is not sufficient time to work through material from both subjects. 
At the moment, however, score goals and comprehension are up to speed and I recommend continuing at our current velocity of meeting 1x per week for 60 minutes in order to support work for each course that comes in the following week.
Please let me know if you have any questions or concerns or would like to schedule a follow up conversation via phone or Zoom.
All the best,
Elliot E.
elliot.emadian@revolutionprep.com
+15409682458</t>
  </si>
  <si>
    <t>Recommends continuing at current velocity of meeting 1x per week for 60 minutes.</t>
  </si>
  <si>
    <t>Madeleine Stang</t>
  </si>
  <si>
    <t>Hi team Maddy!
I wanted to reach out with a progress update to check in as we get mid-way into the semester. I hope you're doing well.
Maddy is progressing well in Calc and AP Chem! She is a brilliant young student with incredibly interesting ideas and a bright and evident curiosity. Maddy brings useful material to session and we get a lot of review work done. We have spent recent sessions introducing some of the broader arcs of Calculus as a field of study as well as solidifying heat in AP Chem. The test on heat was more challenging than expected and results are incoming.
Our long-term goal is to support continued synthesis of this information in order to successfully tackle the AP exams that will be coming up at the end of this semester. In order to do this, we should consider supporting the regular learning and homework in class with additional AP preparation as well as review on the earliest concepts from each of the AP Courses that you will sit for this year. 
At the moment, our velocity is set at 3 hours per week, but we are meeting 1-2 times per week for 60 minutes each time. I feel that we could benefit from that additional hour of meeting time in order to ensure that we are sufficiently preparing for quizzes and exams in addition to reviewing homework concepts. With this extra time, we could ensure that at least 1 session per week has dedicated exam-prep time.
If you'd like to make any adjustments to our plan, please don't hesitate to reach out. I'm happy to make a time to speak via phone or Zoom as well. Please let me know.
All the best,
Elliot E.
elliot.emadian@revolutionprep.com
+15409682458</t>
  </si>
  <si>
    <t>Suggests utilizing additional hour of meeting time.</t>
  </si>
  <si>
    <t>Avi Bloom</t>
  </si>
  <si>
    <t>Dear Shari
Itâ€™s been great working with Avi over the past few weeks! As we prepare him for the upcoming SAT exams, I wanted to share some updates and information about what to expect.
I have seen significant improvements in Avi's knowledge of core SAT math concepts, and he has become far more proficient in using the tools of the test to both solve more complex problems and cut back on small mistakes in earlier questions. His knowledge of intricacies of the English section also continues to grow as he works through more of the SAT's unique style of questioning. At this point, we are working towards introducing higher level math concepts, while also spending time refining his English skills.
For this exam, our goal is to set a score that he can build off of into a final super-score. While we cannot guarantee a specific score, we have worked diligently towards this goal using the practice exams and increased homework over the past few weeks. When the time comes, it's important to consider the impact of the test zone on Avi's performance. Ensuring a good night's sleep throughout the week leading up to the test is crucial, as just the night before isn't enough. We also want to mimic the test conditions as much as possible when having Avi take practice exams. Up to this point, Avi has taken his practice tests across multiple sittings, but this week he has a practice test to take all in one shot, trying his best to mimic real testing conditions. 
I am looking forward to continuing to work with Avi to help him reach his ultimate goals and his full potential on this exam. I recommend maintaining our two meeting per week schedule into the upcoming test.
Please let me know if you have any questions or if there are any adjustments you would like to make to our plan. Iâ€™m also able to schedule a time to talk by phone if that would be helpful. I am happy to support Avi in his continued academic journey.
Best,
Tommaso M.
tommaso.marsella@revolutionprep.com
+14016786248</t>
  </si>
  <si>
    <t>Recommends maintaining two meeting per week schedule into upcoming test.</t>
  </si>
  <si>
    <t>Greetings, Hassan!
I hope your February is going well! Spring is a little over a month away (March 20 is the equinox), so while it may be a little early to wish you a good spring, the greeting is fast approaching. With the continuation of Eemanâ€™s work on number theory and word problems, it is a good time to check in, updating on progress and sharing a tentative plan forward. 
Eeman is doing very well in applying the strategy of concrete numbers to abstract percent problems and is continuing to work on word problems dealing with averages. At our last session, Eeman immediately substituted 100 into a word problem and came close to success. Further work will be done on creating equations from word problems, especially percent word problems. Eeman has done a nice job starting to recognize that some problems call for strategies of generalization while others are most helpful when broken down into specific, step-by-step calculations. While Eeman can identify the most common topics, determined by the questions on the practice exams, applying an efficient strategy is a skill we will continue to build. 
Eemanâ€™s work with number theory, such as modular arithmetic questions, averages, and finding unknown numbers, is also going well in the way that Eeman is identifying those questions and trying several strategies. We are continuing to build the skills of selecting the most efficient strategy, watching for â€œtrapsâ€ in the problem, checking stress points, and making sure to label our numbers and remind ourselves what they mean in the given context. 
Given Eemanâ€™s progress and goals, Eemanâ€™s current velocity for the semester is serving her well for building content knowledge and strategy application skills. If you have any questions, modifications, concerns, or comments, feel free to reach out and set up an appointment via phone or Zoom. I am happy to help and excited to continue supporting Eeman in growing her math content and problem-solving skills!
Thank you, and hope you have a wonderful rest of your day!
Sincerely, 
Delphine Hintz
delphine.hintz@revolutionprep.com</t>
  </si>
  <si>
    <t>States current velocity of one or two weekly hour-long sessions until state exam is good.</t>
  </si>
  <si>
    <t>Quinn Miron</t>
  </si>
  <si>
    <t>Dear Monique,
Itâ€™s been great working with Quinn over the past few weeks! As we prepare him for the upcoming SAT exams, I wanted to share some updates and information about what to expect.
I have seen significant improvements in Quinn's knowledge of advanced SAT math concepts, and he has displayed a much-improved proficiency in his use of the tools of the test, especially the graphing function. His knowledge of intricacies of the English section also continues to grow as he works through more of the SAT's unique style of questioning. At this point, we are working towards building consistency between tests and getting him used to the more challenging content of the updated SAT practice exams.  
For this exam, our goal is to set a score that he can build off of into a final super-score, emphasizing a strong math score. While we cannot guarantee a specific score, we have worked diligently towards this goal using the practice exams and increased homework over the past few weeks. When the time comes, it's important to consider the impact of the test zone on Quinn's performance. Ensuring a good night's sleep throughout the week leading up to the test is crucial, as just the night before isn't enough. We also want to mimic the test conditions as much as possible when having Quinn take practice exams.
I am looking forward to continuing to work with Quinn to help him reach his ultimate goals and his full potential on this exam. I recommend maintaining our current 90-minute once weekly schedule into the upcoming test.
Please let me know if you have any questions or if there are any adjustments you would like to make to our plan. Iâ€™m also able to schedule a time to talk by phone if that would be helpful. I am happy to support Quinn in his continued academic journey.
Best,
Tommaso M.
tommaso.marsella@revolutionprep.com
+14016786248</t>
  </si>
  <si>
    <t>Recommends maintaining current 90-minute once weekly schedule into upcoming test.</t>
  </si>
  <si>
    <t>Carter Ellis</t>
  </si>
  <si>
    <t>Dear Kirsten, 
I hope you are having a great winter. Itâ€™s been great working with you and Carter over the past few weeks. I wanted to touch base to share some of the progress weâ€™ve made so far and share my thoughts on the plan moving forward. 
I have seen significant improvements in Carter's abilities to organize his locker at school as well as his backpack, make a plan for organizing his materials using resources he currently owns, design a folder tree structure to maintain his school files online, brainstorm different actions one can take to avoid procrastination and various distractions as well as prioritize tasks by ranking them in order of importance and urgency. He has shown consistent progress in utilizing each of the strategies we've been covering in our sessions to strengthen his skills in executive functioning. This consistent improvement has been evident in the completion of assignments during our sessions as well as Carterâ€™s homework. 
Our current short-term goals for Carter include improving his skills in organization, planning/prioritization, and working memory. The overall goal remains to prepare Carter for the remainder of his schooling career by sharpening his executive functioning skills. Since Carter is achieving his goals,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Carter in his continued academic journey. 
Best regards, 
Colin C.
colin.cody@revolutionprep.com
+19785187882</t>
  </si>
  <si>
    <t>Recommends continuing with one 60-minute class per week through school year.</t>
  </si>
  <si>
    <t>Reya Darji</t>
  </si>
  <si>
    <t>Dear Komal,Â 
I hope you are having a great year so far.Â  Itâ€™s been great working with Reya and you over the past couple of months. I wanted to touch base to share some of the progress weâ€™ve made so far and share my thoughts on the plan moving forward.
I have seen significant progress in Reya learning the 11 to 15 times tables. She has also shown improvement in adding and subtracting integers.Â  She has shown consistent progress with ratio, rate, and proportion problems.. This consistent improvement has been evident in her ability to recite her times tables and her ability to do well in her math class.Â Â 
Reya is a sweet girl and a good student.Â  But the biggest obstacle to more progress is that she is often late to lessons and sometimes doesn't come at all.Â  She also doesn't always do her assigned homework. I think she could benefit from continuing a 60 minute weekly lesson especially if she will consistently attend lessons and do her homework.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Reya in her continued academic journey.
Best regards,
Jill W.
jill.watson@revolutionprep.com
+19032491379</t>
  </si>
  <si>
    <t>Recommends continuing with 60 minute weekly lessons.</t>
  </si>
  <si>
    <t>Liliana Greer</t>
  </si>
  <si>
    <t>Greetings, Magdalena!
It has been a pleasure working with you and Lia over the past few months. As spring is approaching (March 20 is the equinox!), it is also time to check in for sharing Liaâ€™s progress and a tentative plan going forward. 
Lia has improved making connections between mathematical concepts and different representations of those concepts. For instance, during our last session, Lia worked her way through deriving the coordinates of the unit circle by using the 30-60-90 triangle and the 45-45-90 triangle. Her application of trigonometric functions and the pythagorean theorem were put on the spotlight during that time, and she did very well with them. This understanding and strengthening of connections is demonstrated when completing practice questions, such as when labeling the coordinates in different quadrants and easily drawing and labeling the 30-60-90 triangle and the resulting coordinates. This progress is so exciting to see!
Going forward, there are a few skills and goals to keep in mind. First, while Lia recalls information after some review, more generalized review over all concepts, such as practice AP questions or exams, would be helpful as Lia preps for the AP Pre-calculus exam. Second, as exemplified while applying the pythagorean theorem to derive the hypotenuse length, Lia can apply the concepts but does not always write enough information to remind herself of any remaining steps (such as squaring the final result) or verify her results. These habits may be influenced by the necessity of writing on the screen and the pressure to complete questions quickly in our time together, but good and sufficient notes while working through problems and habitual verification are key test-taking skills. 
With Liaâ€™s goals for the course and test in mind, I would encourage Lia to have weekly one-hour sessions for AP Pre-calculus until the test, which matches what you already have scheduled. However, I would also split our sessions (evenly or otherwise) to work on both general review for the AP Pre-calculus exam and reviewing current course content. This could look like completing three to five AP practice questions at the beginning of a session before transitioning to current content, or it could look like beginning the session with focused homework or review questions Lia brings and reserving the last fifteen minutes for AP question practice or review. Although the test is a little over two months away in May, the time will pass fast, and spaced, repetitive practice will help prepare Lia for making connections, long-term recall, and more understanding and less cramming once the date is here. 
Please let me know if you have any questions or if there are any adjustments you would like to make to our plan. Iâ€™m also able to schedule a time to talk by phone or Zoom if that would be helpful. I very much enjoy working with Lia, supporting her continued progress, and am excited to see her end this semester strong!
Best regards,
Delphine Hintz
delphine.hintz@revolutionprep.com</t>
  </si>
  <si>
    <t>Encourages weekly one-hour sessions until test.</t>
  </si>
  <si>
    <t>Claire Lv</t>
  </si>
  <si>
    <t>Hi all!
I wanted to take this opportunity to touch base about Claire's progress and programming. She is a bright student, very engaged, and a delight to work with. I've enjoyed getting to know her and see her confidence in English continue to grow. 
We have primarily been working through her homework for her English class, especially her vocab quizzes. We've used this as a launching point to practice building sentences and navigate written and spoken English. I have encouraged her to establish a habit of at least once in between sessions to ask a question to a peer or teacher or stranger that she did not practice/plan out ahead of time. She has committed to this admirably! 
I would recommend a future trajectory of 1-2 sessions per week, to help with homework and give her dedicated time to focus on speaking English in a semi-structured setting. Please let me know if you have any questions or concerns, or if you would like to schedule a phone call to discuss. 
Thank you!
Miki 
Miki C.
miki.cornwell@revolutionprep.com
+19312619816</t>
  </si>
  <si>
    <t>Recommends future trajectory of 1-2 sessions per week.</t>
  </si>
  <si>
    <t>Dear Eun Ok,
I hope you are doing well! Itâ€™s been great working with Atticus over the past couple of months. I wanted to touch base to share some of the progress weâ€™ve made so far and share my thoughts on the plan moving forward.
Overall goal: Master letters and sounds to be able to read sentences.
Areas that we have been working on:
â€¢Continued learning vowel combinations
â€¢Practicing open v. closed syllables
â€¢Reading fluency practice
â€¢Reading comprehension exercises
Short-term goals moving forward:
â€¢Continue vowel combinations
â€¢Review/learn consonant blends and digraphs
â€¢ Continue syllable division
â€¢Continue fluency practice
â€¢Reading comprehension strategies
Recommendation: 
Atticus has been doing well reading words with blends and combinations. His fluency (natural rate of reading) is also improving. Based on his progress, I recommend at least one hour per week, as able. 
Please let me know if you have any questions or if there are any adjustments you would like to make to our plan. Iâ€™m happy to schedule a time to talk by phone if that would be helpful. I look forward to supporting Atticus in his continued academic journey.
Best regards,
Mary L.
mary.logan@revolutionprep.com
+16822312877</t>
  </si>
  <si>
    <t>Recommends at least one hour per week.</t>
  </si>
  <si>
    <t>Grace Pandolfo</t>
  </si>
  <si>
    <t>Dear Jenny and Anthony,
I hope you are doing well! Itâ€™s been great working with Grace over the past couple of months. I wanted to touch base to share some of the progress weâ€™ve made so far and share my thoughts on the plan moving forward.
Overall goal: 
Areas that we have been working on:
â€¢Addition fact strategies
â€¢Telling time to 5 minutes and to 1 minute
â€¢Addition and subtraction with regrouping
â€¢Multiplication as repeated addition
â€¢Multiplication using arrays
â€¢Multiplication facts x 2 â€“ related to doubles addition facts
â€¢Skip counting by 3s
Short-term goals moving forward:
â€¢Multiplication facts x 0, 1, 5, 10
â€¢Division/multiplication relationship
â€¢Skip counting by 3, 4, 6
â€¢Continue telling time to the minute
â€¢Time intervals
â€¢Counting combinations of dollars and coins
Recommendation: 
Grace has been doing so well! As always, she comes to each session with a good attitude and ready to learn! She has shown progress with telling time to 5 minutes and is understanding how to relate times 2 multiplication facts to her doubles addition facts. I think the planned change to 2 hours each week will work really well for Grace!
Please let me know if you have any questions or if there are any adjustments you would like to make to our plan. Iâ€™m happy to schedule a time to talk by phone if that would be helpful. I look forward to supporting Grace in her continued academic journey.
Best regards,
Mary L.
mary.logan@revolutionprep.com
+16822312877</t>
  </si>
  <si>
    <t>Thinks planned change to 2 hours each week will work well.</t>
  </si>
  <si>
    <t>Dylan Sohng</t>
  </si>
  <si>
    <t>Dear Juil,
I hope February is treating you well. It has been a pleasure working with both you and Dylan over these past couple of months. I wanted to reach out to update you on the progress we have made and outline my thoughts on the path forward.
Dylan has shown significant improvement in identifying different types of quadrilaterals, understanding their properties, and determining angle values inside and outside of various polygons. He has demonstrated steady growth in recognizing angle relationships and applying them across different shapes, which has been reflected in both our sessions and his performance in class.
Our current short-term goal is to strengthen Dylan's ability to use the Pythagorean theorem to find missing side lengths. To work toward this, we will focus on solving for all sides and angles of kites. As always, the broader goal remains building Dylan's confidence in math and improving his grade. Given the progress he has made, I recommend we continue meeting twice a week for 60-minute sessions.
If you would like to continue working toward these goals, you can redeem additional credits through your Bright Horizons portal. I encourage you to do so soon if you are hoping to schedule sessions through the end of the school year, as time slots tend to fill up quickly and I want to ensure Dylan has a consistent spot. Once you redeem your credits, you will receive an email from Revolution Prep to add the hours to your account.
Please don't hesitate to reach out if you have any questions or would like to discuss adjustments to our plan. I am also happy to set up a phone call if that would be easier. I look forward to continuing to support Dylan in his academic growth.
Best regards,
Tyler
tyler.thornton@revolutionprep.com
+14108024728</t>
  </si>
  <si>
    <t>Recommends continuing meeting twice a week for 60-minute sessions.</t>
  </si>
  <si>
    <t>Jason Kyung</t>
  </si>
  <si>
    <t>Dear Yu Kyoung,
I hope you are doing well! Itâ€™s been great working with Jason over the past couple of months. I wanted to touch base to share some of the progress weâ€™ve made so far and share my thoughts on the plan moving forward.
Overall goal: 
Areas that we have been working on:
â€¢Solving two-step equations
â€¢Began working through The Art of Problem Solving
Understanding the foundations of operations â€“ addition, subtraction, and multiplication
Looking for patterns to make multiplying large numbers more easily
Negation and subtraction as adding the opposite sign
Short-term goals moving forward:
â€¢Reciprocals
â€¢The foundations of division
â€¢Exponents, including negative exponents
Recommendation: 
Jason has been doing really well with The Art of Problem Solving. Some of the problems are still a bit much for him, so we are focusing on the basics of it right now and taking our time to make sure he is understanding and beginning to pay more attention to patterns. He is getting the hang of it and recognizing things like 25 x 4 = 100, so 25 x 8 = 200 and how that can make multiplication easier. Based on his progress, I recommend continuing with at least one hour per week. 
Please let me know if you have any questions or if there are any adjustments you would like to make to our plan. Iâ€™m happy to schedule a time to talk by phone if that would be helpful. I look forward to supporting Jason in their continued academic journey.
Best regards,
Mary L.
mary.logan@revolutionprep.com
+16822312877</t>
  </si>
  <si>
    <t>Mark Swetland</t>
  </si>
  <si>
    <t>Hi Luke,
I wanted to check in and share a brief progress update on Mark as we prepare for his upcoming ACT practice exam.
Mark and I have been focusing on the English section of the ACT. We have completed our work on Student as Editor questions, and Mark is doing a great job identifying the specific question types and applying the appropriate strategies consistently. His ability to recognize what each question is testing has improved noticeably, which is a strong foundation for continued score gains.
In our upcoming sessions, we will continue to focus on the English section with the goal of raising his score to at least a 35. For this first practice exam, our benchmark goal is to see an English score of at least a 32, which will give us helpful data as we fine-tune our approach moving forward.
I recommend that Mark continue meeting once per week for one hour leading up to the March exam to maintain momentum and continue building consistency.
Please feel free to reach out if you have any questions or would like to discuss next steps in more detail.
Best,
Liz P.
elizabeth.pirie@revolutionprep.com
+12199169916</t>
  </si>
  <si>
    <t>Recommends meeting once per week for one hour leading up to March exam.</t>
  </si>
  <si>
    <t>Jazlyn Garnett</t>
  </si>
  <si>
    <t>Hi Nicky,
I wanted to share a brief progress update on Jazlyn and highlight what weâ€™ve been working on recently.
We have focused heavily on punctuation rules, and Jazlyn is doing a great job applying them strategically. She has become much more confident using punctuation knowledge to eliminate incorrect answer choices and to ensure that the punctuation in her selected answer is serving the correct grammatical function.
On her most recent practice exam, Jazlyn showed significant improvement on the English section, earning a 590 and advancing to the more challenging second module. This is an encouraging sign that her accuracy and consistency are improving as the material becomes more difficult.
In our upcoming sessions, we will shift some focus to Desmos usage and how to use it efficiently and effectively on the exam to maximize accuracy and save time.
I recommend that Jazlyn continue meeting for one hour per week to maintain momentum and continue building on these gains.
Please feel free to reach out if you have any questions or would like to discuss next steps.
Best,
Liz P.
elizabeth.pirie@revolutionprep.com
+12199169916</t>
  </si>
  <si>
    <t>Recommends continuing meeting for one hour per week.</t>
  </si>
  <si>
    <t>Jae Musarra</t>
  </si>
  <si>
    <t>Dear Kate and Jon,
I hope you are doing well! Itâ€™s been great working with Jae over the past couple of months. I wanted to touch base to share some of the progress weâ€™ve made so far and share my thoughts on the plan moving forward.
Overall goal: Support Jae on his academic journey
Areas that we have been working on:
â€¢Math
Mastery of multiplication facts
Area of rectangles and composite shapes
Volume as a number of cubes in a shape
Perimeter
Rotational symmetry
â€¢ELA
Continued reviewing and practicing vowel combinations
Continued practicing syllable division
Passages and questions in line with Smarter Balance
Writing concepts such as creating a topic sentence by restating the question, citing text, and restating the topic sentence to create a conclusion sentence
Short-term goals moving forward:
â€¢Math
Adding and Subtracting within 1,000
Multiplying by multiples of 10
Fraction equivalence and comparison
â€¢ELA
Continue strengthening decoding skills as necessary
Continue reading passages and questions similar to Smarter Balance
Writing written responses including a topic, sentence, supporting details, evidence from the text, and a conclusion sentence
Recommendation: 
Jae has been making progress on his multiplication facts. He more frequently recalls them from memory. I also feel his reading is improving. We are having to stop less frequently to decode words, thus he is able to read longer passages. Based on his progress, I recommend continuing with at least 1-2 hours each week. 
Please let me know if you have any questions or if there are any adjustments you would like to make to our plan. Iâ€™m happy to schedule a time to talk by phone if that would be helpful. I look forward to supporting Jae in his continued academic journey.
Best regards,
Mary L.
mary.logan@revolutionprep.com
+16822312877</t>
  </si>
  <si>
    <t>Recommends continuing with at least 1-2 hours each week.</t>
  </si>
  <si>
    <t>Christian Mccullough</t>
  </si>
  <si>
    <t>Hi Robert and Kamia,
I wanted to share a brief progress update on Christian and outline our current focus as we continue preparing for the SAT.
We have been concentrating on the English portion of the SAT, with a strong emphasis on punctuation rules. Christian and I have spent time breaking down what makes a sentence complete versus incomplete, as well as how to correctly identify the subject when tackling verb-related questions. These foundational skills are key for improving accuracy across the section.
We have also worked specifically on comma usage, including clarifying one of the most important rules: two complete sentences cannot be joined by a comma alone and must include a FANBOYS conjunction. Christian has been receptive to these rules and is beginning to apply them more consistently when evaluating answer choices.
In our upcoming sessions, we will continue to build on punctuation and sentence structure with the short-term goal of reaching the harder English module. I recommend that Christian continue meeting once per week for one hour to maintain progress and reinforce these concepts.
Please feel free to reach out if you have any questions or would like to discuss next steps.
Best,
Liz P.
elizabeth.pirie@revolutionprep.com
+12199169916</t>
  </si>
  <si>
    <t>Ornella Ammons</t>
  </si>
  <si>
    <t>Hi Tasha,
It has been great working with Ornella this winter! Here is a summary of her recent progress:
Back in January, Ornella was working on decomposing 2-digit numbers larger and subtracting within 20. She was also learning about place value, measurements, telling time, and she was starting to learn about multiplication. With reading, Ornella was growing her vocabulary skills, and she was learning more about parts of speech, punctuation, and sentence structure. She was also just beginning to learn how to infer information and use context clues to understand the meanings of unfamiliar words.
Since then, Ornella has done a great job learning to compare lengths and heights of objects. She can use smaller objects (such as LEGO) to measure the length of something by counting the number of pieces alongside it, and she can hold objects next to each other to see which is longer or taller. Ornella demonstrates confidence when telling time and she understands that when cutting an object into halves or fourths that all the pieces should be the same size.
With reading skills, Ornella is doing great with finding words in the text that have specific letter combinations or sounds (like vowel teams, rhyming words, or VCe words). She is improving with finding clues in text and pictures to explain plot points and she is starting to be able to use clues to interpret the meanings of unfamiliar words. With writing, Ornella is doing great with forming her letters in the forward direction and starting her sentences on the left side. She also understands how to capitalize the first word in the sentence and put a period at the end! 
Ornella can continue to grow in terms of mastering adding and subtracting within 20, understanding place value, and learning more about fractions such as expanding her vocabulary around these and learning to compare sizes of different fractions. 
With reading, Ornella still needs practice at finding context clues and inferring information, and she needs a bit more practice with being able to identify long versus short vowels, breaking words into syllables, and identifying all the different sounds that various letter combinations can make. She can continue to expand her vocabulary through reading and exploring specific letter combinations and common spelling patterns.
To support Ornella in continuing to develop these skills, I recommend that we continue with 1 to 2 sessions per week, 60-minutes each. Ornella currently has only 2 sessions left, so I recommend adding more hours asap so you can maintain your preferred schedule. 
If youâ€™d like to meet to discuss in more detail, here are some days when Iâ€™m available:
Wednesday, 2/18 at 1:30pm 
Tuesday, 2/24 at 12pm 
Thursday, 3/5 at 12:30pm
best,
Sharon
__
sharon.vincuilla@revolutionprep.com
(323) 774 - 4547</t>
  </si>
  <si>
    <t>Recommends continuing with 1 to 2 sessions per week, 60-minutes each.</t>
  </si>
  <si>
    <t>Drew Wishard</t>
  </si>
  <si>
    <t>Hi Doug,
I wanted to share a brief progress update on Drew and outline our current areas of focus.
We have reviewed punctuation rules for commas and colons, and Drew is doing a good job checking for independent clauses and making sure the punctuation used is serving its correct function. We have also worked through linear equations, with a particular emphasis on using Desmos effectively to solve problems efficiently.
Our short-term goal is to ensure that Drew is consistently reaching the harder second modules on both sections of the exam. In our upcoming sessions, we will continue to build confidence with Desmos usage and cover the remaining tested punctuation, including dashes, semicolons, and apostrophes.
I recommend that Drew continue meeting once per week for one hour to maintain progress and reinforce these skills.
Please feel free to reach out with any questions.
Best,
Liz P.
elizabeth.pirie@revolutionprep.com
+12199169916</t>
  </si>
  <si>
    <t>Sydney Jackson</t>
  </si>
  <si>
    <t>Hi Caroline and Sydney,
It has been wonderful working with Sydney this winter! Below is a summary of her recent progress:
Back in early January, Sydney was working on building skills with exponential functions, geometry word problems, grammar, and punctuation to improve her scores on the spring SAT.  She was learning various strategies for approaching specific question types and building skills for reading comprehension to more easily decipher word problems, main ideas, and to more easily find key details.
Since then, Sydney has made an updated study plan that increased her hours of self-study from 3 per week to 5 per week, and she planned to take 4 total practice tests before the March 8 exam. Sydney has taken 2 practice tests so far and we reviewed the scores on the first one. We noted that the scores from the Miyagi Labs tests are inflated compared to the tests from Bluebook, so while her scores improved greatly on the practice it might not reflect the reality of the official exam. We talked about using Bluebook for the second practice test and weâ€™ll review the scores from that in our next session.
Regarding content and strategy use, Sydney has been doing great with applying the MAPS strategy for math questions. She does a wonderful job with knowing when to use the Desmos calculator and she knows what formulas she needs to use on math problems. With reading and writing questions, Sydney is doing great using the iCARE and TRAPS strategies, using strong reasoning and text evidence to eliminate answer choices, and she is learning to craft anticipations to questions before checking the answer choices. She is also doing great with identifying the main ideas of reading passages.
Sydney still needs to practice annotations while reading so that she can more easily craft anticipations, and she needs to practice drawing diagrams and writing equations when solving word problems in the math section so she can more easily navigate the path to solving them. Sydney will also benefit from practicing strategies for managing anxiety during tests so that she doesnâ€™t fall into the habit of overcomplicating the math questions.
To continue to support Sydneyâ€™s growth, I recommend that we continue with 1, 60-minute session, per week through the spring semester.  
*Sydney currently has sessions scheduled through 3/5, but she doesnâ€™t have anything the week before the 3/14 official exam. I recommend purchasing more hours ASAP so you can keep your preferring time slot.
If youâ€™d like to connect via zoom call to discuss in more detail, here are some dates when Iâ€™m available:
Thursday, 2/19 at 5pm 
Wednesday, 2/25 at 2pm 
Tuesday, 3/3 at 1:00pm
Please let me know if you have any questions.
best,
Sharon
__
sharon.vincuilla@revolutionprep.com
(323) 774 - 4547</t>
  </si>
  <si>
    <t>Recommends continuing with 1, 60-minute session per week through spring semester.</t>
  </si>
  <si>
    <t>Jake Barker</t>
  </si>
  <si>
    <t>Hi Lauren,
This is the standard progress update to help keep advisors and parents in the loop.
Jakeâ€™s been doing great work learning how to navigate his materials. Our main goal is to get him through this course and allow him to focus on classes that are closer to his interest and major. I think weâ€™re doing a successful job of that so I donâ€™t want to rock the board.
If the material gets harder later in the course or if Jake needs one week with a couple of meetings to study for a big test or the final, we may tweak the schedule a bit. However, our current strategy of talking through the major points of the homework and helping him work through a few hard problems seems to have him on the right track.
Let me know if you would ever like to schedule a quick meeting to answer any questions you have. Iâ€™m always happy to talk.
Best, Zach
zach.doenges@revolutionprep.com
+12606020346</t>
  </si>
  <si>
    <t>States current strategy seems to have him on right track.</t>
  </si>
  <si>
    <t>Hi Sofia and Aliki,
This is the standard progress update to help keep advisors and parents in the loop.
Sofia is a joy to teach! She always comes to our meetings with a positive attitude despite her workload. I admire her work ethic. Her last practice test showed a very strong result in the English section. Since she was so constrained on time, we had her take just the advanced module. She decreased her number of missed questions her from 9 to 3. This puts her on track for about a 750 score.
Our biggest opportunity is to continue to help her be precise and learn how to not get turned around. The SAT will try to trick her, especially on the hardest problems. The good news is that if she has the bandwidth to keep pushing a bit longer, I think that she can get near a perfect English score.
Let me know if you would ever like to schedule a quick meeting to answer any questions you have. Iâ€™m always happy to talk.
Best, Zach
zach.doenges@revolutionprep.com
+12606020346</t>
  </si>
  <si>
    <t>Daniel Jacobs</t>
  </si>
  <si>
    <t>Hi Vanessa,
This is the standard progress update to help keep advisors and parents in the loop.
Daniel has made great progress being able to identify trap answers in Inference questions, being able to categorize transitions, memorizing the forms of quadratic and exponentials, and leveraging Desmos. This forms a solid base to start taking mini practice tests and helping him drive up his score.
Heâ€™s also become much, much better at attending meetings on time and ready to work. His SAT homework has also been much more consistent and of a high quality, though he could at times follow instructions more completely. Daneil tells me that his math course is also going well. Overall, weâ€™ve built some positive momentum for him in recent weeks. Weâ€™ll want to build on top of that. My biggest concern is continuing to work on his retention so that he doesnâ€™t lose his new skills.
Let me know if you would ever like to schedule a quick meeting to answer any questions you have. Iâ€™m always happy to talk.
Best, Zach
zach.doenges@revolutionprep.com
+12606020346</t>
  </si>
  <si>
    <t>Carver Dixon</t>
  </si>
  <si>
    <t>Hi Nicole,
Itâ€™s been wonderful to get to know Carver over our last two sessions. I thought I would reach out with a general overview of the first things he can improve and where I would like to focus on efforts. In no particular order,
â€¢Heâ€™s sometimes resistant to new ideas and strategies and unless prompted he will fall back into his old way of doing things a couple problems later.
â€¢He agreed to about 2.5-3.5 hours of SAT homework a week in our original meeting, but he seems to have completed about 30 minutes this week, despite being assigned relatively easy problems on Khan Academy with explanatory videos. He claimed he didnâ€™t know where to stop so he just stopped. In the future, I would like him to reach out if he has questions about homework and to make sure that he is investing a reasonable amount of time in the process.
â€¢I need him to get more comfortable showing his work on the screen. Iâ€™ve given him the option of typing the work in Desmos or writing on Kami. He may want to look into getting an inexpensive mouse and mouse pad if it would make it easier for him. He may write his homework on paper and email me pictures if he likes.
â€¢One of the reasons that I need to see his work is that he tends to either complete half of a step and lose track of what he is doing, make algebra/ arithmetic/order of operation mistakes, or guess answers in his head and try to plug them in instead of solving.
Iâ€™m happy to help him work on improving these things, but I will need him to be able to show me his work as he is working and commit to the process in order to do so. Let me know if you would ever like to schedule a quick meeting to answer any questions you have. Iâ€™m always happy to talk.
Best, Zach
zach.doenges@revolutionprep.com
+12606020346</t>
  </si>
  <si>
    <t>Hudson Thomas</t>
  </si>
  <si>
    <t>Dear Jerome and Cindy,
I hope you're having a great day! It's been great working with you and Hudson over the past several weeks. Now that we've completed the initial punctuation review that we discussed, I wanted to reach out to share my thoughts on next steps and see what you think.
Based on my review of his practice test results, as well as the most common question types on the SAT and the questions that he will be best positioned to answer given his age, I think that focusing on command of textual evidence and command of quantitative evidence will be the best use of our next couple of sessions. Both of these question types focus on reading comprehension and require students to apply evidence to support or undermine claims. While the passages will likely be more advanced than what he's seen at school so far, these questions build on skills he's likely already learned, so I think they may be a more accessible starting point than some of the advanced math.
Following the reading and writing review, I do think that, from a score perspective, our time would be best allocated to some algebra topics. Specifically, I think that forms of quadratic equations, exponent rules, and strategies to solve for variables will be the best topics to boost his score given their frequency on the SAT and his difficulty with them on his first practice test. That said, I completely understand the reluctance to introduce him to math beyond what he's already learning in school, so I did want to check in - do you know if he will have covered quadratic functions and/or exponent rules before the SAT?
I'd also ideally like him to take another practice test in the next couple of weeks and one more practice test in mid-March to help gauge progress and identify where he's having the greatest difficulty. Do you think that that would fit into his schedule?
I recommend continuing to meet for 1-2 hours per week leading up to his SAT date. Please let me know if there are any times you'd like to set up sessions!
Please also let me know your thoughts on the feasibility of this plan and whether it will be too overwhelming for Hudson. While the recommendations I've included above in this email are what I think will help him improve his score the most, the reality is that his score is already very high for his age. Thus, even if he stops or slows down his preparation, he does seem to be positioned well.
Please let me know your thoughts. Thank you so much for your partnership!
Margaret W.
margaret.webb@revolutionprep.com
+15127457572</t>
  </si>
  <si>
    <t>Recommends continuing to meet for 1-2 hours per week leading up to SAT date.</t>
  </si>
  <si>
    <t>Nathaniel Minsley</t>
  </si>
  <si>
    <t>Dear Kelly,
Itâ€™s been great working with you and Nathaniel over the past month. I wanted to share an update on his progress and outline our plan moving forward.
I have seen meaningful improvements in Nathanielâ€™s work with quadratics, his ability to break down reading passages efficiently, his application of grammar rules, and his understanding of science charts. He is becoming more systematic in his approach, particularly when applying iCARE, MAPS, and SMILE strategies across sections. His growing ability to organize information before responding has strengthened both his accuracy and consistency.
This progress has been evident in our in-session work and on practice tests. Nathaniel is demonstrating stronger pattern recognition in math, improved passage mapping in reading, and more precise identification of grammatical structures. His science reasoning has also become more efficient as he interprets charts and data with greater confidence and clarity.
Our long-term goal is a perfect score on the ACT. While we cannot guarantee a specific score, we are building toward this through consistent strategy refinement, targeted content review, and deliberate practice across sections. Continued repetition and application of iCARE, MAPS, and SMILE will help solidify timing control, precision, and endurance.
I recommend maintaining our current velocity of one hour per week to continue reinforcing these gains and steadily increasing difficulty. During our upcoming sessions, we will continue refining advanced quadratic applications, deepening passage analysis techniques, tightening grammar execution, and increasing efficiency with complex science data representations.
Nathaniel currently has 18 hours remaining, and we are scheduled through 5-30-26.
Please let me know if you have any questions or would like to adjust our plan. Iâ€™m happy to schedule a time to discuss progress further if helpful. I look forward to continuing to support Nathaniel as he works toward his goals.
Thank you and stay safe,
Myles O.
myles.oldroyd@revolutionprep.com
+15304434701</t>
  </si>
  <si>
    <t>Mia Prasad</t>
  </si>
  <si>
    <t>Greetings Meera,
I hope you and your family are doing well! It has truly been a pleasure continuing to work with Mia. She has now been in tutoring for over two years, and her engagement and attentiveness remain some of her greatest strengths. Iâ€™d like to share an overview of her recent progress and our plan moving forward.
Over the past several weeks, Mia has focused on strengthening her reading comprehension, grammar, and structured writing skills. She practiced identifying unfamiliar vocabulary, closely reading passages, and answering questions using clear text evidence, with a strong emphasis on determining the authorâ€™s point of view in both opinion and informational texts, including NYSTP-style passages. In grammar, she identified simple and compound sentences and reviewed proper comma usage. Mia also read articles on topics such as youth in sports and tsunamis to build background knowledge for writing. In her writing work, she developed a thesis statement with supporting reasons, crafted strong topic sentences, and used guided research on vaquitas and food chains to organize and support her ideas in well-structured paragraphs.
Mia continues to show steady growth in fluency, comprehension, and written expression. She is becoming more confident when discussing texts and explaining her thinking. To continue supporting her progress, I recommend maintaining 1 hour of ELA tutoring per week. Moving forward, we will continue reading a variety of texts, analyzing authorâ€™s craft and text structure, reviewing figurative language such as metaphors and similes, and strengthening written responses in preparation for the end-of-year ELA exam. We will also continue building vocabulary and refining essay structure to further increase her confidence and independence.
Please let me know if you have any questions or would like to connect further about her progress. I look forward to continuing to support Miaâ€™s growth in the months ahead!
Best regards,â€¨
Q. MonÃ©t T.
quinnisha.travis@revolutionprep.com
+18502123552</t>
  </si>
  <si>
    <t>Recommends maintaining 1 hour of ELA tutoring per week.</t>
  </si>
  <si>
    <t>Olivia Tuttle</t>
  </si>
  <si>
    <t>Dear Amanda,
I hope February is treating you well! It's been a pleasure working with both you and Olivia these past couple of months, and I wanted to reach out with a progress update and my thoughts on the path ahead.
Olivia has made some great strides recently, particularly in subtracting mixed numbers, multiplying decimals, and understanding unit rates. She has consistently grown in her problem-solving approach, and that improvement has been reflected both in our sessions and in her classroom performance.
In the near term, we'll be focusing on fraction pattern problems. We will work through various fraction combinations and explore different types of patterns to build her fluency. As always, the bigger picture goal is to strengthen Olivia's confidence in math and improve her grade overall. Given her progress, I'd suggest we keep up with one 60-minute session per week.
If you'd like to continue, you can redeem additional credits through your Bright Horizons portal. I'd encourage doing so sooner rather than later if you're hoping to schedule sessions through the end of the school year, as time slots tend to fill up quickly and I want to make sure Olivia has a consistent spot. Once you redeem your credits, Revolution Prep will send you an email to add the hours to your account.
Please don't hesitate to reach out if you have any questions or would like to adjust our approach. I'm also happy to set up a phone call if that's easier. Looking forward to continuing to support Olivia!
Best regards,
Tyler
tyler.thornton@revolutionprep.com
+14108024728</t>
  </si>
  <si>
    <t>Alyssa Fuentes</t>
  </si>
  <si>
    <t>Dear Celia,
I hope you are having a great winter! Itâ€™s been wonderful working with you and Alyssa over the past couple of months, and I wanted to share an update on her progress and our plan moving forward.
I have seen clear improvements in Alyssaâ€™s reading comprehension, sounding out unfamiliar words, and writing complete sentences. She is becoming more confident when reading aloud and is doing a better job answering questions about characters and story details. Iâ€™ve also noticed growth in her willingness to try challenging work and complete her homework with a positive mindset.
Since starting together, Alyssa has shown consistent progress in completing assignments more independently and staying engaged during our sessions. This has been especially evident in her participation, effort, and ability to explain her thinking.
Based on Alyssaâ€™s goals, I recommend increasing to two 60-minute sessions per week for the next couple of months so we can continue building reading, writing, and spelling skills more consistently. With only one hour per week, progress is steady but slower than it could be with additional practice time.
Our short-term goals include improving spelling accuracy, expanding sentences with more details, and strengthening focus while writing. The overall goal remains building confidence and grade-level reading and writing skills.
BUC FAMILIES: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continuing to support Alyssa!
Judi A.
judi.abohana@revolutionprep.com
+12402336671</t>
  </si>
  <si>
    <t>Recommends increasing to two 60-minute sessions per week.</t>
  </si>
  <si>
    <t>Alyssa Kulcar</t>
  </si>
  <si>
    <t>Hi Lizza,
I hope youâ€™re doing well! Itâ€™s been great working with Alyssa over the past couple of months, and I wanted to share a quick progress update and our plan moving forward.
Iâ€™ve seen clear improvement in Alyssaâ€™s understanding of exponents â€” she can now identify base vs. exponent, write repeated multiplication, and evaluate powers with much more confidence. She has also gotten better at checking her work and explaining her thinking aloud while solving problems. Most recently, sheâ€™s been successfully expanding expressions and solving exponent word problems, including doubling patterns.
Our current short-term goals are:
â€¢ Translating word problems into exponent expressions
â€¢ Slowing down to avoid small calculation mistakes
â€¢ Writing answers in the correct mathematical format
The overall goal remains strengthening accuracy and confidence in 6th grade math so she feels comfortable with new topics as they build in class.
Based on Alyssaâ€™s progress, I recommend we continue with our current weekly sessions (3 hr velocity)  to maintain consistency and reinforce these skills as the curriculum advances.
Please let me know if you have any questions or if there is anything specific you would like me to focus on in upcoming sessions. Iâ€™m happy to adjust support to best match what she is seeing in school.
Judi A.
judi.abohana@revolutionprep.com
+12402336671</t>
  </si>
  <si>
    <t>Recommends continuing with current weekly sessions (3 hr velocity).</t>
  </si>
  <si>
    <t>Abbi Davies</t>
  </si>
  <si>
    <t>Hi Abbi and Emma,
I hope you are having a great beginning of Spring! It is great to be picking up sessions with Abbi again. I wanted to touch base to share some insights into the content Abbi will be covering in this semester, as well as share my thoughts on a potential plan moving forward.
Abbi is starting the second half of calculus, and with it integration. Integration tends to be more difficult for students as there aren't the same kind of "will work every time" rules like we have for differentiation. You end up having to develop a feeling for which strategy will work and what algebra  you need to use to get the problem into a workable form. Rhemann Sums, and this particular way of using the Fundamental Theorem of Calculus come up in the free response questions with some regularity, so understanding them at a deep level is important not only for this upcoming test, but also for the AP test as a whole. 
Because this next part of the year is so theory and algebra heavy, I'd like to get to a point where we're meeting weekly, and twice weekly when Abbi has a unit test. We are 11 weeks out from the AP test, and according to college board there are about 3 units left, although one of them is meant to take 18-20 class periods. To account for this, I suggest adding the below to your account to ensure we stay on track.
â€¢ 15 hours of Premium Private Tutoring for Abbi Davies with Gale Hermes
If you'd like to continue working together on achieving these goals, you can easily use this link to add the hours to your account today: https://my.revolutionprep.com/s/6qkHwbdrj7.
I believe that you are comfortable with the process of scheduling out hours, but if you have any questions, or don't see a time that will consistently work with Abbi's schedule, please reach out! Let me know if you have any questions, or if there are any adjustments you would like to make to our plan. I'm happy to schedule a time to talk by phone if that would be helpful. I look forward to continuing to support Abbi in her academic journey.
Best wishes,
Gale H.
abigail.hermes@revolutionprep.com
+12169249507</t>
  </si>
  <si>
    <t>Recommends meeting weekly, and twice weekly when unit test occurs.</t>
  </si>
  <si>
    <t>Janai Turner</t>
  </si>
  <si>
    <t>Dear Shavone, 
I hope you are having a great winter season. Itâ€™s been great working with you and Janai over the past year. I wanted to touch base again to share some of the progress weâ€™ve made up to this point and share my thoughts on the plan moving forward. 
Since the previous progress update, I have seen significant improvements in Janai's abilities to identify the differences between linear and nonlinear functions as well as independent and dependent variables, interpret the slope from graphs and tables of linear functions, use the x- and y-intercepts and slope to graph linear equations, write equations in slope-intercept form as well as calculate slope using the slope formula. In our sessions, she has continued to show consistent progress in utilizing the strategies weâ€™ve been discussing to solve a variety of Pre-Algebra questions. This consistent improvement has been evident in the completion of assignments during our sessions as well as Janaiâ€™s schoolwork. 
Our current short-term goal for Janai includes solidifying her understanding of 8th grade math. The overall goal remains to improve Janaiâ€™s confidence in math as well as her comfortability with it. Since Janai is achieving her goals thus far,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Janai in her continued academic journey. 
Best regards, 
Colin C.
colin.cody@revolutionprep.com
+19785187882</t>
  </si>
  <si>
    <t>Evelyn Trammell</t>
  </si>
  <si>
    <t>Dear Suzanne,
I hope you are having a great week! Itâ€™s time for a progress update. After a few sessions working together, I wanted to share a quick recap of what weâ€™ve been focusing on with Evelyn and outline our plan moving forward in Spanish.
It has truly been amazing working with Evelyn. She is a very bright student and clearly shows genuine interest in the topics we cover. Even though we are just getting started, she approaches sessions thoughtfully and is willing to engage deeply with the material.
Right now, our main focus has been reviewing and strengthening all the verb tenses she has learned so far. The goal is not just to remember them in a â€œtheoreticalâ€ way, but to fully understand how to use them, when to use them, and how they compare to English. So far, we have been working primarily on pretÃ©rito, present simple, and present continuous.
We will continue practicing this consistently, especially because conjugation, particularly with irregular verbs, can be one of the trickiest parts of Spanish. Regular practice will be essential to help everything feel more automatic and less overwhelming.
I also wanted to thank you so much for the sticky notes for vocabulary practice! Evelyn shared that she has started using them, which is wonderful. I mentioned to her that itâ€™s helpful to move them around and change their location every so often so they stay fresh and donâ€™t become â€œinvisible.â€ Keeping vocabulary practice light, interactive, and even a little fun makes a big difference, so great job supporting her in that way!
Practice outside of sessions will continue to be very important. Weâ€™ve talked about small but powerful ways to reinforce learning, such as writing short sentences about her own life (or funny ones sheâ€™ll remember!), listening to music in Spanish, or watching shows and movies with attention to phrases she recognizes. The more she exposes herself to the language in enjoyable and natural ways, the faster her confidence and fluency will grow.
Our short-term goals are to strengthen tense mastery, improve accuracy with irregular verb conjugations, and increase comfort switching between verb forms in conversation. The overall goal remains building a strong grammatical foundation while continuing to nurture her confidence and enjoyment of the language for her class.
Previously, we had been meeting for two hours per week, and that allowed us to move at a faster pace. Moving forward, it seems we are transitioning to one session per week, which will still work well if we are comfortable progressing at a steady and gradual pace. I recommend continuing with one 60-minute session per week for consistent maintenance and growth. However, if there is a major quiz, test, or project coming up, I strongly recommend scheduling at least two sessions that week so we can review thoroughly and prepare with focus and intensity. There are currently three hours unscheduled on her dashboard, so make sure to use them!
Please let me know if you have any questions or if youâ€™d like to discuss anything further. Iâ€™m always happy to connect. I look forward to continuing to support Evelyn as she grows in Spanish!
Best regards,
Jennifer H.
jennifer.hernandez@revolutionprep.com
+19092362317</t>
  </si>
  <si>
    <t>Recommends continuing with one 60-minute session per week until end of academic year.</t>
  </si>
  <si>
    <t>Presley Hekkanen</t>
  </si>
  <si>
    <t>Dear Justin,
I hope you are having a great week! Itâ€™s time for a progress update. After a few sessions working together, I wanted to share a quick recap of what weâ€™ve been focusing on with Presley and outline our plan moving forward for the SAT.
I want to start by saying that these past sessions with Presley have been very productive. She consistently arrives on time, prepared, and with her homework completed. She asks thoughtful questions and clearly shows that she wants to truly understand the material, not just memorize it. That mindset is a huge strength as we prepare for the official SAT.
Since we have just a couple of weeks until her official SAT, we made the strategic decision to focus heavily on the Math section for now, as this is currently the biggest opportunity area for growth. Iâ€™ve noticed that the main challenge isnâ€™t necessarily the difficulty of the problems themselves, but rather recalling foundational concepts quickly and confidently. Once she remembers the fundamentals and understands what approach to take, she is absolutely capable of solving the problems. Confidence is key!
Right now, we are reinforcing core topics such as linear equations, systems of equations and rewriting equations, which will serve as building blocks for more advanced math concepts. We are also beginning to intentionally incorporate the use of the Desmos calculator to help her work smarter, not harder. Learning how to use this tool efficiently will support both accuracy and timing, two critical components of the SAT Math section.
We are currently aiming for one full practice test per week. Ideally, these should be taken in the morning and in an environment similar to official testing conditions, such as a library or a room with light background activity, to help build stamina and focus. This exam is not only academically demanding but also mentally demanding. Managing stress, endurance, and pacing is just as important as mastering the content, which is why consistent practice tests are essential.
I have also noticed that Presley is balancing many responsibilities outside of school, including work and other commitments. I strongly recommend that, as the exam approaches, she prioritizes quality sleep and considers reducing extra commitments in the days leading up to the test if possible. Fatigue can significantly impact performance, even when a student is academically prepared.
Currently, we are meeting twice per week, and this pace has been effective for maintaining momentum and addressing key areas thoroughly. I recommend we continue with two sessions per week leading up to the exam. If we feel that additional support is needed, particularly to improve speed or reinforce specific weak areas, we can consider temporarily adding a third session to accelerate growth. For now, however, our current plan is working well, and we will continue to monitor her progress closely.
Presley is putting in strong effort, and that commitment is going to make a real difference. We will continue working strategically and intentionally so she can achieve a score she feels proud of.
Please let me know if you have any questions or if you would like to discuss anything further. Iâ€™m always happy to connect. 
I look forward to continuing to support Presley through this process.
Best regards,
Jennifer H.
jennifer.hernandez@revolutionprep.com
+19092362317</t>
  </si>
  <si>
    <t>Recommends continuing with two sessions per week leading up to exam.</t>
  </si>
  <si>
    <t>Hugo Gonzalez</t>
  </si>
  <si>
    <t>Estimada Sarah,
Â¡Espero que estÃ© teniendo una excelente semana! QuerÃ­a enviarle una actualizaciÃ³n despuÃ©s de estas Ãºltimas semanas de trabajo con Hugo y compartirle cÃ³mo vamos y cuÃ¡l es el plan de aquÃ­ en adelante para el SAT.
Ahora que Hugo ya retomÃ³ su rutina, nuestro enfoque principal es trabajar con constancia e intenciÃ³n. En general, ha estado cumpliendo con sus tareas, y sÃ­ hemos visto progreso. En su examen de prÃ¡ctica mÃ¡s reciente obtuvo un 1100, lo cual refleja una mejora clara desde el 950 cuando empezÃ³. El crecimiento estÃ¡ ocurriendo, aunque sea de manera gradual, y eso es lo mÃ¡s importante.
Un punto que queremos seguir fortaleciendo es su reacciÃ³n cuando no entiende una pregunta de inmediato. Es fundamental que primero intente resolverla: tomar notas, subrayar, aplicar una estrategia y dedicarle tiempo antes de decidir dejarla. Queremos alejarnos del "no se" o "no entiendo" que suelen ser sus respuestas automÃ¡ticas despues de simplemente leer la pregunta, sin tomar el tiempo de tratar de resolverla. 
Como tenemos pocas semanas antes del prÃ³ximo examen oficial, el plan ahora incluye un examen de prÃ¡ctica completo por semana. Idealmente, deberÃ­a hacerlo en la maÃ±ana, de corrido, sin pausas y en un ambiente similar al del examen real (por ejemplo, en una biblioteca o en un espacio tranquilo, sin celular ni distracciones). Este examen no es solo conocimiento acadÃ©mico; tambiÃ©n evalÃºa resistencia mental, concentraciÃ³n y manejo del tiempo. Mientras mÃ¡s practiquemos eso, mejor serÃ¡ su desempeÃ±o.
TambiÃ©n he notado que algunos conceptos se olvidan entre una sesiÃ³n y otra. Por ejemplo, revisamos un tema y a los pocos dÃ­as parece completamente nuevo otra vez. AquÃ­ es donde el repaso independiente se vuelve clave. Le recomendÃ© que cree un documento en Google Docs o Word donde guarde capturas de pantalla, preguntas difÃ­ciles, notas y teorÃ­a importante de cada sesiÃ³n. La idea es que construya su propia guÃ­a de estudio y tome mÃ¡s responsabilidad activa sobre el material. Las sesiones ayudan a introducir y aclarar temas, pero la retenciÃ³n a largo plazo depende del repaso constante fuera de clase.
En este momento estamos apuntando a mÃ­nimo 15â€“20 minutos diarios de prÃ¡ctica del SAT, ya sea resolviendo ejercicios, repasando notas o revisando teorÃ­a. Actualmente nos estamos enfocando principalmente en MatemÃ¡ticas, repasando temas como la forma pendiente-intersecciÃ³n y problemas verbales lineales. TambiÃ©n volveremos a trabajar reglas de puntuaciÃ³n en la secciÃ³n de lectura y escritura, ya que es un Ã¡rea que necesita refuerzo.
Otro punto importante es reducir distracciones durante las sesiones. SerÃ­a ideal que pueda trabajar en un ambiente lo mÃ¡s libre de distracciones posible, ya que esto tambiÃ©n ayuda a simular condiciones reales del examen y fortalecer su concentraciÃ³n.
Actualmente estamos trabajando dos horas por semana, y con el examen tan cerca, recomiendo mantener este ritmo para aprovechar al mÃ¡ximo el tiempo que nos queda. AdemÃ¡s, todavÃ­a hay 14 horas sin agendar en el dashboard, asÃ­ que serÃ­a importante programarlas para no perder oportunidades de preparaciÃ³n.
Por Ãºltimo, querÃ­a confirmar si prefieren mantener las sesiones de los martes a las 4:30 PM (PT) o si serÃ­a mejor moverlas a las 4:00 PM o 5:00 PM PT. Ese horario es un poco particular, asÃ­ que querÃ­a asegurarme de que les funcione bien, pero de ser asÃ­, no hay problema!
Hugo tiene la capacidad de seguir mejorando. Tal vez el progreso no sea tan rÃ¡pido como todos quisiÃ©ramos, pero sÃ­ es real. Con mÃ¡s constancia, repaso diario y prÃ¡ctica estructurada, podemos seguir construyendo resultados sÃ³lidos.
Por favor, no dude en contactarme si tiene alguna pregunta. Estoy siempre disponible para apoyar a Hugo en este proceso!
Saludos cordiales,
Jennifer H.
jennifer.hernandez@revolutionprep.com
+19092362317</t>
  </si>
  <si>
    <t>Recommends maintaining this pace [two hours per week].</t>
  </si>
  <si>
    <t>Rachel Yu</t>
  </si>
  <si>
    <t>Dear Cheryl,
I hope you are having a great year so far.Â  Itâ€™s been great working with Rachel and you over the past couple of months. I wanted to touch base to share some of the progress weâ€™ve made so far and share my thoughts on the plan moving forward.Â  One thing I wanted you to note is she will take a digital PSAT practice test on Revolution Prep before our next lesson on Saturday, February the 21st.Â Â 
I have seen significant progress in Rachel's ability to solve equations.Â  Â She has also shown improvement in factoring polynomials.Â  She has shown consistent progress in using the math IESME strategy to help her solve PSAT math practice problems.Â  Rachel has also done a great job of learning and using PSAT reading strategies to help her correctly answer practice reading questions.Â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Rachel to replicate official test day conditions as closely as possible when taking her practice test.Â  She should find a quiet place and take the test in one sitting.
After the practice test, I will review the results and discuss the test experience with Rachel to determine our focus moving forward, and Iâ€™ll follow up with you on takeaways, improvements, and next steps in my next parent update.
Please let me know if you have any questions or if there are any adjustments you would like to make to our plan. Iâ€™m happy to schedule a time to talk by phone if that would be helpful. I look forward to supporting Rachel in her continued academic journey.
Best regards,
Jill W.
jill.watson@revolutionprep.com
+19032491379</t>
  </si>
  <si>
    <t>Mason Reed</t>
  </si>
  <si>
    <t>Dear Ayanna,
I hope you are having a wonderful winter season. It has been a pleasure working with Mason over the past couple of months, and I wanted to take a moment to share an update on his progress and outline our plan moving forward.
I have seen significant improvements in Masonâ€™s understanding of similar triangles, particularly in identifying corresponding sides and setting up proportions accurately. He has also made strong progress in applying fraction rules within multi-step geometry problems, which was initially an area of difficulty. In addition, as weâ€™ve begun incorporating executive functioning strategies, Mason has shown growth in developing systems of organizationâ€”such as structuring his notes more clearly and breaking assignments into manageable steps before starting his work.
Mason began our time together with a 68% in Geometry, and he is steadily progressing toward his goal of earning a B in the class. His improvement is evident in his increased confidence when approaching proportional reasoning problems, greater accuracy with fraction operations, and a more consistent, organized approach to assignments.
Since Mason is making steady progress toward his goal, I recommend that we maintain our current velocity of one 60-minute session per week through the remainder of the school year. This will allow us to continue strengthening core Geometry concepts while further developing executive functioning systems that support his classroom performance.
If you'd like to continue working together on achieving these goals, you can easily use this link to add hours to your account today: https://my.revolutionprep.com/s/cOymjWVhOF.
Our short-term goals include:
Reinforcing proportional reasoning and similar triangle applications
Increasing accuracy with fraction operations in geometric contexts
Strengthening organizational systems for tracking assignments and assessments
Improving test readiness strategies
The overall goal remains achieving a B in Geometry while building sustainable academic habits that will support Mason beyond this course.
Please let me know if you have any questions or would like to discuss our plan in more detail. I am always happy to schedule a time to talk if that would be helpful. I look forward to continuing to support Masonâ€™s growth.
Best regards,
Silvester
silvester.harrison@revolutionprep.com
+16163202014</t>
  </si>
  <si>
    <t>Recommends maintaining current velocity of one 60-minute session per week through remainder of school year.</t>
  </si>
  <si>
    <t>Pippa Yeo</t>
  </si>
  <si>
    <t>Student Progress Report: Pippa
Date: February 18, 2026
Subject: ACT Preparation Update
Current Status &amp;amp; Performance
Pippa continues to be an absolute joy to work with. Her attitude during our sessions is fantastic; she brings a high level of focus and consistently works hard on the strategies we discuss.
We have made great strides in breaking down the section-specific mechanics, and her ability to apply new techniques in real-time is impressive.
Pending Milestone: Full Practice Test
As weâ€™ve discussed, the completion of her full-length practice test is the most critical next step.
Status: Pending.
Context: I know Pippa began the test but encountered some technical or timing "snags" along the way.
Why it matters: These results are the "GPS" for our remaining sessions. They will provide a clear baseline of where she currently stands and help us determine if her target score is immediately within reach or if we need to pivot our strategy.
Scheduling &amp;amp; Test Dates
There is a bit of uncertainty regarding the timeline that we should clear up soon:
Testing Month: Pippa mentioned her test dates have changed, but we haven't confirmed the specific month yet.
Recommendation: For now, I recommend maintaining our one-hour per week cadence to keep her skills sharp and build momentum, and potentially revisit once we have more information regarding her practice test, test dates, and progress towards goals.
Summary of Goals
Finish the Practice Test: Prioritize completing the remaining sections so we can analyze the data.
Confirm Test Date: Clarify the upcoming ACT registration month to ensure our "countdown" plan is accurate.
Targeted Review: Once the test results are in, we will dedicate our weekly hours to the specific content areas where she has the most room for growth.
Ben C.
ben.chamberlain@revolutionprep.com
+18283484669</t>
  </si>
  <si>
    <t>Recommends maintaining one-hour per week cadence.</t>
  </si>
  <si>
    <t>Aurora Laubach</t>
  </si>
  <si>
    <t>Dear Nina,
I hope you are having a great winter season. Itâ€™s been great working with you and Rory over the past two months. I wanted to touch base to share some of the progress weâ€™ve made so far and outline the plan as we continue moving forward.
I have seen significant improvements in Roryâ€™s ability to handle different percentage-based questions, as well as her use of the MAPS strategy to effectively break down complex math problems. She has also made consistent progress with transition questions, showing stronger reasoning and clarity in her responses. This improvement has been evident in her increased confidence and quicker problem-solving during our sessions.
As we transition our focus toward the ACT, our short-term goals include reviewing and learning the different ACT-specific math concepts to ensure she is fully prepared for the structure and expectations of the exam. The overall long-term goal has shifted toward achieving a 36 on her ACT. Based on Roryâ€™s progress and strong work ethic, I recommend we maintain our current velocity of one 90-minute session per week through her upcoming ACT test date to continue building mastery and momentum.
Please let me know if you have any questions or if there are any adjustments you would like to make to our plan. Iâ€™m happy to schedule a time to talk by phone if that would be helpful. I look forward to continuing to support Rory in reaching her goals.
Best regards,
Brandon L.
brandon.lora@revolutionprep.com
+13528187694</t>
  </si>
  <si>
    <t>Recommends maintaining current velocity of one 90-minute session per week through ACT date.</t>
  </si>
  <si>
    <t>Kali Evans</t>
  </si>
  <si>
    <t>Dear Tina,
I hope you are having a great winter season. Itâ€™s been great working with you and Kali over the past couple of months. I wanted to touch base to share some of the progress weâ€™ve made so far and outline the plan moving forward.
I have seen significant improvements in Kaliâ€™s performance on the ACT English section, particularly in her application of the TRAP strategy to approach English questions with clarity and structure. She has also strengthened her understanding of punctuation rules, including commas, semicolons, colons, dashes, and apostrophes. In addition, she has shown consistent progress in the ACT Science section, improving her ability to interpret data and reason through experiments efficiently. This growth has been evident in her increased confidence, stronger reasoning, and improved speed during our sessions.
Our current short-term goal is to improve her score specifically on punctuation questions in her upcoming practice ACT exam. The long-term goal continues to be achieving a 31 on the ACT. Based on Kaliâ€™s consistent progress and momentum, I recommend we continue our current velocity of two 60-minute sessions per week to maintain and build on this growth.
Please let me know if you have any questions or if there are any adjustments you would like to make to our plan. Iâ€™m happy to schedule a time to talk by phone if that would be helpful. I look forward to continuing to support Kali in reaching her goals.
Best regards, 
Brandon L.
brandon.lora@revolutionprep.com
+13528187694</t>
  </si>
  <si>
    <t>Recommends continuing current velocity of two 60-minute sessions per week.</t>
  </si>
  <si>
    <t>Marcus Hakim</t>
  </si>
  <si>
    <t>SAT Progress Report: Marcus
Date: December 2025
Subject: Performance Update and Strategic Roadmap
______________________________________________________________________
Executive Summary
Marcus has shown a remarkable transformation in his approach to SAT preparation over the last month. While he initially presented as somewhat unenthused, there has been a significant shift in his engagement. Recently, Marcus has been demonstrating outstanding energy and motivation during our sessions.
This newfound drive is directly reflected in his recent practice test results, which serve as both evidence of his hard work and a testimony to his goals being within striking distance.
Current Performance &amp;amp; Trends
Marcusâ€™s accuracy across both Verbal and Math sections has increased markedly. We are seeing fewer "unforced errors" on easy and medium questions, indicating a stronger grasp of the testâ€™s fundamental logic.
Strategic Focus: Math Intensive
We have mutually agreed to pivot our primary session focus toward the Math section. This decision is based on two key factors:
1.Targeted Improvement: Math remains the area where Marcus experiences the most consistent difficulty.
2.Resource Optimization: His supplemental tutoring is currently focused on language and literacy, allowing us to dedicate our time to quantitative reasoning without neglecting his overall score.
Current Math Objectives
We are moving beyond simple formulas to focus on high-level application. Our curriculum now targets:
â€¢Core Skill Reinforcement: Solidifying Algebra and Data Analysis fundamentals.
â€¢Level 3 &amp;amp; 4 Questions: Applying core skills to "Medium" and "Hard" difficulty questions, as these currently represent his primary challenge.
â€¢Strategic Guessing &amp;amp; Logic: Learning to "work backward" from answer choices on complex word problems.
_________________________________________________________________________
Recommendations &amp;amp; Next Steps
To maintain this momentum and ensure his goals remain within reach, I recommend the following:
â€¢Maintain Cadence: We should continue our current schedule of two to three 1-hour sessions per week. This frequency is ideal for retaining complex math concepts as we lead up to test day.
â€¢Independent Practice: Marcus should continue utilizing timed drills between sessions to build the "mental stamina" required for the harder math modules.
Marcus is currently in a very strong position. If he maintains this level of intensity, I am confident he will meetâ€”and potentially exceedâ€”his target scores.
Ben C.
ben.chamberlain@revolutionprep.com
+18283484669</t>
  </si>
  <si>
    <t>Recommends continuing current schedule of two to three 1-hour sessions per week.</t>
  </si>
  <si>
    <t>Genevieve Bilotti</t>
  </si>
  <si>
    <t>Dear Matthew,
I hope you are having a great winter season. Itâ€™s been great working with you and Genevieve over the past couple of months. I wanted to touch base to share some of the progress weâ€™ve made so far and outline my recommendations moving forward.
I have seen significant improvement in Genevieveâ€™s application of the iCARE and TRAP strategies, especially in how she approaches SAT Reading and Writing questions with more structure and confidence. She has strengthened her understanding of punctuation rules and has become more accurate in identifying the different types of writing questions on the SAT. In addition, she has shown consistent progress with text structure and purpose questions, which has been evident through stronger reasoning and clearer justification for her answers during sessions.
Our current short-term goal is to move her into the 2A section of the Reading and Writing portion. The long-term goal remains reaching a 1200 overall score. Based on Genevieveâ€™s progress and the goals weâ€™re working toward, I recommend increasing our velocity to two 60-minute sessions per week. This will allow for more consistent practice and reinforcement of the strategies and concepts we are covering, helping her build the repetition and confidence needed to reach her targets.
Please let me know if you have any questions or if you would like to discuss this recommendation further. Iâ€™m happy to schedule a time to talk by phone if that would be helpful. I look forward to continuing to support Genevieve in her academic growth.
Best regards,
Brandon L.
brandon.lora@revolutionprep.com
+13528187694</t>
  </si>
  <si>
    <t>Recommends increasing velocity to two 60-minute sessions per week.</t>
  </si>
  <si>
    <t>Kevin Ataman</t>
  </si>
  <si>
    <t>Dear Engin,
I hope you are having a wonderful start to the new year. Itâ€™s been great working with you and Kevin over the past couple of months. I wanted to touch base to share some of the progress weâ€™ve made so far and share my thoughts on the plan moving forward.
Over the course of our time together, Kevin has greatly improved in his understanding of geometry. He has been remembering the names and properties of different shapes with increasing regularity, writing down his work with greater precision and completeness, and displaying more persistence and curiosity in problem solving.
Our current short-term goals for Kevin include revisiting older material to make sure it stays fresh in his mind, as well as continuing to keep on top of the new material he's learning. The long term goal, of course, is a good grade in the class and a lasting understanding of geometry!
Because Kevin is making satisfactory progress towards these goals, I recommend keeping his current program velocity of 2 hours per week.
Please let me know if you have any questions or if there are any adjustments you would like to make to our plan. Iâ€™m happy to schedule a time to talk by phone if that would be helpful. I look forward to supporting Kevin in his continued academic journey.
Best regards,
Julia
Julia S.
julia.saderholm@revolutionprep.com
+15027383937</t>
  </si>
  <si>
    <t>Recommends keeping current program velocity of 2 hours per week.</t>
  </si>
  <si>
    <t>Anish Gorti</t>
  </si>
  <si>
    <t>Dear Hema,
I hope you are having a wonderful start to the new year. Itâ€™s been great working with you and Anish over the past couple of months. I wanted to touch base to share some of the progress weâ€™ve made so far and share my thoughts on the plan moving forward.
Over the course of our time together, Anish has greatly improved in his consistency and use of strategy across the Reading &amp;amp; Writing section of the SAT. One of the most significant developments has been his consistent use of elimination, making sure that he has rationale for ruling out each incorrect answer rather than focusing on justifying the correct answer.
Our current short-term goals for Anish include working on his pacing and management of mental resources across the SAT as a whole, deepening up his understanding of sentence structure, and expanding his vocabulary to help on the more difficult Words in Context questions. The long term goal, of course, is a 1550 or above!
Because Anish is making satisfactory progress towards these goals, I recommend keeping his current program velocity.
Please let me know if you have any questions or if there are any adjustments you would like to make to our plan. Iâ€™m happy to schedule a time to talk by phone if that would be helpful. I look forward to supporting Kevin in his continued academic journey.
Best regards,
Julia
Julia S.
julia.saderholm@revolutionprep.com
+15027383937</t>
  </si>
  <si>
    <t>Recommends keeping current program velocity.</t>
  </si>
  <si>
    <t>Caitlyn Yuen</t>
  </si>
  <si>
    <t>Dear Elite,
I hope you are having a great start to the spring season! Itâ€™s been wonderful working with Caitlyn over the past three weeks. I wanted to share an update on her progress so far and outline our plan moving forward as she prepares for the PSAT and SAT.
Caitlyn recently completed a full-length practice PSAT on the Revolution Prep website and earned a composite score of 1330, with a 690â€“710 in Math and a 600â€“650 in Reading and Writing. This is a very strong starting point!
In our first three sessions, weâ€™ve focused on building a strong strategic foundation for the test. Caitlyn has:
* Learned the general format, tools, and core strategies for the PSAT/SAT
* Practiced rhetorical synthesis questions, including the â€œnote skip strategyâ€ for efficiency
* Worked on text structure and authorâ€™s purpose using the iCARE method
* Applied anticipation (predicting the answer) and elimination techniques to improve accuracy
She is extremely polite, eager to learn, and picks up new strategies quickly. Iâ€™ve already seen her grow more confident in breaking down passages analytically rather than relying on instinct alone, which will be especially important as we continue strengthening the Reading and Writing section.
Our plan is to cover every major topic on the PSAT/SAT to ensure she is completely familiar with the structure of the exam. While we will review all Math question types, we will dedicate slightly more time to Reading and Writing in order to bring that section score up to match her already strong Math performance.
For this week, Iâ€™ve assigned Text Structure and Purpose practice (first 15 questions) here:
https://kami.app/pbe-TrB-e1H-e45
If her schedule allows, I would also like to have Caitlyn complete another full-length mock exam next week so we can measure progress and refine our focus areas.
Since Caitlyn is building excellent momentum, I recommend we continue with one 60-minute session per week through the rest of the spring semester to maintain consistency and maximize score growth.
I currently have her regular 6:00pm MT / 8:00pm ET time reserved for Mondays:
* 3/2
* 3/9
* 3/23
* 3/30
For Monday 3/16 and 4/6, that time is already booked with other students. We could instead meet:
* 5:00pm MT / 7:00pm ET on 3/16
* 5:00pm MT / 7:00pm ET on 4/6
  or
* 4:30pm MT / 6:30pm ET on 4/6
If you would like to continue scheduling these sessions, please redeem additional credits through your Bright Horizons portal. Once redeemed, Revolution Prep will automatically add the hours to Caitlynâ€™s account.
Please let me know if you have any questions or if youâ€™d like to adjust anything in our plan. Iâ€™m also happy to schedule a call to discuss her goals in more detail. Iâ€™m very excited about the progress Caitlyn is already making, and I look forward to continuing to support her preparation.
I hope her soccer showcase goes really well this weekend!
Best regards,
Robert N.
robert.nantze@revolutionprep.com
+15754897446</t>
  </si>
  <si>
    <t>Recommends continuing with one 60-minute session per week through rest of spring semester.</t>
  </si>
  <si>
    <t>Jacob Respler</t>
  </si>
  <si>
    <t>Dear Julie,
I hope you are having a wonderful week! It has truly been a pleasure working with you and Jacob over the past couple of months. I wanted to take a moment to share the progress he has made and outline our plan moving forward as we continue working toward his SAT goal.
Since beginning with a starting score of 1050, Jacob has made strong strides in several key areas. In Reading &amp;amp; Writing, he has significantly improved in identifying complete versus incomplete sentences, recognizing sentence boundaries, and correctly applying mixed punctuation rules (commas, semicolons, colons, and transitions). He is becoming much more deliberate in eliminating answer choices based on grammatical structure rather than instinct, which is a major step forward.
In Math, we have spent substantial time strengthening his geometry foundation, particularly with triangles â€” including angle relationships, special right triangles, and applying triangle properties within SAT-style multi-step problems. Iâ€™ve seen noticeable growth in his setup process and in how confidently he approaches geometric reasoning questions.
He has shown consistent progress toward our objective of increasing both accuracy and pacing. This improvement is evident in his reduced careless errors, stronger process of elimination, and overall confidence when tackling more difficult problems.
As we continue working toward his goal score of 1330, I recommend that we maintain our current velocity of one 60-minute session per week. Jacob is responding well to the structure and steady pace of our sessions, and maintaining this consistency will allow us to continue building skills strategically without overwhelming him.
Our short-term goals include:
Increasing consistency in advanced punctuation and rhetorical transitions
Strengthening multi-step geometry applications
Improving timing strategy across sections
Continuing to build endurance with mixed practice sets
The overall goal remains achieving a 1330 on the SAT while building long-term academic confidence and test-taking control.
Jacob is working hard and showing real growth, and Iâ€™m excited about the trajectory heâ€™s on. Please let me know if you have any questions or if you would ever like to discuss his progress in more detail. Iâ€™m always happy to connect.
Best regards,
Silvester
silvester.harrison@revolutionprep.com
+16163202014</t>
  </si>
  <si>
    <t>Recommends maintaining current velocity of one 60-minute session per week.</t>
  </si>
  <si>
    <t>Marina Hurtado</t>
  </si>
  <si>
    <t>Hi Megan,
This is the standard progress update to help keep advisors and parents in the loop. I hope Marina had fun at the concert on Sunday! She definitely deserved a break after all her hard work. Sheâ€™s done great work raising her math score by ~100 points on the stand-alone math test and above 50 points on the full test that she took recently.
From here, weâ€™re going to want to work on increasing her mental endurance so that she can push the math score up to where we know she should be even when she is tired from the English section. This will involve taking a number of practice exams, completing error corrections, and then taking another practice exam.
Iâ€™ve assigned her error corrections this week on her last practice test to start this process. Have a safe flight on your vacation! Let me know if you would ever like to schedule a quick meeting to answer any questions you have. Iâ€™m always happy to talk.
Best, Zach
zach.doenges@revolutionprep.com
+12606020346</t>
  </si>
  <si>
    <t>Paul Thompson</t>
  </si>
  <si>
    <t>Hi David,
Paul has done an amazing job, increasing his math score from 690 to 730 on one of the hardest practice tests available. Heâ€™s also increased his English score by 150 points from his last practice test. These are both excellent results and move us in the right direction.
His remaining English points appear to be in Rhetorical Synthesis, Quantitative Evidence, and Punctuation. We worked on Rhetorical Synthesis in our last meeting. Weâ€™ll spend a little time plugging in these gaps and then plan out another practice test.
Let me know if you would ever like to schedule a quick meeting to answer any questions you have. Iâ€™m always happy to talk.
Best, Zach
zach.doenges@revolutionprep.com
+12606020346</t>
  </si>
  <si>
    <t>Koen Nguyen</t>
  </si>
  <si>
    <t>Hi Cindy
Koenâ€™s worked through punctuation, constants, textual evidence, rhetorical synthesis, and verbs. The last topic appears to be the hardest for him in terms of memorization, finding subjects and verbs, and articulating why he is making his choices. The good news is that he improved enormously in our second meeting on that topic.
With that said, the biggest piece of Koenâ€™s SAT puzzle is going to be retention. He has flashcards that can help him, and he should review them as often as possible. Weâ€™ll keep reinforcing ideas and circling back to them routinely to help. Iâ€™ve assigned him a practice test for this week to help him step-up to using these skills in a timed and stressed environment.
He will likely find that problems that were â€˜easyâ€™ on the homework are harder on the test because he hasnâ€™t fully memorized the rules that heâ€™s been given. Thatâ€™ll be okay, weâ€™ll use the test to diagnose which ideas he hasnâ€™t locked in yet and then plan out some reinforcement material.
Let me know if you would ever like to schedule a quick meeting to answer any questions you have. Iâ€™m always happy to talk.
Best, Zach
zach.doenges@revolutionprep.com
+12606020346</t>
  </si>
  <si>
    <t>Margot Maria Francesca Kondrashov</t>
  </si>
  <si>
    <t>Hi Dimitriy,
I wanted to share an update on Margotâ€™s progress as we continue preparing for the ACT. She recently completed a full practice test and earned a 26 composite, which is already two points higher than her previous practice result. That type of jump is a very encouraging sign this early in the process and shows that the work she has been putting in is translating to real gains.
Her English and Reading scores were especially strong. We have spent time tightening punctuation and grammar, and it was great to see that pay off in her English section. Reading is in a very good place right now and will likely require less of our direct focus for the time being. English also has room for additional quick gains, and I believe it can become one of her strongest sections with continued targeted refinement.
Math and Science will remain our primary areas of focus moving forward. Science is often the more straightforward section to improve because it closely mirrors reading skills, just applied to data and graphs. Math, on the other hand, will require steady and consistent practice over time. It tends to be the most content heavy section, so this is where we will likely dedicate the majority of our session time in the coming weeks. Her homework this week is to thoroughly review and correct her most recent practice test, identifying patterns in her mistakes and flagging any questions she is still unsure about so we can address them at the start of our next session.
Margot continues to be a pleasure to work with. She is focused, thoughtful, and receptive to feedback, and she brings a strong work ethic to our sessions. We currently have 28 hours scheduled, which gives us a solid runway. My recommendation is to continue meeting once per week for 1 hour for now. As we get closer to her official test dates and if we are making a strong push, we can consider increasing to two sessions per week to maximize momentum. For the moment, though, maintaining a steady once per week schedule is the right pace.
I truly enjoy our sessions together and am excited to continue building on this progress. Please let me know if you have any questions or would like to discuss anything further.
Tim Schlotzhauer</t>
  </si>
  <si>
    <t>Recommends continuing meeting once per week for 1 hour for now.</t>
  </si>
  <si>
    <t>Nathaniel Coleman</t>
  </si>
  <si>
    <t>Dear Jessie Coleman,
I hope you are having a great week! I would like for Nathaniel to take another practice test over the course of the next weekend (before our next session) to help guide our planning into the future.
We've only had one session together so far, but I already saw Nathaniel reacting well to the strategies provided to him. We still have a long way to go in regards to the reading/writing section of the SAT, but he is well primed to excel in the future. We will continue going over important topics like understanding rules for punctuation, misplaced modifiers, and so on.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Nathaniel to replicate official test day conditions as closely as possible when taking their practice test. They should find a quiet place and take the test in one sitting.
After the practice test, I will review the results and discuss the test experience with Nathaniel to determine our focus moving forward, and Iâ€™ll follow up with you on takeaways, improvements, and next steps in my next parent update.
Based on our discussions and Nathaniel's progress, I recommend continuing on our current schedule of two 60 minute sessions a week worth of sessions.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Nathaniel in reaching their goals.
Best regards,
Brock Dilley
brock.dilley@revolutionprep.com
+19724006172</t>
  </si>
  <si>
    <t>Recommends continuing on current schedule of two 60 minute sessions a week.</t>
  </si>
  <si>
    <t>Wyatt Melvin</t>
  </si>
  <si>
    <t>Dear Tiffany,
Itâ€™s been great working with you and Wyatt over the past month. I wanted to share a detailed update on his progress and outline our plan moving forward.
Over the past several weeks, we have focused on rotational motion, simple harmonic motion, matrices, and vectors. Wyatt has shown steady improvement in his in-session performance, particularly in setting up rotational dynamics problems correctly, identifying appropriate equations for simple harmonic motion, and working more efficiently through matrix operations and vector decomposition. His problem-solving process has become more structured, and he is demonstrating increased independence when approaching multi-step problems. I have also seen growth in his ability to translate conceptual physics and math principles into correct mathematical expressions, which is a key skill for long-term mastery.
At this time, our objective is to strengthen his conceptual foundation and computational accuracy so he is fully prepared for upcoming assessments and future coursework. Our continued emphasis will be on reinforcing core mechanics principles, improving algebraic precision within physics contexts, and deepening his understanding of vector-based reasoning and matrix manipulation.
I recommend that we maintain our current velocity of two sessions per week. This frequency is appropriate given the technical nature of the material and will allow us to continue building fluency while preventing gaps in understanding. During upcoming sessions, we will continue practicing multi-step rotational and SHM problems, increase application-based questions, and incorporate more cumulative review to solidify retention.
Wyatt currently has 9 hours remaining, and sessions are scheduled through 3-10-26. Please let me know if you would like to adjust scheduling beyond that date.
Please feel free to reach out with any questions or if you would like to discuss his progress in more detail.
Thank you and stay safe,
Myles O.
myles.oldroyd@revolutionprep.com
+15304434701</t>
  </si>
  <si>
    <t>Recommends maintaining current velocity of two sessions per week.</t>
  </si>
  <si>
    <t>Dear Roberto,
I hope you're enjoying February! It's been a pleasure working with both you and Victoria over these past couple of months. I wanted to reach out to share some of the progress we've made and outline my thoughts on the path forward.
Victoria has shown significant improvement in several areas, including solving long division problems with single-digit numbers, multiplying two-digit by two-digit numbers, and comparing fractions. She has also demonstrated consistent growth in her speed and fluency with multiplication and division, progress that has been reflected both in our sessions and in her classroom performance.
Our current short-term focus is on finding equivalent fractions. We'll work on identifying patterns in denominators and using those patterns to determine the correct numerator. As always, the overarching goal is to build Victoria's math confidence and improve her overall grade. Given the progress she's making, I recommend we continue with two 60-minute sessions per week.
Please don't hesitate to reach out if you have any questions or would like to adjust our approach. I'm happy to schedule a phone call if that would be helpful, and I look forward to continuing to support Victoria in her academic growth.
Best regards,
Tyler
tyler.thornton@revolutionprep.com
+14108024728</t>
  </si>
  <si>
    <t>Stephen Salvatierra</t>
  </si>
  <si>
    <t>Dear Dahlia and Melina,
I wanted to share a brief update since my last progress note.
This term has brought a significant volume of schoolwork, and meeting deadlines has understandably been challenging at times. That said, Stephen consistently shows up to our sessions ready to jump in and work diligently for our full time. His effort during sessions is steady and sincere, even when the workload feels heavy.
Stephenâ€™s current grades reflect that effort: he is earning Aâ€™s, Bâ€™s, and Câ€™s, with the Câ€™s largely attributable to missing or overdue assignments rather than lack of understanding. The most significant challenges have been larger, multi-part projects. Stephen will often make strong initial progress, but as the scope of a project expands, he can begin to feel overwhelmed. To help him stay motivated and engaged, we sometimes pause those larger tasks and shift to smaller assignments so his immediate to-do list feels more manageable. This approach has helped him maintain momentum and experience small wins, which keeps him moving forward.
We havenâ€™t yet had the opportunity this semester to revisit Stephenâ€™s online coursework. As mentioned previously, we will return to that as soon as his academic course load allows. In the meantime, our focus remains on maintaining and strengthening grades through consistent assignment completion and proactive follow-up.
Itâ€™s my absolute pleasure to support Stephen. He continues to show up with effort and willingness, which matters tremendously.
Warmly,
Shawn K.
shawn.kane@revolutionprep.com</t>
  </si>
  <si>
    <t>Evelyn Erickson</t>
  </si>
  <si>
    <t>Dear Mr. and Mrs. Erickson,
I hope you are having a great week. It's been great working with you and Evelyn over the past couple of months. I wanted to touch base to share some of the progress we've made so far and share my thoughts on the plan moving forward.
Congratulations to Evelyn for keeping up good grades at school! Most recently, we've worked on exponential equations and log equations from her class curriculum. We examined solving these equations and graphing them as well. I noticed she had some trouble remembering log properties. I recommend she write a list of the properties or look up a list on the internet and memorize the properties. In our next sessions we will likely continue with log equations based on her homework from school or review sheets.
It looks like Evelyn only has enough hours for the next few months. If she wants to continue tutoring until the end of the school semester, I recommend adding 12 hours of tutoring to continue scheduling 1 or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Evelyn in her continued academic journey. 
Best regards,
Jon C.
jon.cathapermal@revolutionprep.com
+17049758359</t>
  </si>
  <si>
    <t>Recommends adding 12 hours to continue scheduling 1 or 2 sessions per week.</t>
  </si>
  <si>
    <t>Sarvesh Vasudevan</t>
  </si>
  <si>
    <t>Dear Vasudevan and Sarvesh,
I hope youâ€™re having a great week! It has been a pleasure working with Sarvesh in our sessions. I wanted to share my observations from the past few weeks, as well as my thoughts on next steps.
I have seen improvement in Sarvesh's understanding of story analysis. He seems to have a good idea of the importance of themes and character actions, but we need to practice outlining, drafting, and editing his analytical writing so that his ideas are expressed in a clear, concise way.
The overall goal remains improving Sarvesh's ability to compose writing and comprehend more complex passages, now with an emphasis on helping with his current reading assignments. Based on Sarvesh's progress, I recommend we continue to meet for 60 minutes once a week.
Please let me know if you have any questions or if there are any adjustments you would like to make to our plan. I look forward to supporting Sarvesh in his continued academic journey.
Best regards,
Shaun L.
shaun.leonard@revolutionprep.com
+17023665570</t>
  </si>
  <si>
    <t>Recommends continuing to meet for 60 minutes once a week.</t>
  </si>
  <si>
    <t>Alexander Berndt</t>
  </si>
  <si>
    <t>Dear Jeff,
I hope you are having a great start to the new year. Itâ€™s been great working with you and Alex over the past couple of months. I wanted to touch base to share some of the progress weâ€™ve made recently and outline my thoughts on our plan moving forward.
I have seen continued improvement in Alexâ€™s understanding of statistics concepts and his ability to approach problems with more structure and confidence. He has shown consistent progress in meeting our recent objectives, including distinguishing between discrete and continuous variables, applying geometric distribution formulas, solving conditional probability problems, and using probability trees and z-scores. This growth has been evident in his accuracy during sessions and his ability to explain his reasoning more clearly. Outside of math, he also demonstrated strong performance on a recent Spanish quiz, earning a 92, and his current course grades reflect solid overall progress (English 89, Stats 90, History 91, with Marine Science expected to rise as additional work is graded).
Our current short-term goals for Alex include continuing to strengthen his statistics foundation while transitioning into more focused SAT preparation after Presidentsâ€™ Day. The overall goal remains to improve his SAT performance and confidence while maintaining strong academic standing across his classes. Based on his progress, I recommend increasing session frequency during the week to two 60 minute sessions so we can build momentum and establish a consistent SAT routine.
To ensure Alex gets the full benefit of our work together, consistent attendance and clear communication around scheduling will be especially important moving forward. There have been several recent instances where Alex was unable to attend scheduled sessions and had to forfeit the credit due to last minute cancellations. When sessions are missed or changes are communicated at the last minute, it disrupts the continuity that is critical for both academic growth and effective SAT preparation. Establishing a reliable schedule and communicating any conflicts as early as possible will help us maintain steady progress and make the most of his time.
Please let me know if you have any questions or if there are any adjustments you would like to make to our plan. Iâ€™m happy to schedule a time to talk by phone if that would be helpful. I look forward to continuing to support Alex in his academic journey.
Best regards,
Megan
Megan O.
megan.osgood@revolutionprep.com
+12077140045</t>
  </si>
  <si>
    <t>Recommends increasing session frequency to two 60 minute sessions.</t>
  </si>
  <si>
    <t>Adam Krogmeier</t>
  </si>
  <si>
    <t>Dear Jeff,
I hope you are having a great winter. Itâ€™s been great working with you and Adam over the past couple of months. I wanted to touch base to share some of the progress weâ€™ve made so far and outline our plan moving forward.
I have seen meaningful improvements in Adamâ€™s SAT reading and math skills. In our sessions, he has been building stronger reading literacy by practicing key strategies such as identifying words in context, applying punctuation rules, and reading for main idea and supporting details. He has also made progress using the ICARE framework to strengthen his command of evidence. In math, Adam has been developing problem-solving skills using tools like Desmos to isolate quantities and rewrite expressions, and most recently applying the MAPS strategy to break down word problems. This growth is reflected in his increasing confidence when approaching challenging SAT-style questions.
As you know, Adam has recently been navigating some significant personal challenges that have understandably affected the amount of work he has been able to complete outside of our sessions. Given these circumstances, this level of disruption is completely understandable. I want to emphasize that Adam continues to work hard during our time together and is making a strong effort to get back into a consistent routine. The biggest priority for our work is for him to find the time to complete his next practice test.
Our current short-term goals include rebuilding consistency with targeted SAT practice between sessions, continuing to strengthen reading comprehension and evidence-based responses, and improving accuracy and efficiency on math word problems. The overall goal remains to increase Adamâ€™s confidence and performance across both SAT sections through steady skill-building and structured practice. Based on his progress, I recommend maintaining our current session schedule while gradually increasing independent practice as his routine stabilizes.
I also wanted to confirm Adamâ€™s upcoming testing timeline. We previously discussed May as his next SAT date, but I understand that some students may also be testing at their school in March. Please let me know if Adam is currently registered to take the March SAT so that I can adjust our preparation plan accordingly.
Please let me know if you have any questions or if there are any adjustments you would like to make to our plan. Iâ€™m happy to schedule a time to talk by phone if that would be helpful. I look forward to supporting Adam in his continued academic journey.
Best regards,
Megan
Megan O.
megan.osgood@revolutionprep.com
+12077140045</t>
  </si>
  <si>
    <t>Recommends maintaining current session schedule.</t>
  </si>
  <si>
    <t>Myles Neil</t>
  </si>
  <si>
    <t>Dear Kirsten,
I hope you are having a great winter. Itâ€™s been great working with you and Myles over the past couple of months. I wanted to share an update on the progress weâ€™ve made and outline my recommendations moving forward. I also want to express how much I appreciate the opportunity to work with Myles. He brings a positive attitude to our sessions and is balancing a very full schedule with school, community service for basketball, and his goals related to aviation.
I have seen meaningful improvements in Mylesâ€™s chemistry skills and overall academic approach. He has shown steady progress in key areas including predicting compounds from reactions, working with significant figures, setting up stoichiometry problems, and most recently understanding limiting reactants. This growth is reflected in his strong recent quiz score of 91.5 and in his increasing confidence when working through multi-step problems. He is also becoming more comfortable using structured methods and study resources to support his learning.
In addition to content knowledge, we have began focusing on building stronger academic habits, particularly around homework completion, organization, and stamina for longer exams. One recent test highlighted the need to slow down and allow time to check work, and this is an area we are actively addressing. Myles is working hard to be more intentional with pacing and accuracy.
Our current short-term goals include strengthening foundational chemistry concepts to support improved performance, continuing to build effective study materials he can use independently, and developing strategies to improve endurance and time management during longer assessments. The overall goal remains to increase Mylesâ€™s confidence and consistency, particularly in chemistry and math, as he works toward maintaining strong grades and preparing for future academic plans, including aviation programs. Based on his progress, I recommend maintaining our current session schedule by meeting each week for 60 minutes to continue reinforcing both content mastery and academic skills.
Please let me know if you have any questions or if there are any adjustments you would like to make to our plan. Iâ€™m happy to schedule a time to talk by phone if that would be helpful. I look forward to continuing to support Myles in his academic journey, and I truly appreciate the opportunity to work with him.
Best regards,
Megan
Megan O.
megan.osgood@revolutionprep.com
+12077140045</t>
  </si>
  <si>
    <t>Recommends maintaining current session schedule by meeting each week for 60 minutes.</t>
  </si>
  <si>
    <t>Sophie Havranek</t>
  </si>
  <si>
    <t>Dear Kristin,
I hope you are having a great winter. Itâ€™s been wonderful working with you and Sophie over the past couple of months. I wanted to share an update on her progress and outline my recommendations for our plan moving forward.
I have seen significant improvements in Sophieâ€™s confidence and mastery in AP Chemistry. Throughout this most recent unit, she demonstrated strong growth in her understanding of key concepts including acids and bases, performing calculations using ICE tables, and titrations. This consistent improvement has been evident in her recent test performancesâ€”she earned a 91 after corrections last unitâ€”and, even more importantly, in how confident and prepared she felt going into her most recent exam. It has been especially exciting to see her mindset shift, as she is now just one test away from being fully caught up with her class.
Our current short-term goals for Sophie include reinforcing calculation accuracy, continuing to build confidence with multi-step problem solving, and reviewing key AP-level concepts to ensure long-term retention. The overall goal remains maintaining her strong performance and confidence throughout this challenging course while positioning her for success on cumulative assessments.
Regarding scheduling, I would love to confirm Sophieâ€™s plans for the AP Chemistry exam this spring. If she decides to take the exam, I recommend increasing our velocity to two 60-minute sessions per week. This will allow us to review previous units, reinforce challenging concepts, and incorporate targeted AP-style practice. If she does not plan to take the exam, we can move to one 60-minute session per week to maintain her progress, keep her caught up with class material, and continue building confidence through the remainder of the course.
Please let me know Sophieâ€™s plans regarding the AP exam and what schedule you feel would work best. Iâ€™m happy to schedule a time to talk by phone if that would be helpful. Iâ€™m incredibly proud of the hard work Sophie has put in, and I look forward to continuing to support her success.
Best regards,
Megan
Megan O.
megan.osgood@revolutionprep.com
+12077140045</t>
  </si>
  <si>
    <t>Recommends increasing to two 60-minute sessions per week if taking exam.</t>
  </si>
  <si>
    <t>Viraansh Rathore</t>
  </si>
  <si>
    <t>Dear Sanket,
I hope you are having a great year. Itâ€™s been great working with you and Viraansh over the past couple of months. I wanted to touch base to share some of the progress weâ€™ve made so far and share my thoughts on the plan moving forward.
I have seen significant improvements in Viraansh's ability to add single digit numbers together.Â  When we first started our lessons, he knew none of his addition facts. Now he knows at least up to his +5 addition facts.Â  I have also seen him progressing in his ability to add two- digit numbers together.Â  He is now able to carry from the ones to the tens place.Â  Â He is also able to use ten frames to help him add numbers together.
I do feel like Viraansh's progress is hampered by a couple of things.Â  He is very distracted and has a short attention span.Â  I think it might be better for him to do 30 minute lessons instead of lessons that last an hour.Â  I also think he needs to work on his math skills outside of our lesson time.Â  He needs to be working on them daily.Â  Â 
Please let me know if you have any questions or if there are any adjustment you would like to make to our plan. Iâ€™m also able to schedule a time to talk by phone if that would be helpful. I am happy to support Viraansh in his continued academic journey.
Best regards,
Jill W.
jill.watson@revolutionprep.com
+19032491379</t>
  </si>
  <si>
    <t>Thinks it might be better to do 30 minute lessons.</t>
  </si>
  <si>
    <t>Layla Lloyd</t>
  </si>
  <si>
    <t>Hi team Layla!
I wanted to send a progress update after our session today since we're getting close to the middle of the term. I hope you're enjoying your February. 
Layla is working really hard on physics! Today, we saw this come to fruition as Layla was able to tackle some word problems involving resultant vectors with relative ease. We have been practicing thinking about physics skills in a broader context as a collection of tools that can be applied to solve specific problems that behave predictable ways. This way of thinking has allowed Layla to focus less on the day-to-day struggle and continue to work on the overall project of understanding how these formulas and mathematical processes are applied in context. Our overall goal remains to increase Layla's scores across physics and we should be getting some updates in that vein very soon. Specifically in the meantime, we are hoping to stay on top of homework and preparation for the upcoming quizzes and tests on vectors and forces in 2 dimensions.
I recommend that we continue meeting once per week for sixty minutes in order to review the week's material and tackle any challenging homework problems. Please let me know if you'd like to make any adjustments to our plan. I'm happy to reach out via phone or Zoom to chat if you have any concerns.
All the best,
Elliot E.
elliot.emadian@revolutionprep.com
+15409682458
"The universe is under no obligation to make sense to you"
-Neil deGrasse Tyson</t>
  </si>
  <si>
    <t>Recommends continuing meeting once per week for sixty minutes.</t>
  </si>
  <si>
    <t>Dear Sisi,
I hope you have had a wonderful winter!  I wanted to take a moment to discuss Royâ€™s progress over the past couple of months and share my thoughts on our plans moving forward.
In the past few months, I have seen significant improvements in Roy's ability to analyze short stories for details like point of view, genre, and authorâ€™s purpose, as well as label the events of the story according to its plot structure.  He has consistently demonstrated a willingness to learn and improve himself in terms of learning new vocabulary and reading into the text more carefully, which I am happy to see! 
As you know, our goal is for Roy to improve his reading and math skills so that he can succeed and excel in school and on his annual standardized tests. However, Royâ€™s lack of preparation for our sessions is slowing progress towards these goals. It is crucial that he comes to sessions prepared with the appropriate technology, completed assignments, and required materials, and to be free from distractions.
To address this, I would like to discuss our plan moving forward:
Based on Roy's goals, I recommend that we proceed with tutoring throughout the school year at a velocity of 2 hours per week.  This will give Roy the time he needs to study and practice reading and writing skills that will serve him throughout his academic career.  Additionally, I recommend that Roy implement a system or schedule for completing all assignments so that he is able to complete his homework ahead of each session and come prepared to discuss it. Itâ€™s important for Roy to complete his homework each week because essay writing is a vital skill that requires independent study outside of tutoring.  An agenda, planner, or even system of post-it notes would be a good start for helping Roy track his assignments. 
Please let me know if you have any questions or if there are any adjustments you would like to make to our plan. Iâ€™m happy to schedule a time to talk by phone if that would be helpful. I am looking forward to continuing my work with Roy and in these next steps of his academic journey!
Best regards,
Raymond E.
raymond.elliot@revolutionprep.com
+18145471064</t>
  </si>
  <si>
    <t>Recommends proceeding with tutoring throughout school year at velocity of 2 hours per week.</t>
  </si>
  <si>
    <t>Edwin Morales</t>
  </si>
  <si>
    <t>Dear Wendy,
I hope you are having a wonderful winter! Itâ€™s been great working with you and Edwin over the past couple of months. I wanted to touch base to share some of the progress weâ€™ve made so far and share my thoughts on the plan moving forward.
I have seen significant improvements in Edwinâ€™s Spanish vocabulary, which now includes several greetings, classroom phrases, and words about the weather. His pronunciation skills have also improved, as well as his ability to sound out new Spanish words.  He has continued to show consistent progress in expanding his grasp of the Spanish language, which has been evident in the work he does each week, as well as his improvement when speaking and reading in Spanish during our tutoring sessions.
Our current short-term goals for Edwin include learning more about Spanish verbs and adding onto Edwinâ€™s vocabulary.  The overall goal remains for Edwin to learn Spanish and eventually speak it fluently.  Based on Edwinâ€™s progress, I recommend proceeding tutoring at an increased velocity of one hour per week for the remainder of the school year.
Please let me know if you have any questions or if there are any adjustments you would like to make to our plan. Iâ€™m happy to schedule a time to talk by phone if that would be helpful. I look forward to supporting Edwin in his continued academic journey!
Warmly, 
Raymond E.
raymond.elliot@revolutionprep.com
+18145471064</t>
  </si>
  <si>
    <t>Recommends proceeding tutoring at increased velocity of one hour per week for remainder of school year.</t>
  </si>
  <si>
    <t>Safiya Abdullaeva</t>
  </si>
  <si>
    <t>Dear Kholidamokh, 
I hope you are having a wonderful winter! Itâ€™s been great working with you and Safiya over the past couple of months. I wanted to touch base to share some of the progress weâ€™ve made so far and share my thoughts on the plan moving forward.
I have seen significant improvements in Safiyaâ€™s ability to understand various topics about science and nature, including the food chain, crystal structure, and outer space. Her overall comprehension and critical thinking skills have also improved, as well as her ability to connect what she learns to her own lived experiences.  She has continued to show consistent progress in improving her scientific and data analysis skills, which has been evident in the work she does each week, as well as her comments during our discussions in class. 
Our current short-term goal for Safiya is for her to learn about the human body systems and how they work.  The overall goal remains for Safiya to achieve above-average scores in her science classes.  Based on Safiyaâ€™s progress, I recommend proceeding tutoring at a velocity of one to two hours per week for the remainder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Safiya in her continued academic journey!
Warmly, 
Raymond E.
raymond.elliot@revolutionprep.com
+18145471064</t>
  </si>
  <si>
    <t>Recommends proceeding tutoring at velocity of one to two hours per week for remainder of school year.</t>
  </si>
  <si>
    <t>Dear Donna,
I hope youâ€™re doing well. Iâ€™m writing to provide an update on Michaelâ€™s progress. Over the past few weeks, he has made commendable improvements on the SAT. Itâ€™s been rewarding to see him demonstrate such growth, particularly in his reading and writing skills, in our sessions together.
Michael is becoming more confident in reading skills, particularly in the command of textual evidence and quantitative evidence questions, and this is evident in the quality of his work. He has also shown an excellent level of determination and a positive attitude, which are key components of his academic progress.
While there are still some areas we are working to strengthen, including making sure he fully reads the questions and their accompanying texts, I am confident that with continued effort and focus, Michael will make significant strides. Weâ€™re focusing on applying iCARE and TRAP to questions moving forward and the grammar section coming up, and I am optimistic that he will gain even more confidence in these areas moving forward.
Additionally, I know Michael was asking about signing up for an upcoming exam. I recommend that he take a full length practice exam on Bluebook first. This will give him an accurate idea of what his score might look like at this point. They are full length tests, written by the College Board. He should try and take it in one sitting to give us the most accurate reflection of his score and definitely not when heâ€™s tired already. 
Right now our schedule is set at 30 minutes every week, up to April 20th. In the future, I recommend scheduling the sessions out for an hour each time, once a week, since I believe Revolution Prep has removed the ability to schedule out 30 minute sessions.
I am truly pleased with the progress Michael has made and am looking forward to continuing to support his growth. If you have any questions or would like to discuss his progress further, please feel free to reach out.
Best regards,
Liz G.
liz.garcia@revolutionprep.com
+18186402640</t>
  </si>
  <si>
    <t>Recommends scheduling sessions out for an hour each time, once a week.</t>
  </si>
  <si>
    <t>Tyler Johnson</t>
  </si>
  <si>
    <t>Dear Lisa,
I hope you're doing well. I wanted to take a moment to update you on Tylerâ€™s recent progress.
Over the past few weeks, Tyler has shown growth in several areas, particularly in his Algebra skills. He has demonstrated the ability to grasp most recently the quadratic formula and has shown improvement in his homework and our sessions together. He told me that he actually understood this topic, in part because he asked a lot of questions in his class, prior to tutoring.  This is a positive development, and itâ€™s clear that his effort is starting to pay off.
That said, there are areas where Tyler still needs to make significant strides. Specifically, he needs to work on recalling how to factor both through the ac method and by grouping. I would also like for him to take notes while in his class and in our sessions together as this will help him remember the topics more clearly. While the potential is there, it is essential that he apply more focus and diligence in these areas to avoid falling behind. In order to make continued progress, it will be important for Tyler to continue asking questions when unsure, and dedicating more time to studying his notes.
I am confident that with a renewed commitment and consistent effort, Tyler will be able to overcome these challenges and reach his full potential. However, it is imperative that we address these concerns moving forward to ensure that he stays on track for success.
Right now our schedule is set at 2, 30 minute sessions every week, up to March 19th. In the future, I recommend scheduling the sessions out for an hour each time, once a week, since I believe Revolution Prep has removed the ability to schedule out 30 minute sessions.
If you have any questions or would like to discuss Tylerâ€™s progress in more detail, please don't hesitate to reach out. I look forward to continuing our work together to support his development.
Best regards,
Liz G.
liz.garcia@revolutionprep.com
+18186402640</t>
  </si>
  <si>
    <t>Dear Stacy,
I hope youâ€™re doing well. Iâ€™m writing to provide an update on Avaâ€™s progress. Over the past few weeks, she has made commendable improvements in her Algebra 2 skills. Itâ€™s been rewarding to see her demonstrate such growth, particularly in her homework, our sessions together, and on her recent exams.
Ava is becoming more confident in working with polynomials like adding them, subtracting them, multiplying them, and dividing them, and this is evident in the quality of her work. She has also shown an excellent level of determination and a positive attitude, which are key components of her academic progress.
While there are still some areas we are working to strengthen, including long division of polynomials, I am confident that with continued effort and focus, Ava will make significant strides. Weâ€™re focusing on making sure that she recalls how to do prior topics and looking out for small errors, and I am optimistic that she will gain even more confidence in these areas moving forward.
I recommend that Ava and I continue to meet at least once a week for an hour since that seems to be the right level of support for Ava right now. Sheâ€™s doing well for the most part in her class and just needs a small amount of support to keep it that way. 
I am truly pleased with the progress Ava has made and am looking forward to continuing to support her growth. If you have any questions or would like to discuss her progress further, please feel free to reach out.
Best regards,
Liz G.
liz.garcia@revolutionprep.com
+18186402640</t>
  </si>
  <si>
    <t>Recommends continuing to meet at least once a week for an hour.</t>
  </si>
  <si>
    <t>Stella Putnam</t>
  </si>
  <si>
    <t>Dear Nicole,
I hope youâ€™re doing well. Iâ€™m writing to provide an update on Stellaâ€™s progress. Over the past few weeks, she has made commendable improvements in her studies for the SAT. Itâ€™s been rewarding to see her demonstrate such growth, particularly in our sessions together and on her last official exam she took.
Stella is becoming more confident in both her reading and math skills, and this is evident in the quality of her work. Not only has she done well enhancing her approach to complex questions, but she also scored her highest score thus far on her last exam with a 1400. Thatâ€™s an 80 point increase from her previous exam. Her goal now is to score over 700 points in the math section alone. She continues to show an excellent level of determination and a positive attitude, which are key components of her academic progress.
While there are still some areas we are working to strengthen, including time management and being flexible/creative in the approach to certain questions, I am confident that with continued effort and focus, Stella will make significant strides. Weâ€™re focusing on the MAPS approach for math and elimination techniques for the reading and writing section, and I am optimistic that she will gain even more confidence in these areas moving forward.
I highly recommend that Stella and I continue to meet at least twice a week for an hour each time in the lead up to the March exam. This seems to be working for her, given that her score has continued to increase each time sheâ€™s taken an exam. 
I am truly pleased with the progress Stella has made and am looking forward to continuing to support her growth. If you have any questions or would like to discuss her progress further, please feel free to reach out.
Best regards,
Liz G.
liz.garcia@revolutionprep.com
+18186402640</t>
  </si>
  <si>
    <t>Recommends continuing to meet at least twice a week for an hour each time leading to March exam.</t>
  </si>
  <si>
    <t>Peter Martin</t>
  </si>
  <si>
    <t>Dear Kate,
I hope youâ€™re doing well. Iâ€™m writing to provide an update on Peterâ€™s progress. Over the past few weeks, he has made commendable improvements in his studies for the SAT. Itâ€™s been rewarding to see him demonstrate such growth, particularly in our sessions together, his homework, and his practice test scores.
Peter is becoming more confident in his skills with command of evidence questions, purpose questions, and data analysis questions, and this is evident in the quality of his work. Most notably, his latest test scores have been really close to his desired score. Aside from one practice exam where Peter mentioned that he didnâ€™t take his medication, heâ€™s consistently hitting a 1400 or really close to it.  He has also shown an excellent level of determination and a positive attitude, which are key components of his continued academic progress.
While there are still some areas we are working to strengthen, including geometry and trigonometry questions and information and ideas questions, I am confident that with continued effort and focus, Peter will make significant strides. Weâ€™re focusing on area, volume, and trig questions for the math section and central ideas, details, and inferences questions for the reading and writing section next, and I am optimistic that he will gain even more confidence in these areas moving forward.
I recommend that Peter and I continue to meet at least once a week for an hour each time in the lead up to the March exam. I also recommend that Peter decide when he will want to test again, since I typically advise families to test three times to make sure Peter achieves his best score with minimal pressure. Based on that, we can determine scheduling following the March exam. 
I am truly pleased with the progress Peter has made and am looking forward to continuing to support his growth. If you have any questions or would like to discuss his progress further, please feel free to reach out.
Best regards,
Liz G.
liz.garcia@revolutionprep.com
+18186402640</t>
  </si>
  <si>
    <t>Recommends continuing to meet at least once a week for an hour each time leading to March exam.</t>
  </si>
  <si>
    <t>Daphne Walsh</t>
  </si>
  <si>
    <t>Dear John,
I hope you're doing well. I wanted to take a moment to update you on Daphneâ€™s recent progress.
Over the past few weeks, Daphne has shown growth in several areas, particularly in her math studies for the SAT. She has demonstrated the ability to grasp the material for most of the algebra and advanced math involved on the SAT, like systems of equations, quadratics, and equivalent expressions. This is a positive development, and itâ€™s clear that her effort is definitely starting to pay off.
That said, there are areas where Daphne still needs to make significant strides. Specifically, time management and consistency in doing her assigned homework. Despite constantly advising her that completing the homework will really help her advance her score, she still consistently does not complete it. While the potential is there, it is essential that she apply more focus and diligence in these areas to avoid falling behind. In order to make continued progress, it will be important for Daphne to complete assignments on time and dedicate more time to studying.
I am confident that with a renewed commitment and consistent effort, Daphne will be able to overcome these challenges and reach her full potential. However, it is imperative that we address these concerns moving forward to ensure that she stays on track for success.
I recommend that Daphne and I meet consistently twice a week moving forward to ensure that she continues to make progress. Currently, she has two hours unscheduled and no sessions on the schedule at all. I highly recommend that she try and schedule out her sessions, and if she has any trouble, she can reach out to me or her advisor to do so.  
If you have any questions or would like to discuss Daphneâ€™s progress in more detail, please don't hesitate to reach out. I look forward to continuing our work together to support her development.
Best regards,
Liz G.
liz.garcia@revolutionprep.com
+18186402640</t>
  </si>
  <si>
    <t>Recommends meeting consistently twice a week moving forward.</t>
  </si>
  <si>
    <t>Maggie Liu</t>
  </si>
  <si>
    <t>Dear Lin,
I hope youâ€™re doing well. Iâ€™m writing to provide an update on Maggieâ€™s progress. Over the past few weeks, she has made commendable improvements in her English skills. Itâ€™s been rewarding to see her demonstrate such growth, particularly in our sessions together and in her essays.
Maggie is becoming more confident with her English vocabulary and analysis of English texts like short stories and poetry. She has also asked for help on some essays she has written that were definitely very high quality. This is evident in the quality of her work and her spoken communication. She has also shown an excellent level of determination and a positive attitude, which are key components of her academic progress.
While there are still some areas we are working to strengthen, including deeper analysis of a variety of texts and connotation of similar words, I am confident that with continued effort and focus, Maggie will make significant strides. Weâ€™re focusing on word connotations and word choice next, and I am optimistic that she will gain even more confidence in these areas moving forward.
I am truly pleased with the progress Maggie has made and am looking forward to continuing to support her growth. If you have any questions or would like to discuss her progress further, please feel free to reach out.
Best regards,
Liz G.
liz.garcia@revolutionprep.com
+18186402640</t>
  </si>
  <si>
    <t>Olivia Cid</t>
  </si>
  <si>
    <t>Dear Kariny,
I hope youâ€™re doing well. Iâ€™m writing to provide an update on Oliviaâ€™s progress. Over the past few weeks, she has made commendable improvements in her Algebra skills. Itâ€™s been rewarding to see her demonstrate such growth, particularly in her homework, and in our sessions together.
Olivia is becoming more confident in working with polynomials, modeling with linear functions, word problems, and graphing, and this is evident in the quality of her work. She has also shown an excellent level of determination and a positive attitude, which are key components of her academic progress.
While there are still some areas we are working to strengthen, including watching out for small errors, and being careful about inverse operations, I am confident that with continued effort and focus, Olivia will make significant strides. Weâ€™re focusing on keeping up with what her class is working on, which most recently was factoring and quadratics, and I am optimistic that she will gain even more confidence in these areas moving forward.
I recommend that Olivia and I continue to meet twice a week to make sure she continues to be confident in her algebra schoolwork. Itâ€™s seriously been great hearing her say that she understands whatâ€™s going on in her Algebra class!
I am truly pleased with the progress Olivia has made and am looking forward to continuing to support her growth. If you have any questions or would like to discuss her progress further, please feel free to reach out.
Best regards,
Liz G.
liz.garcia@revolutionprep.com
+18186402640</t>
  </si>
  <si>
    <t>Recommends continuing to meet twice a week.</t>
  </si>
  <si>
    <t>Mackenzie Thomas</t>
  </si>
  <si>
    <t>Dear Courtney,
I hope youâ€™re doing well. Iâ€™m writing to provide an update on Mackenzieâ€™s progress. Over the past few weeks, she has made commendable improvements in her studies for the SAT. Itâ€™s been rewarding to see her demonstrate such growth, particularly in our sessions together.
Mackenzie is becoming more confident in her math skills, and this is evident in the quality of her work. In particular, sheâ€™s done a great job refreshing her memory on how to work with linear equations, both in one variable and two variables. She has also shown an excellent level of determination and a positive attitude, which are key components of her academic progress.
While there are still some areas we are working to strengthen, including systems of equations, advanced math, and grammar, I am confident that with continued effort and focus, Mackenzie will make significant strides. Weâ€™re focusing on systems of equations and inequalities next, and I am optimistic that she will gain even more confidence in these areas moving forward.
I do highly recommend that Mackenzie and I continue to meet on a weekly basis for at least an hour each time in order for her to make progress towards her goals. I also recommend that you review the schedule to make sure that all of the sessions work with Mackenzieâ€™s other activities in order to avoid any conflicts.
I am truly pleased with the progress Mackenzie has made and am looking forward to continuing to support her growth. If you have any questions or would like to discuss her progress further, please feel free to reach out.
Best regards,
Liz G.
liz.garcia@revolutionprep.com
+18186402640</t>
  </si>
  <si>
    <t>Recommends continuing to meet on a weekly basis for at least an hour each time.</t>
  </si>
  <si>
    <t>Juliana Mosqueda</t>
  </si>
  <si>
    <t>Dear Jeffrey,
I hope youâ€™re doing well. Iâ€™m writing to provide an update on Julianaâ€™s progress. Over the past few weeks, she has made commendable improvements in her math skills. Itâ€™s been rewarding to see her demonstrate such growth, particularly in our sessions together and on her homework.
Juliana is becoming more confident in creating algebraic expressions from words, word problems, and working with fractions, and this is evident in the quality of her work. She has also shown an excellent level of determination and a positive attitude, which are key components of her academic progress.
While there are still some areas we are working to strengthen, including making sure that she checks her work and understands more complex algebraic expressions, I am confident that with continued effort and focus, Juliana will make significant strides. Weâ€™re focusing on keeping up with her class and I am optimistic that she will continue to gain even more confidence in her skills as time goes on.
I recommend that Juliana and I continue to meet twice a week for an hour each time to make sure that she keeps up with her math class and also makes time to review past topics that gave her trouble. 
I am truly pleased with the progress Juliana has made and am looking forward to continuing to support her growth. If you have any questions or would like to discuss her progress further, please feel free to reach out.
Best regards,
Liz G.
liz.garcia@revolutionprep.com
+18186402640</t>
  </si>
  <si>
    <t>Recommends continuing to meet twice a week for an hour each time.</t>
  </si>
  <si>
    <t>Nyshitha Reddy Annapureddy</t>
  </si>
  <si>
    <t>Dear Manohar,
I hope youâ€™re doing well. Iâ€™m writing to provide an update on Nyshithaâ€™s progress. Over the past few weeks, she has made commendable improvements in her studies for the SAT. Itâ€™s been rewarding to see her demonstrate such growth, particularly in our sessions together, on her homework, and on her practice exams.
Nyshitha is becoming more confident in her math skills like working with linear equations/functions, quadratics, and equivalent expressions, and this is evident in the quality of her work. On her most recent practice exam, she scored 50 points above her previous one, breaking into the 1400s. She has also shown an excellent level of determination and a positive attitude, which are key components of her academic progress.
While there are still some areas we are working to strengthen, including harder questions involving constants and quadratics. I am confident that with continued effort and focus, Nyshitha will make significant strides. Weâ€™re focusing on constants and data analysis next, and I am optimistic that she will gain even more confidence in these areas moving forward.
I highly recommend that Nyshitha and I continue to meet twice a week for an hour each time in order to make further progress and ensure she scores at least 1400 on her next exam. 
I am truly pleased with the progress Nyshitha has made and am looking forward to continuing to support her growth. If you have any questions or would like to discuss her progress further, please feel free to reach out.
Best regards,
Liz G.
liz.garcia@revolutionprep.com
+18186402640</t>
  </si>
  <si>
    <t>Shaurya Nadimpalli</t>
  </si>
  <si>
    <t>Dear Vamsidhar,
I hope youâ€™re doing well. Iâ€™m writing to provide an update on Shauryaâ€™s progress. Over the past few weeks, he has made commendable improvements in his reading comprehension skills. Itâ€™s been rewarding to see him demonstrate such growth, particularly in our sessions together and on his homework.
Shaurya is becoming more confident in finding the main idea, creating annotations, and identifying important details, and this is evident in the quality of his work. He has also shown an excellent level of determination and a positive attitude, which are key components of his academic progress.
While there are still some areas we are working to strengthen, including making sure he reads carefully and slowly while annotating, I am confident that with continued effort and focus, Shaurya will make significant strides. Weâ€™re focusing on longer passages moving forward and reading consistently on a daily basis, and I am optimistic that he will gain even more confidence in these areas moving forward.
I recommend that Shaurya and I continue to meet once a week for an hour each time in order to strengthen his reading skills. So far, heâ€™s doing a great job on keeping up with his classes and my homework. 
I am truly pleased with the progress Shaurya has made and am looking forward to continuing to support his growth. If you have any questions or would like to discuss his progress further, please feel free to reach out.
Best regards,
Liz G.
liz.garcia@revolutionprep.com
+18186402640</t>
  </si>
  <si>
    <t>Recommends continuing to meet once a week for an hour each time.</t>
  </si>
  <si>
    <t>Anthony Bonsanti</t>
  </si>
  <si>
    <t>Dear William,
I hope youâ€™re doing well. Iâ€™m writing to provide an update on Anthonyâ€™s progress. Over the past few weeks, he has made commendable improvements in his studies for the SAT. Itâ€™s been rewarding to see him demonstrate such growth, particularly in his work in our sessions together and on his homework.
Anthony is becoming more confident in his math skills like working with linear equations, systems of equations, and equivalent expressions, and this is evident in the quality of his work. He has also shown an excellent level of determination and a positive attitude, which are key components of his academic progress.
While there are still some areas we are working to strengthen, including working with quadratics and other nonlinear equations, I am confident that with continued effort and focus, Anthony will make significant strides. Weâ€™re focusing on using MAPS to approach different math problems and solving quadratics, and I am optimistic that he will gain even more confidence in these areas moving forward.
I recommend that Anthony and I continue to meet twice a week for an hour each time in the lead up to the March exam. I also recommend that you and Anthony start planning which exam date that he wants to tackle after March, since I typically recommend that students take the SAT three times. 
I am truly pleased with the progress Anthony has made and am looking forward to continuing to support his growth. If you have any questions or would like to discuss his progress further, please feel free to reach out.
Best regards,
Liz G.
liz.garcia@revolutionprep.com
+18186402640</t>
  </si>
  <si>
    <t>Recommends continuing to meet twice a week for an hour each time leading to March exam.</t>
  </si>
  <si>
    <t>Jonah Good</t>
  </si>
  <si>
    <t>Hi Tim,
I'm reaching out to give you a brief update on Jonah's progress. So far, Jonah and I have worked together on rational and radical equations, sequences and series, and exponential functions. While he sometimes struggles a bit keeping up with content in his class, Jonah show a genuine desire to learn and improve, and I have been able to work with him to make significant improvements.
As of now, I think we have a great routine going, so there is no need for any major changes. I just want to mention two things:
First, up until now, I have not assigning homework. However, I assigned a brief homework assignment today in addition to his classwork and will be doing so once per week in order to provide some supplemental practice.
Second, I would be great if I can see Jonah's test scores and full exam for algebra, so I can see what areas we need to keep working on.
Looking forward to continue working with you and Jonah to help Jonah achieve his goal grade and learn more algebra!
Rafi O.
rafi.overton@revolutionprep.com
+15103554843</t>
  </si>
  <si>
    <t>States no need for any major changes.</t>
  </si>
  <si>
    <t>Harper Green</t>
  </si>
  <si>
    <t>Dear Elizabeth,
I know this time of year is busy, and I appreciate you taking the time to review this update. As we begin the new semester, I wanted to share Harperâ€™s progress and outline our plan moving forward.
Over the past two months, I have seen meaningful growth in Harperâ€™s sight word recognition and overall reading fluency. She is identifying high-frequency sight words more quickly and with greater accuracy, which has helped improve her reading pace. I have also noticed stronger decoding skills when encountering unfamiliar words, as well as improved tracking while reading sentences and short passages. Most importantly, her confidence has grownâ€”she is more willing to attempt new words independently and requires fewer prompts during reading activities.
Harper has shown consistent progress toward our session goal of increasing automatic recognition of grade-level sight words and improving fluency through repeated reading practice. This has been reflected in smoother reading, improved expression, and stronger comprehension when discussing short texts.
Our short-term goals for this semester include:
* Expanding Harperâ€™s mastery of grade-level sight word lists
* Increasing reading fluency (accuracy, pace, and expression)
* Strengthening decoding strategies for unfamiliar words
* Building reading stamina with longer passages
Our overall goal remains to develop confident, independent reading skills that support her classroom success and long-term literacy growth.
This semester, we will continue structured sight word review, incorporate multi-sensory reinforcement strategies, and practice guided oral reading to improve fluency and comprehension. We will also introduce short comprehension discussions to ensure she is understanding what she reads, not just recognizing the words.
Since Harper is making steady and positive progress, I recommend we continue with one 60-minute session per week through the end of this semester to maintain momentum and continue building fluency skills. If her classroom expectations increase or additional support is needed, we can revisit session frequency at that time.
Please let me know if there are any schedule updates or new academic goals for this semester so we can adjust our plan accordingly. Iâ€™m looking forward to continuing to support Harperâ€™s growth.
Warmly,
Madia B.
madia.banda@revolutionprep.com
+17043527601</t>
  </si>
  <si>
    <t>Recommends continuing with one 60-minute session per week through end of semester.</t>
  </si>
  <si>
    <t>Josiah Harrison</t>
  </si>
  <si>
    <t>Dear Mallory, 
I hope you are having a great winter. It's been great working with you and Josiah over the past couple of weeks. I wanted to touch base to share some of the progress we've made so far and share my thoughts on the plan moving forward. 
I have seen significant improvements in Josiah's ability to use the iCARE, MAPS, and TRAP strategies to approach SAT questions. He has also improved in his ability to determine the structure and purpose of passages. He has shown consistent progress in annotating passages, mapping out math problems, and eliminating incorrect answer choices. This consistent improvement has been evident in Josiah's confidence and his homework. 
Our current short-term goal for Josiah is to improve his confidence in approaching different types of SAT questions. The overall goal remains achieving a 1400 on the SAT. Based on Josiah's progress, I recommend we continue with our two 60-minute sessions per week until he takes the SAT, so we can continue working on reading and math strategies. 
Please let me know if you have any questions or would like to make any adjustments to our plan. I'm happy to schedule a phone call if that would be helpful. I look forward to supporting Josiah in their continued academic journey. 
Best regards, 
Karleigh A.
karleigh.arrington@revolutionprep.com
+15705786904</t>
  </si>
  <si>
    <t>Recommends continuing with two 60-minute sessions per week until SAT.</t>
  </si>
  <si>
    <t>Derek Weiss</t>
  </si>
  <si>
    <t>Hello team Derek,
I wanted to share a quick update on Derekâ€™s recent progress. As you know, he is an incredibly astute and hardworking student, and it is paying off.
We just reviewed the results of his latest practice test, and I am thrilled to report a 70-point overall increase, bringing his score to a 1360. While I knew he was capable of this jump, seeing the tangible results across both the Math and Reading/Writing sections is very encouraging.
He is now well within striking distance of his target goal.
Next Steps &amp;amp; Strategy
With the goal in sight, our strategy is shifting to "micro-analysis." We are going to hone in on the specific, tricky particulars that are still occasionally throwing him off to squeeze out those last few points.
I recommend we continue with one, 1-hour session per week to keep this momentum going.
Finally, best of luck to Derek at State's this weekendâ€”go get 'em!
Best regards,
Ben C.
ben.chamberlain@revolutionprep.com
+18283484669</t>
  </si>
  <si>
    <t>Recommends continuing with one, 1-hour session per week.</t>
  </si>
  <si>
    <t>Dakota Bennett</t>
  </si>
  <si>
    <t>Dear Patrick, 
I hope you are having a great winter. It's been great working with you and Dakota over the past couple of months. I wanted to touch base to share some of the progress we've made so far and share my thoughts on the plan moving forward. 
I have seen significant improvements in Dakota's ability to use the iCARE, MAPS, and TRAP strategies to approach SAT questions. She has also improved in her ability to determine the structure and purpose of passages. She has shown consistent progress in annotating passages, mapping out math problems, and eliminating incorrect answer choices. She has also made great strides in simplifying exponents, which was a struggle for her in the past. This consistent improvement has been evident in Dakota's confidence and her practice test scores.
Our current short-term goal for Dakota is to improve her confidence in approaching different types of SAT questions. The overall goal remains achieving a 1300 on the SAT. Based on Dakota's progress, I recommend we continue with our 60-minute sessions per week until she takes the SAT, so we can continue working on reading and math strategies.
Please let me know if you have any questions or would like to make any adjustments to our plan. I'm happy to schedule a phone call if that would be helpful. I look forward to supporting Dakota in their continued academic journey.
Best regards,
Karleigh A.
karleigh.arrington@revolutionprep.com
+15705786904</t>
  </si>
  <si>
    <t>Recommends continuing with 60-minute sessions per week until SAT.</t>
  </si>
  <si>
    <t>Will Yarbrough</t>
  </si>
  <si>
    <t>Dear Melissa, 
I hope you are having a great winter. It's been great working with you and Will over the past few weeks. I wanted to touch base to share some of the progress we've made so far and share my thoughts on the plan moving forward. 
I have seen significant improvements in Will's ability to use the iCARE, MAPS, and TRAP strategies to approach SAT questions. He has shown consistent progress in annotating passages, mapping out math problems, and eliminating incorrect answer choices. This consistent improvement has been evident in Will's confidence and his recent practice test score.
Our current short-term goal for Will is to improve his confidence in approaching different types of SAT questions. The overall goal remains achieving a 1450 on the SAT. Based on Will's progress, I recommend we continue with our two 60-minute sessions per week until he takes the SAT, so we can continue working on reading and math strategies.
Please let me know if you have any questions or would like to make any adjustments to our plan. I'm happy to schedule a phone call if that would be helpful. I look forward to supporting Will in their continued academic journey.
Best regards,
Karleigh A.
karleigh.arrington@revolutionprep.com
+15705786904</t>
  </si>
  <si>
    <t>Eva Whitfield</t>
  </si>
  <si>
    <t>Dear Carolina and Eva,
I hope you are having a great week. Itâ€™s been great working with you and Eva over the past couple of months. I wanted to touch base to share some of the progress weâ€™ve made so far and share my thoughts on the plan moving forward.
Eva and I have opted to focus our sessions heavily on the math portion of the SAT because she already has a very high English/Reading score. In our session yesterday, we discussed some ways to use Desmos on the math section to be able to more quickly answer some of the questions. We'll continue by narrowing in on the specific math topics that she struggles with the most, ensuring she knows all the important formulas and methods necessary.
One thing that will help me to know what exactly she struggles with on the math section is evaluating a practice test. I had asked her to take one after our first and second sessions, but she hasn't taken one yet. I asked her yesterday to please take Rev Prep practice test 12SD before we next meet on Saturday. If you could please help remind her to take this exam before our next session, I would greatly appreciate it. This will best help me to make sure our next sessions are most effective in targeting the math subjects she needs most practice with.
We have most effectively distributed Eva's remaining hours from Dreyfoos to prepare her for the March exam. If you are interested in continuing tutoring after the March SAT, I recommend scheduling one weekly session up until the May SAT to ensure she gets regular practice. 
Please let me know if you have any questions or if there are any adjustments you would like to make to our plan. I look forward to supporting Eva in her continued academic journey.
Zoe S.
zoe.shanley@revolutionprep.com
+16362488201</t>
  </si>
  <si>
    <t>Recommends scheduling one weekly session up until May SAT.</t>
  </si>
  <si>
    <t>Hello Andrei,
I hope all is well. I'm excited to reach out to celebrate Petrâ€™s amazing progress. Petr has worked diligently, and as a result, they have submitted their personal response for the HAP Program! I am so proud of Petr.
While we want to celebrate this success, we also know there is still work to do in English. I am looking forward to continuing to work with Petr towards further improvements. I recommend increasing the velocity of 60-minute sessions to twice a week in order to continue their progress towards their next goals. During our upcoming sessions, I plan to continue working on writing precise notes based on assigned literature and adhering to teacher guidelines for English projects.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Petr in their continued academic journey. 
Best regards,
Schon G.
schon.gonzalez@revolutionprep.com
+16314806035</t>
  </si>
  <si>
    <t>Recommends increasing velocity of 60-minute sessions to twice a week.</t>
  </si>
  <si>
    <t>Evan Sohn</t>
  </si>
  <si>
    <t>Dear Jen, 
I hope you are having a great winter season. Itâ€™s been great working with you and Evan over the past few months. I wanted to touch base again to share some of the progress weâ€™ve made thus far and share my thoughts on the plan moving forward. 
Since the previous progress update, I have seen significant improvements in Evan's abilities to utilize strategies to effectively take notes, identify different tools and online resources to enhance his studying, determine ways to avoid distractions, as well as prioritize given tasks in a day. He has continued to show consistent progress in utilizing the strategies weâ€™ve been covering in our sessions to strengthen his skills in executive functioning. This consistent improvement has been evident in the completion of assignments during our sessions. 
Our current short-term goals for Evan include strengthening his skills in time management, working memory, and sustained attention. The overall goal remains to improve Evanâ€™s executive functioning skills as he advances in the 5th grade and beyond. Since Evan is achieving his goals, I recommend we continue with our two 30-minute classes per week throughout the school year. 
Please let me know if you have any questions or if there are any adjustments you would like to make to our plan. Iâ€™m happy to schedule a time to talk by phone if that would be helpful. I look forward to supporting Evan in his continued academic journey. 
Best regards, 
Colin C.
colin.cody@revolutionprep.com
+19785187882</t>
  </si>
  <si>
    <t>Jeevan Navarro</t>
  </si>
  <si>
    <t>Good afternoon, Pavan and Jeevan!
I hope you both are doing very well and that Jeevan's recovery from surgery is going as well as possible. As Jeevan approaches his next practice test, I wanted to reach out and recap some of the progress he has made recently and look towards his current and overall goals. 
Over the past few weeks, Jeevan has worked diligently to improve his skills in recognizing and correcting subject-verb agreement, using strategies to identify verb tenses and punctuation, using proportional reasoning and percentages, and correcting punctuation. He has especially shown significant progress in his understanding and application of rules for commas, semicolons, and colons. This consistent improvement has not only been seen in his ability to answer questions and think critically in class, but also his homework completion.
As a reminder, his overall SAT score goal is a goal in the mid-1400s or higher. As we gradually approach the March test, I believe a reasonable stepping-stone goal, based on his PSAT score of 1230 and his practice test scores in the 1200-1300 range, would be in the mid 1300s. Then, I believe it would be good to shoot for the 1400s range for May/June. Based on Jeevan's progress, I believe he would benefit from two 60-minute sessions per week, especially now that basketball season has ended and his schedule may be clearing up. At minimum, I would highly recommend two 60-minute sessions per week during the summer months. This would allow him ample practice and exposure to testing materials and content. 
Please let me know if you have any questions or if there are any adjustments you would like to make to our plan. Iâ€™m happy to schedule a time to talk by phone if that would be helpful. I look forward to supporting Jeevan in his continued academic journey.
Very best,
Anna G.
anna.gilbert@revolutionprep.com
+12056600595</t>
  </si>
  <si>
    <t>Believes he would benefit from two 60-minute sessions per week.</t>
  </si>
  <si>
    <t>Danika Berlin</t>
  </si>
  <si>
    <t>Dear Toyn,
Itâ€™s been great working with Danika over the past few months! As we prepare her for the upcoming SAT exams, I wanted to share some updates and information about what to expect.
I have seen significant improvements in Danika's knowledge of advanced SAT math concepts, and she has displayed a much-improved proficiency in her use of strategies to get started on tricker problems. Her knowledge of intricacies of the English section also continues to grow as she works through more of the SAT's unique style of questioning. Sha has shown a strong Improvement to her practice tests since her last official exam. 
For this exam, our goal is to build off the previous exam and get at least one section score Danika can use towards her eventual superscore. While we cannot guarantee a specific score, we have worked diligently towards this goal using the practice exams and increased homework over the past few weeks. When the time comes, it's important to consider the impact of the test zone on Danika's performance. Ensuring a good night's sleep throughout the week leading up to the test is crucial, as just the night before isn't enough. We also want to mimic the test conditions as much as possible when having Danika take practice exams.
I am looking forward to continuing to work with Danik to help her reach her ultimate goals and her full potential on this exam. I recommend maintaining our current 60-minute once weekly schedule into the upcoming test.
Please let me know if you have any questions or if there are any adjustments you would like to make to our plan. Iâ€™m also able to schedule a time to talk by phone if that would be helpful. I am happy to support Danika in her continued academic journey.
Best,
Tommaso M.
tommaso.marsella@revolutionprep.com
+14016786248</t>
  </si>
  <si>
    <t>Recommends maintaining current 60-minute once weekly schedule into upcoming test.</t>
  </si>
  <si>
    <t>Gabriel Ojeda</t>
  </si>
  <si>
    <t>Hi Alexandra,
It has been great working with Gabe over the last few months as he navigates this semesterâ€™s Organic Chemistry course. I wanted to reach out and share a quick update on his progress and my recommendations moving forward.
Course Challenges &amp;amp; Recent Performance
This semester has been particularly demanding. The instructor went pretty far outside of the standard curriculum, introducing advanced NMR techniques and structure-identification questions that are quite difficult for this level. While these "off-book" topics threw him for a bit of a loop, Gabe managed to navigate them well. I was especially pleased to see that despite the professor's challenging testing style, Gabeâ€™s scores remained on the higher end of the class curve.
Current Focus
The course has recently shifted back to standard textbook material, and we have been focusing on the complex naming rules for cyclic compounds. Gabe has shown a commanding hold of these concepts. As long as he continues his current level of practice, he should be in an excellent position for his exam next week.
Looking Ahead
I am incredibly impressed by Gabeâ€™s work ethic. He is clearly hitting the books hard outside of our sessions to fill in gaps left by the lectures. To maintain this momentum, I recommend we continue our current schedule of one and a half hours per week. This will allow us to stay ahead of the material and provide a dedicated space to break down any particularly troubling questions as they arise.
Itâ€™s great to see his hard work paying off in such a tough environment. Please let me know if you have any questions!
Best regards,
Christian C.
christian.collins@revolutionprep.com
+13035190358</t>
  </si>
  <si>
    <t>Recommends continuing current schedule of one and a half hours per week.</t>
  </si>
  <si>
    <t>Lucas Sanandres</t>
  </si>
  <si>
    <t>Dear Adriana,
Itâ€™s been great getting back to working with Lucas over the past month! As Lucas' next official SAT nears, I wanted to reach out and give you an update on the tutoring and our fucus thus far. 
I have seen strong improvements in Lucas' approach to higher level math problems, using the strategies to get started on questions that may have previously stumped him. We have continued to push the longer form reading passages as well. Overall, we are trying to build consistency between his assignments, practice tests, and ultimately the official exam. 
For this exam, our goal would be to have Lucas bring his official score to the top end of his practice tests and getting a section score he can use to build closer to his ultimate 1400 goal. 
I am looking forward to continuing to work with Lucas over the coming weeks heading into the official test. I recommend maintaining our current 1 weekly, 1-hour meetings through the March test.
Please let me know if you have any questions or if there are any adjustments you would like to make to our plan. Iâ€™m also able to schedule a time to talk by phone if that would be helpful. I am happy to support Lucas in his continued academic journey.
Best regards,
Tommaso M.
tommaso.marsella@revolutionprep.com
+14016786248</t>
  </si>
  <si>
    <t>Recommends maintaining current 1 weekly, 1-hour meetings through March test.</t>
  </si>
  <si>
    <t>Dylan Bogar</t>
  </si>
  <si>
    <t>Hi Tom,
It has been great working with Dylan as we kicked off the new year. Iâ€™m writing 
to share some exciting updates regarding his SAT progress.
While Dylan has shown steady growth throughout the program, he has really 
"locked in" over the last couple of months. He recently achieved an all-time 
high score on a practice test (a1540, which is a full 110 points above the previous practice test), significantly outperforming his previous 
benchmarks. He scored near perfect in the math section (790) and then also got his high score in the reading and writing section with 750.Â 
We have been focusing heavily on the more complex reading questions, which previously proved challenging 
under timed conditions. While Dylan has always had the analytical skills
 to decipher the material, we are finally seeing those skills translate 
into high scores within the strict time constraints of the exam. Even 
when faced with an intentionally difficult practice set, he performed 
well above his initial goals. On the extra difficult practice test, he scored a 1460, which is a great representation of a worst-case scenario for an official SAT exam. This practice test highlighted the need to review more of the punctuation and grammar rules, which is a great spot to be in because those questions are much easier to make progress in than the tricky reading questions (which were giving him the most trouble on previous exams).Â 
Dylan is in an excellent position heading into the March test. To maintain this 
momentum, I recommend we continue with our current schedule of one hour 
per week through the test date. Currently, we have everything scheduled and set up for this. This time will allow us time to continue practicing and refining strategies for the trickiest of the reading and writing problems. We'll also do a grammar/punctuation rule review right before the March test. At that point, we can reevaluate based 
on his results to determine if he needs further prep for the late spring tests.Â 
Please let me know if you would like to schedule a call to further discuss his progress or the plan moving forwards.Â 
Best,
Christian C.
christian.collins@revolutionprep.com
+13035190358</t>
  </si>
  <si>
    <t>Recommends continuing with current schedule of one hour per week through test date.</t>
  </si>
  <si>
    <t>Chase Rathet</t>
  </si>
  <si>
    <t>Dear Brooks,
Itâ€™s been great continuing to work with you and Chase over the past few months! As Chaseâ€™s next official SAT test is fast approaching, I wanted to reach out and update you on our recent progress and focus heading into the test.
Chase and I have been focusing on a path to help him achieve his 1400+ goal, which has led us to emphasize cleaning up small mistakes in the reading section by focusing on Chase's overall approach and strategies, while continuing to push the higher-level math problems so nothing on the official test seems unfamiliar to chase. 
For this official, our goal is for Chase to exceed his top official test score and hopefully reach the 720 mark on the math section to push him into the 1400s. As we have discussed, it's important to consider the impact of the test zone on Chaseâ€™s performance. Ensuring a good night's sleep throughout the week leading up to the test is crucial, as just the night before isn't enough.
I am looking forward to continuing to work with chase, and I recommend adding a second weekly meeting for the weeks leading up to the official exam to allow for any last-minute practice that could help Chase push his score further. 
Please let me know if you have any questions or if there are any adjustments you would like to make to our plan. Iâ€™m also able to schedule a time to talk by phone if that would be helpful. I am happy to support Chase in his continued academic journey.
Best regards,
Tommaso M.
tommaso.marsella@revolutionprep.com
+14016786248</t>
  </si>
  <si>
    <t>Recommends adding a second weekly meeting leading up to official exam.</t>
  </si>
  <si>
    <t>Miles Hirsch</t>
  </si>
  <si>
    <t>Dear Vanessa and Miles,
I'm excited to reach out to celebrate Milesâ€™s amazing progress. Miles has worked diligently, and as a result, he has been scoring As on his math exams. I am really proud of him for the time and work he has put into our sessions.
I am looking forward to continuing to work with Miles towards furthering his understanding of his Algebra I math concepts. These past few weeks, I have been challenging him with math questions that cover the same topics he discusses in class, but some of the problems I have him do are a bit harder than what he does in class to help develop his math skills and critical thinking. Some of the topics he has excelled in are function notation, two way tables, systems of inequalities, and his newest topic: exponential functions.
We have made some great progress because Miles is an attentive and hard working student. I know we recently switched to having only one session per week instead of two. Because of how successful he has been, I recommend we keep this once weekly schedule until the end of the school year. I would suggest adding an additional session if needed when preparing for any upcoming tests.
Please let me know if you have any questions. Iâ€™m happy to schedule a time to talk by phone if that would be helpful. I am always available to support Miles in his continued academic journey.
Zoe S.
zoe.shanley@revolutionprep.com
+16362488201</t>
  </si>
  <si>
    <t>Recommends keeping once weekly schedule until end of school year.</t>
  </si>
  <si>
    <t>Nate Mohney</t>
  </si>
  <si>
    <t>Dear Chris and Nate,
I hope this email finds you well. I wanted to touch base regarding Nate's recent progress and discuss a plan moving forward.
First, I have seen significant improvements in Nate's approach for the Reading &amp;amp; Writing section of the SAT. We have covered punctuation rules which has helped him with the grammar portion of the SAT. He has been effectively implementing our iCARE strategy which encourages students to actively read passages and predict what the answer will be before looking at the answer choices for a question. His hard work is evident, and I appreciate his effort.
However, overall, weâ€™re not seeing the SAT score increase I had hoped to see for Nate by this point. There are many reasons this could be the case, but from my observations and previous experience, I think this is likely related to a lack of retention between sessions, occasionally forgetting to complete homework, and an inclination to want to switch topics when we are covering something that is hard to understand at first.
To address these things, I have started asking Nate to write down all the important math formulas for each of the four different math sections in one organized spot. This will allow him to use the formulas for reference until he has them memorized. It would also help to write down the detailed steps we take when we go through the different types of math problems, so that he can refer to the steps later on if he forgets them. In addition to assigning him practice problems, I plan to assign him more homework than I have been. This may include videos to watch. I would also encourage him to utilize websites like Khan academy and OnePrep to do practice problems on his own.
He and I have discussed focusing mostly on math as we lead up to the March SAT since he scores better on the Reading and Writing section. I have planned our lessons accordingly. To keep Nate on track to improve his math score for the upcoming March SAT, I recommend we continue our consistent 2 sessions per week at 60 minutes each.
My long term goal for Nate is for him to remember the important formulas and steps that we use to approach the different types of SAT math problems. To get there, he will not only have to do practice problems, but also work to memorize the formulas that he now has written in one place. 
Please let me know if you have any questions or if you have any additional insights that might be helpful for me to consider in my work with Nate. Iâ€™m happy to schedule a time to talk by phone as well. I am committed to helping Nate work towards his long-term goals.
Best regards,
Zoe S.
zoe.shanley@revolutionprep.com
+16362488201</t>
  </si>
  <si>
    <t>Recommends continuing consistent 2 sessions per week at 60 minutes each.</t>
  </si>
  <si>
    <t>Anay Gangwal</t>
  </si>
  <si>
    <t>Dear Pulkit,
I hope you are having a great start to the season. Itâ€™s been great working with you and Anay over the school year. I wanted to touch base to share some of the progress weâ€™ve made so far and share my thoughts on the plan moving forward.
I have seen significant improvements in Anayâ€™s ability to debug code effectively, manipulate strings accurately, use Pygame to build interactive programs, and manipulate images within projects. He has shown consistent progress in implementing new programming concepts with more confidence. This consistent improvement has been evident in more efficient debugging, cleaner program structure, and in the newest program that weâ€™ve started together.
Seeing the progress that Anay is making, I recommend we go to 1 hour every week through the school year. While he is making progress, 30 minutes a week isnâ€™t really enough time to make efficient progress. Our current short-term goals for Anay include adding interactive controls to his programs and learning how to manipulate and manage sprites. The overall goal remains building strong programming fundamentals.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Anay in his continued academic journey.
Best regards,
Jesse S.
jesse.squires@revolutionprep.com
+19704330744</t>
  </si>
  <si>
    <t>Recommends 1 hour every week through school year.</t>
  </si>
  <si>
    <t>Dear Hyun,
I hope you are having a great winter. Itâ€™s been great working with you and Caleb over the school year. I wanted to touch base to share some of the progress weâ€™ve made so far and share my thoughts on the plan moving forward.
I have seen significant improvements in Calebâ€™s Java, specifically with array-lists, classes, and AP exam practice. He has also shown consistent progress in debugging, which is extremely valuable. This consistent improvement has been evident in our recent sessions together, in the increasing difficulty of problems that he is able to solve, and in his confidence with the language.
Seeing Calebâ€™s steady progress in Java, I recommend that we continue with our current schedule(1 60-minute session a week) so that he can continue to gain experience in difficult FRQs, class structures, data structures, and algorithms for the upcoming AP exam.
Please let me know if you have any questions or if there are any adjustments you would like to make to our plan. Iâ€™m happy to schedule a time to talk by phone if that would be helpful. I look forward to supporting Caleb in his continued academic journey.
Best regards,
Jesse S.
jesse.squires@revolutionprep.com
+19704330744</t>
  </si>
  <si>
    <t>Recommends continuing with current schedule (1 60-minute session a week).</t>
  </si>
  <si>
    <t>Rushil Kovvuri</t>
  </si>
  <si>
    <t>Dear Sai,
I hope you are having a great winter. Itâ€™s been great working with you and Rushil over the school year. I wanted to touch base to share some of the progress weâ€™ve made so far and share my thoughts on the plan moving forward.
I have seen significant improvements in Rushilâ€™s ability to factor, distribute, scale equations, use elimination, interpret word problems, quadratics and switching between their forms, and factoring quadratics with a leading coefficient. He has shown consistent progress in applying formulas and solving difficult problems efficiently and without mistakes. This consistent improvement has been evident in his math grade and in every session that we have together.
Based on his progress and current goals, I recommend we continue with 1 hour every week through the school year to maintain the progress that we have made so far throughout the year.
Our short-term goals for Rushil include understanding quadratics, factoring, and switching between quadratic forms. The overall goal remains building a solid foundation in algebra to prepare him for more advanced math in the future.
Please let me know if you have any questions or if there are any adjustments you would like to make to our plan. Iâ€™m happy to schedule a time to talk by phone if that would be helpful. I look forward to supporting Rushil in his continued academic journey.
Best regards,
Jesse S.
jesse.squires@revolutionprep.com
+19704330744</t>
  </si>
  <si>
    <t>Recommends continuing with 1 hour every week through school year.</t>
  </si>
  <si>
    <t>Liam Collins</t>
  </si>
  <si>
    <t>Dear Lauren,
I hope you are having a winter. Itâ€™s been great working with you and Liam over the school year. I wanted to touch base to share some of the progress weâ€™ve made so far and share my thoughts on the plan moving forward.
I have seen significant improvements in Liamâ€™s geometry, specifically with special right triangles, using right triangle patterns, arcs, sectors, surface area, and understanding complex nets. He has shown consistent progress in utilizing previous units to solve new complex problems. This consistent improvement has been evident in every session that we have together.
Seeing Liam's great progress, I recommend continuing with our current schedule of 1-2 60-minute sessions every week through the school year. Our current short-term goals are to understand and get very comfortable with nets, along with understanding how to break down shapes to find their volume and surface area. Our long-term goal is to build a solid foundation in geometry to help prepare him for future math classes. 
Please let me know if you have any questions or if there are any adjustments you would like to make to our plan. Iâ€™m happy to schedule a time to talk by phone if that would be helpful. I look forward to supporting Liam in his continued academic journey.
Best regards,
Jesse S.
jesse.squires@revolutionprep.com
+19704330744</t>
  </si>
  <si>
    <t>Recommends continuing with current schedule of 1-2 60-minute sessions every week through school year.</t>
  </si>
  <si>
    <t>Adelyn Ehlers</t>
  </si>
  <si>
    <t>Hi Gina,
Adelyn has done great work in our meetings to build a solid math and English foundation. Weâ€™ve covered Desmos, linear word problems, constants, punctuation, and rhetorical synthesis. Iâ€™ve also had her working on a broad review in her weekly homework assignments.
Weâ€™re now ready to transition toward taking a series of practice tests followed by test corrections. The corrections will be very important to help prevent her from repeating the same mistakes. Many students find that problems that were â€˜easyâ€™ on the homework are â€˜harderâ€™ on the test due to time pressure, stress, mental endurance, or simply forgetting the relevant formula or strategy.
Her ability to solve math problems by hand is very impressive. Though, I would like her to become a bit more open to using Desmos to double check and to give her more tools to solve harder problems. Practice tests are the best way to measure and build these skills. Sheâ€™s done great work building the groundwork for this next step, and I have been very happy with the thoroughness of her homework thus far. 
Let me know if you would ever like to schedule a quick meeting to answer any questions you have. Iâ€™m always happy to talk.
Best, Zach
zach.doenges@revolutionprep.com
+12606020346</t>
  </si>
  <si>
    <t>Beckett Heimann</t>
  </si>
  <si>
    <t>Hi Robert,
Beckett tells me that both of his classes (AP Statistics and AP Calc) are going well and that he got a 100% on a recent concavity quiz! Mostly, I think everything is working for him and Iâ€™m not inclined to rock the boat too much.
The only thing on my mind is the recent decrease in meeting frequency, caused I think by vacations. As long as his grades remains great and he is getting what he needs, this isnâ€™t a problem at all. As we get closer to the AP exams, it would probably be good for us to meet more consistently, plan out some practice exams, and perhaps add a little review material aimed at any rough spots. Given his large number of AP classes, it wouldnâ€™t be a bad idea to start that process a little earlier than normal to decrease his overall stress in May.
Let me know if you would ever like to schedule a quick meeting to answer any questions you have. Iâ€™m always happy to talk.
Best, Zach
zach.doenges@revolutionprep.com
+12606020346</t>
  </si>
  <si>
    <t>Mentions meeting more consistently closer to AP exams.</t>
  </si>
  <si>
    <t>Giannie Pena Sanchez</t>
  </si>
  <si>
    <t>Dear Diana,
I hope you are having a great winter. Itâ€™s been great working with you and Giannie over the past couple of months. I wanted to touch base to share some of the progress weâ€™ve made so far and share my thoughts on the plan moving forward.
I have seen significant improvements in Giannieâ€™s geometry foundations and problem setup skills. Over recent sessions, weâ€™ve worked through:
- Right-triangle trig: identifying and using sine/cosine/tangent to solve for missing sides and angles
- Pythagorean Theorem: selecting it appropriately and using it to solve for missing sides given the other two
- Triangle/segment concepts: including centroids and how to apply the related relationships in problems
- Angle relationships: defining corresponding angles and recognizing them in diagrams
- Vocabulary review: reinforcing key terms from prior units so she can interpret questions more confidently
She has shown consistent progress in our objective of explaining why she is setting up a problem a certain way, not just finding an answer. This improvement has been evident in her growing confidence during sessions and more complete explanations when she walks through her reasoning.
At the same time, one area weâ€™re still actively strengthening is transfer. When a familiar concept is presented in an unfamiliar format, Giannie can feel unsure about how to start. This is very common in geometry, where the same idea can appear in many â€œpresentations.â€ To address this, weâ€™ve been practicing multiple versions of the same question type so she builds flexibility and becomes more confident with new-looking problems.
Because Giannie wants comprehensive support and benefits from time to both learn and practice challenging problems, I recommend we meet two 60-minute sessions per week through the end of the school year. This frequency gives us enough time to introduce concepts, reinforce them with varied examples, and revisit past concepts that she needs support with. The overall goal remains strong performance in geometry and confident problem-solvingâ€”even when problems look unfamiliar. 
Please let me know if you have any questions or if there are any adjustments you would like to make to our plan. Iâ€™m happy to schedule a time to talk via zoom if that would be helpful. I look forward to supporting Giannie in her continued academic journey.
Warmly,
Nayely R.
nayely.rolongomez@revolutionprep.com
+13237404878</t>
  </si>
  <si>
    <t>Recommends meeting two 60-minute sessions per week through end of school year.</t>
  </si>
  <si>
    <t>Camila Rutherford</t>
  </si>
  <si>
    <t>Greetings All,
I hope you are having a great time as February comes to a close. Itâ€™s been great working with you and Camila over the past couple of months. I wanted to touch base to share some of the progress weâ€™ve made so far and share my thoughts on the plan moving forward.
I have seen significant improvements in Camila's use of geometric topics especially our refreshers on angle postulates, triangle classification, and most triangle properties. She has shown the ability to break down math concepts and pick up on patterns based on rationale. This consistent improvement has been evident in in session.
Our current short-term goals for Camila include getting more familiar with decimals. The overall goal for a remains unlocking her math potential. Based on Camila's progress, I recommend one 1-hour sessions a week. This time will be spent delving into some of the math higher order math topics, likely trig as I suspect that is what is next.
I do want to point out that the next session has not been scheduled yet, as I seem to be having some sort of scheduling issue. I will look into this.
Feel free to reach out if you have any questions or requests, and if there is anything else I can do to help. You can always contact me directly by text message or e-mail. 
I hope you are having a wonderful day! 
Tyler G.
tyler.greer@revolutionprep.com
+17085895029</t>
  </si>
  <si>
    <t>Recommends one 1-hour session a week.</t>
  </si>
  <si>
    <t>Je'vis Anderson</t>
  </si>
  <si>
    <t>Greetings All,
I hope you are having a great winter season as Feb comes to a close. Itâ€™s been great getting to to know Je'vis recently. I wanted to touch base to share some of the progress weâ€™ve made so far and share my thoughts on the plan moving forward.
I have seen significant improvements in Je'vis's his reading comprehension skills. He has also shown good ability to recognize vocabulary words in context. This consistent improvement has been evident in in session.
Our current short-term goals for Je'vis include getting comfortable with more complex reradings. The overall goal for a remains to increase literacy and diction. Based on Je'vis's progress, I recommend one 1-hour sessions a week. This time will be spent delving into some of the math higher order reading topics like literally devices.
Feel free to reach out if you have any questions or requests, and if there is anything else I can do to help. You can always contact me directly by text message or e-mail. 
I hope you are having a wonderful day! 
Tyler G.
tyler.greer@revolutionprep.com
+17085895029</t>
  </si>
  <si>
    <t>Vera Mason</t>
  </si>
  <si>
    <t>Greetings All,
I hope you are having a great winter season. Itâ€™s been great working with you and Vera over the past couple of months. I wanted to touch base to share some of the progress weâ€™ve made so far and share my thoughts on the plan moving forward.
I have seen significant improvements in Vera's use of triangle properties, angle postulates and trig. She has shown the ability to break down math concepts and pick up on patterns based on rationale. This consistent improvement has been evident in in session.
Our current short-term goals for Vera include getting more familiar with trig and inverse trig. The overall goal for a remains unlocking her math potential. Based on Vera's progress, I recommend one 1-hour sessions a week. This time will be spent delving into some of the math higher order math topics like law of cosines and law of sines which I suspect she be coming up on her curriculum .
Feel free to reach out if you have any questions or requests, and if there is anything else I can do to help. You can always contact me directly by text message or e-mail. 
I hope you are having a wonderful day! 
Tyler G.
tyler.greer@revolutionprep.com
+17085895029</t>
  </si>
  <si>
    <t>Ella Casing</t>
  </si>
  <si>
    <t>Greetings All,
I hope you are having a great winter season as Feb comes to a close. Itâ€™s been great getting to know Ella and I look forward to the work we will do together. I wanted to touch base to share some of the progress weâ€™ve made so far and share my thoughts on the plan moving forward.
I have seen significant improvements in Ella's words in context type questions and specifically the iCare strategy. She has shown the ability to use context to identify what words mean. This consistent improvement has been evident in in session.
Our current short-term goals for Ella include getting more familiar with on weaknesses. The overall goal for a remains a 1350. Based on Ella's progress, I recommend one 1-hour sessions a week. This time will be spent delving into sentence structure, rhetorical synthesis and several math modules.
Feel free to reach out if you have any questions or requests, and if there is anything else I can do to help. You can always contact me directly by text message or e-mail. 
I hope you are having a wonderful day! 
Tyler G.
tyler.greer@revolutionprep.com
+17085895029</t>
  </si>
  <si>
    <t>Paul Tucker</t>
  </si>
  <si>
    <t>Greetings All,
I hope you are having a great winter season as Feb comes to a close. Itâ€™s been great working with you and Paul over the past couple of months. I wanted to touch base to share some of the progress weâ€™ve made so far and share my thoughts on the plan moving forward.
I have seen significant improvements in Paul's knowledge of central tendency like mean, medium, and mode. I have also seen improvements in command of quantitative evidence, Command of Textual Evidence, and mixed algebra. He has shown good working knowledge of the iCare and TRAP strategies. This consistent improvement has been evident in in session.
The overall goal for Paul a remains a 1400. Based on Paul's progress, I recommend one 1-hour sessions a week. This time will be spent delving geometric topic as well and trig and circles.
Feel free to reach out if you have any questions or requests, and if there is anything else I can do to help. You can always contact me directly by text message or e-mail. 
I hope you are having a wonderful day! 
Tyler G.
tyler.greer@revolutionprep.com
+17085895029</t>
  </si>
  <si>
    <t>Luke Hunseder</t>
  </si>
  <si>
    <t>Dear Leslie, 
I hope you are having a great winter season. It has been great working with Luke, and I wanted to share an update on his progress in Spanish, along with my recommendations moving forward.
Luke has been doing well in our sessions and continues to show steady progress. We have primarily been focusing on verb conjugations, sentence practice, and vocabulary repetition to help strengthen his overall Spanish foundation. He is becoming more comfortable recognizing conjugation patterns and applying them within structured sentence exercises.
Through consistent vocabulary review and guided sentence practice, Luke is gradually building greater accuracy and confidence in his responses. His willingness to practice and engage with the material has supported his continued improvement.
Moving forward, we will continue to reinforce verb conjugation rules, expand vocabulary retention, and strengthen sentence-level application to help him build fluency and confidence in Spanish.
Velocity Recommendation:
To maintain consistency and continue supporting his progress, I recommend that we continue meeting once per week for one 60-minute session throughout the school year.
Our short-term goals include improving accuracy with verb conjugations, strengthening sentence construction skills, and reinforcing vocabulary retention. The overall goal remains building a strong grammatical foundation and increasing confidence in Spanish.
Please feel free to reach out if you have any questions or would like to discuss Lukeâ€™s progress further. I look forward to continuing to support him throughout the school year.
Best regards,
Alexandra B.
alexandra.berrios@revolutionprep.com
+18138021204</t>
  </si>
  <si>
    <t>Recommends continuing meeting once per week for one 60-minute session throughout school year.</t>
  </si>
  <si>
    <t>Caitlin Coughlin</t>
  </si>
  <si>
    <t>Dear Michele,
I hope you are having a great winter. Itâ€™s been great working with you and Caitlin over the past couple of months. I wanted to touch base to share some of the progress weâ€™ve made so far and share my thoughts on the plan moving forward.
I have seen significant improvements in Caitlinâ€™s chemistry foundations and problem-solving fluency. Over recent sessions, we have covered (often slightly ahead of her class):
- Atoms, molecules, and ions (including notation and charge reasoning)
- Periodic trends (explaining why trends happen, not just memorizing)
- Chemical reactions (recognizing reaction types and setting up correctly)
- Stoichiometry (mole ratios, percent composition, molar conversions, empirical vs. molecular formulas)
- Molarity (setting up solution problems cleanly, including â€œround 2â€ reinforcement)
Caitlin has shown consistent progress in our objective of setting up multi-step problems independently and explaining her reasoning. Since Caitlin is progressing well and this pacing has been effective, I recommend we continue with one 60-minute session per week through the school year. This keeps her skills sharp and allows us to stay slightly ahead of class while reinforcing any new material as it appears. The overall goal remains strong, confident performance in chemistry and the ability to handle new units with less stress because the foundations are automatic. 
Please let me know if you have any questions or if there are any adjustments you would like to make to our plan. Iâ€™m happy to schedule a time to talk by zoom if that would be helpful. I look forward to supporting Caitlin in her continued academic journey.
Warmly,
Nayely R.G.
nayely.rolongomez@revolutionprep.com
+13237404878</t>
  </si>
  <si>
    <t>Recommends continuing with one 60-minute session per week through school year.</t>
  </si>
  <si>
    <t>Dear Ariel,
I hope you are having a great winter season. It has been great working with Emma, and I wanted to share an update on her progress in Spanish along with my recommendations moving forward.
Emma has been showing noticeable improvement in her consistency and engagement during sessions. She has been doing a much better job arriving on time, which has allowed us to use our full session effectively and maintain strong momentum in her learning.
Academically, Emma is progressing well with her vocabulary development and application during sentence practice. She has been improving in her ability to correctly fill in blanks during structured sentence exercises, demonstrating stronger retention and understanding of the vocabulary we review. Her growing confidence in applying vocabulary within context has been a positive step forward.
Moving forward, we will continue to expand her vocabulary base while strengthening sentence construction and overall language application to build both accuracy and confidence.
Velocity Recommendation:
To maintain consistency and continue supporting her progress, I recommend that we continue meeting once per week for one 60-minute session throughout the school year.
Our short-term goals include reinforcing vocabulary retention, improving sentence accuracy, and continuing to build positive academic habits. The overall goal remains strengthening Emmaâ€™s confidence and skills in Spanish.
Please feel free to reach out if you have any questions or would like to discuss Emmaâ€™s progress further. I look forward to continuing to support her throughout the school year.
Best regards,
Alexandra B.
alexandra.berrios@revolutionprep.com
+18138021204</t>
  </si>
  <si>
    <t>Harrison Archer</t>
  </si>
  <si>
    <t>Dear Stephen,
I hope you are having a great winter. Itâ€™s been great working with you and Harrison over the past couple of months. I wanted to touch base to share some of the progress weâ€™ve made so far and share my thoughts on the plan moving forward.
I have seen significant improvements in Harrison's comfortability with SSAT strategies. He has shown consistent progress in identifying main ideas, crossing out incorrect answers and identifying red flag words in answer options. This consistent improvement has been evident in his successful use of strategies after his break the last few weeks.
Our current short-term goals for Harrison include improving his vocab and working on timing on the SSAT. The overall goal remains to prepare him for the SSAT. Based on Harrison's progress, I recommend we keep meeting once a week for 60 minutes. He is doing a great job utilizing strategies and his accuracy is quite good right now. We still have work to continue maximizing his score, but one 60 minute session a week with practice problems for homework will suffice for this.
Please let me know if you have any questions or if there are any adjustments you would like to make to our plan. Iâ€™m happy to schedule a time to talk by phone if that would be helpful. I look forward to supporting Harrison in his continued academic journey.
Best regards,
James F.
james.falconer@revolutionprep.com
+12076156458</t>
  </si>
  <si>
    <t>Recommends keep meeting once a week for 60 minutes.</t>
  </si>
  <si>
    <t>Camila Grovas-Cox</t>
  </si>
  <si>
    <t>Hi everyone,
I just wanted to check in with a progress update for the first month of SAT sessions with Camila and some thoughts on our plans for the next 6-8 weeks. Happy to answer any questions over email or set up a time to chat next week as well!
In our first few SAT sessions, weâ€™ve been focused on laying down solid foundations in each section of the test with general strategies to use. For math, we discussed some tips and tricks for using the Desmos graphing calculator efficiently. This is a tool that Camila will want to build confidence with as it can make moving through certain types of questions a lot easier and will help her bank some time for harder questions later in the test. In reading, we had Camila practice the iCARE strategy and anticipate answers on her own/eliminate wrong answers with rationale. Weâ€™ve also spent some time on grammar questions and using the TRAP strategy to do punctuation questions.
Going forward, weâ€™ll start incorporating more specific content review in all three sections. Today, we worked on linear equations in math, and weâ€™ve also done some more specific punctuation review in past weeks as well. The most important goal early on is that Camila can do well enough on the first module of both the reading and math sections to be able to move up to the harder second module and not have her score be capped in either portion. Weâ€™ll aim to work on some of the most common topics from each section (linear/quadratic equations, graphs in math and further work on grammar/main ideas in reading) to make sure sheâ€™s confident on those high value targets first.
I know Camila is not necessarily looking to do any official testing in the near future, but I think it is still a good idea to have her complete a practice test in the next few weeks and then roughly once a month for the spring to help set a baseline and identify particular content areas that would be good for us to review in session. Iâ€™ll work with Camila to schedule a weekend when that might be possible to squeeze in.
Schedule-wise, weâ€™ve got the Thursday sessions booked through the end of the semester. Iâ€™m also happy to keep checking in on stats as the semester progresses, since grades are still priority number one! Camila mentioned that the unit they started after break was going much better, which is great to hear!
Itâ€™s been great working with Camila this month - please feel free to reach out with any questions, otherwise Iâ€™ll see you next week!
Julie B.
julie.byrom@revolutionprep.com
+15129250963</t>
  </si>
  <si>
    <t>Recommends having her complete a practice test in next few weeks.</t>
  </si>
  <si>
    <t>Utkarsh Mahajan</t>
  </si>
  <si>
    <t>Dear Deepshikha,
I hope you're having a great day! It's been great working with you and Utkarsh over the past several months. As we continue to move into the second semester, I wanted to reach out to share some of the progress we've made so far and share my thoughts on the plan moving forward.
Utkarsh has made excellent progress with checking the conditions for hypothesis testing, creating null and alternative hypotheses, and performing and interpreting hypothesis tests. He's also made great progress with understanding how p-values work - this is especially great to see, since this is a challenging topic for most students. This progress has been evident in his improving understanding on problems in our sessions and growing confidence in statistics.
Since he missed the content on sampling distributions and confidence intervals, I recommend covering that sooner rather than later - both of these topics will come up again later in the semester in more challenging contexts, so having a strong baseline understanding should be very helpful. I'd be happy to set up sessions to work through this content together, or I can share resources for him to go through it independently and he can let me know if he has questions - please let me know your thoughts! As a quick reminder, our long-term goals remain scoring an A in the class and a 5 on the AP exam. I think that meeting for one hour per week should help him achieve these scores, as we generally see better success from more regular meeting schedules.
Please let me know if you'd like to set up additional sessions. Please also let me know if you have any questions or if there are any adjustments you'd like to make to our plan. If you'd like to set up a time to discuss Utkarsh's progress, I'm more than happy to do so - please just let me know. I hope you have a great rest of your day!
Best regards,
Margaret W.
margaret.webb@revolutionprep.com
+15127457572</t>
  </si>
  <si>
    <t>Recommends meeting for one hour per week through end of semester.</t>
  </si>
  <si>
    <t>Andrew Shi</t>
  </si>
  <si>
    <t>Dear Mengqing,
I hope you're having a great day! It's been great working with you and Andrew over the past several months. As we continue to move into the second semester, I wanted to reach out to share some of Andrew's progress so far and share my thoughts on our plan moving forward.
I've seen significant improvements in Andrew's ability to create bridge sentences to answer analogy questions, ability to infer the meanings of words based on related words, and application of the iCARE strategy to answer reading comprehension questions. He's making particularly excellent progress in identifying relationships between words in analogies. This consistent improvement has been evident in his improving performance on problems in our sessions and his growing confidence with analogies.
Our current short-term goals for Andrew include applying the iCARE strategy to a mixture of reading comprehension problem types and continuing to practice using related words to infer the meanings of words. These areas are based on my observations so far in our sessions; once he completes the practice test, I'll be able to share additional areas of focus based on where he had the greatest difficulty on the practice. Our long-term goal remains scoring at between the 89th-92nd percentiles to give him the best chances of admission to Lawrenceville and/or Peddie. Since he's making good progress, I recommend continuing our schedule of one hour per week until the fall 2026 exam.
Please let me know if you have any questions or if there are any adjustments you'd like to make to our plan. If you'd like to discuss his progress via phone or Zoom, I'm more than happy to set up a time - please just let me know. I look forward to supporting Andrew in his continued academic journey!
Best regards,
Margaret W.
margaret.webb@revolutionprep.com
+15127457572</t>
  </si>
  <si>
    <t>Recommends continuing schedule of one hour per week until fall 2026 exam.</t>
  </si>
  <si>
    <t>Lauren Radecki</t>
  </si>
  <si>
    <t>Hi, team Lauren!
I wanted to take a moment to share an update on Laurenâ€™s progress as she continues preparing for the ACT. Working with her has been an absolute privilege â€” she has shown an impressive ability not only to learn new strategies quickly, but also to apply them effectively with relatively little practice.
So far, we have been focusing primarily on foundational math strategies, such as identifying the specific concepts being tested in each question. We have also been adding practical tools to her arsenal, including back-solving and plug-and-chug techniques. It has been wonderful to see how naturally she has adapted to these approaches. My hope is that she continues applying them consistently in her practice tests and homework so they become second nature by test day.
Since we have dedicated significant time to the math section, our next phase will involve pivoting toward reading strategies. These will not only support her in the Reading section, but will also transfer well to the Science and Writing portions of the test.
Regarding scheduling, I would strongly recommend adding a second session per week as we move closer to the April test date. There are still several important strategies to cover across the remaining sections, and meeting more frequently would allow us to maintain momentum, provide consistent check-ins, and give Lauren ample time to practice and refine her skills. I understand she has a very full schedule with academics and extracurriculars, but increasing the frequency of sessions during this period would help ensure she approaches her first official test with confidence.
Please let me know your thoughts, and Iâ€™d be happy to help coordinate a schedule that works well for everyone.
Best regards,
Val
Valdenis I.
valdenis.iancu@revolutionprep.com
+19519225319</t>
  </si>
  <si>
    <t>Strongly recommend adding a second session per week as we move closer to April test date.</t>
  </si>
  <si>
    <t>Sophia Bilotti</t>
  </si>
  <si>
    <t>Dear Sophiaâ€™s Family,
I hope youâ€™re all doing well. I wanted to share an update on Sophiaâ€™s SAT preparation and touch on a few observations from our recent work together.
As I said in an earlier email, it has truly been a pleasure working with Sophia. Our sessions always feel comfortable and productive as she is engaged and receptive to feedback. Itâ€™s clear that she has strong potential, and I enjoy seeing her confidence grow during our sessions.
I did want to re-address a concern regarding homework follow-through. As you know, consistent independent practice is essential for SAT improvement because itâ€™s what turns strategies into habits. Over the past few weeks, Sophia has faced a few barriers that have affected her completion.
While these challenges are understandable, I have noticed that Sophia seems to have difficulty maintaining consistent practice on her own between sessions. Because of this, I strongly recommend adjusting her schedule to two 60-minute sessions per week instead of one 90-minute session. Meeting more frequently would provide several important benefits:
â€¢ More regular accountability checkpoints to help ensure homework is completed
â€¢ Shorter gaps between sessions so strategies stay fresh
â€¢ More opportunities for guided practice rather than relying heavily on independent work
â€¢ Better momentum and retention as we build her testing skills
Given what Iâ€™ve observed, I believe this structure would set Sophia up for much stronger progress and reduce the pressure she may feel trying to complete everything on her own time.
Of course, Iâ€™m happy to discuss scheduling options and find what works best for your family. My goal is to support Sophia in building both confidence and consistency as she prepares for the SAT.
Thank you for your continued support, and please feel free to reach out with any questions.
Warm regards,
Val
Valdenis I.
valdenis.iancu@revolutionprep.com
+19519225319</t>
  </si>
  <si>
    <t>Strongly recommend adjusting schedule to two 60-minute sessions per week.</t>
  </si>
  <si>
    <t>Benjamin Maxwell</t>
  </si>
  <si>
    <t>Dear Catherine,
I hope you're having a great day! It's been great working with you and Benjamin over the past several months. As we continue to move into the second semester, I wanted to reach out to share some of our progress so far and share my thoughts on the plan moving forward.
I've seen significant improvements in Benjamin's understanding of exponent and log properties, ability to simplify radicals, and understanding of inverse functions. This progress has been evident in his improving performance on these topics in our sessions and his improving retention from his math class. 
His grade currently remains at a B, which is below the goal we set at the beginning of the year. Based on our discussions, I believe that his main challenge is timing on tests. To help address this challenge, there are a few steps that I'd like to take:
-I'd like him to consistently complete the homework I assign between our sessions. Even when he understands the content from class well, additional practice is vital to improving his speed. This independent practice will also help us identify any areas where he's confused before the test.
-I'd like him to please start sending me pictures of his tests and quizzes when he gets them back. This will help me better identify patterns in where he's having trouble so that we can focus our sessions more effectively.
Can you please let me know your thoughts on this plan?
Please let me know if you have any questions or any additional insights that may be helpful in Benjamin's and my work together. If you'd like to set up a time to talk by phone or Zoom, I'm more than happy to do so - please just let me know. I'm committed to helping Benjamin reach his long-term goals.
Best regards,
Margaret W.
margaret.webb@revolutionprep.com
+15127457572</t>
  </si>
  <si>
    <t>Requests specific actions (homework, sending test pics), but no schedule recommendation.</t>
  </si>
  <si>
    <t>Lucas Chen</t>
  </si>
  <si>
    <t>Dear John,
I hope youâ€™re having a great winter. Itâ€™s been a pleasure working with Lucas over the past couple of months. I wanted to share some of the progress weâ€™ve made so far and my recommendations moving forward.
I have seen significant improvements in Lucasâ€™s AP Physics 1 problem-solving and conceptual connections. Recently, weâ€™ve covered:
- Impulse &amp;amp; momentum: Using impulseâ€“momentum consistently, interpreting forceâ€“time graphs, and choosing systems appropriately.
- Rotation foundations: Translating linear ideas to rotational ones (torque, angular acceleration), and using a structured setup approach.
- Conservation of angular momentum: Identifying when external torque is negligible and applying conservation across scenarios.
- Rolling motion: Distinguishing rolling without slipping, connecting v, Ï‰, and energy distribution, and selecting the right equations for ramps and mixed motion.
He has shown consistent progress in our objective of setting up harder, AP-style problems confidently and explaining why the approach works. This improvement has been evident in how prepared he feels when material is introduced in class, his ability to connect equations (including deriving relationships from core principles), and the quality of the questions he asks. Heâ€™s thinking like a physicist.
Since this pace is working well and gives us time for concept introduction and review, I recommend we continue with two 60-minute sessions per week through the end of the school year. This frequency has been especially helpful for tackling the hardest versions of problems and incorporating past AP exam questions without feeling rushed. The overall goal remains strong performance in AP Physics 1 and confident mastery of challenging exam problems, so he feels ready for the AP test
Please let me know if you have any questions or if there are any adjustments you would like to make to our plan. Iâ€™m happy to schedule a time to talk by phone if that would be helpful. I look forward to supporting Lucas in his continued academic journey.
Warmly,
Nayely R.G.
nayely.rolongomez@revolutionprep.com
+13237404878</t>
  </si>
  <si>
    <t>Recommends continuing with two 60-minute sessions per week through end of school year.</t>
  </si>
  <si>
    <t>Joshua Villanueva</t>
  </si>
  <si>
    <t>Dear Judith,
I hope youâ€™re having a great winter. Itâ€™s been a pleasure working with you and Joshua over the past couple of months. I wanted to share some of the progress weâ€™ve made so far and my thoughts on the plan moving forward.
I have seen significant improvements in Joshuaâ€™s geometry reasoning and proof-writing skills. Recently, we have covered:
- Slopes of parallel and perpendicular lines: Using slope relationships correctly and explaining why they work.
- Parallel &amp;amp; perpendicular lines (angle relationships): Identifying corresponding/alternate interior angles and using them to justify steps.
- Transformations &amp;amp; congruent triangles: Connecting transformations to congruence and recognizing which congruence criteria apply.
- Congruent triangle proofs: Choosing the correct theorems (SSS, SAS, ASA, AAS, HL) and organizing proof logic clearly.
- Quadrilaterals: Properties of parallelograms and rhombuses, and how to prove a figure fits a specific classification using definitions and theorems.
He has shown consistent progress in our objective of selecting the right â€œlawâ€ or theorem for each proof step. This improvement is evident in cleaner proof structure, better justification choices, and stronger confidence when a problem requires multiple ideas.
Since Joshua is making steady progress and this pace is working well, I recommend we continue with one 60-minute session per week through the school year. The overall goal remains strong performance in geometry with confident, independent proof writing and geometric reasoning. 
Please let me know if you have any questions or if there are any adjustments you would like to make to our plan. Iâ€™m happy to schedule a time to talk by phone if that would be helpful. I look forward to supporting Joshua in his continued academic journey.
Warmly,
Nayely R.G.
nayely.rolongomez@revolutionprep.com
+13237404878</t>
  </si>
  <si>
    <t>Christian Rust</t>
  </si>
  <si>
    <t>Dear Lauren,
I hope youâ€™re having a great winter. Itâ€™s been great working with you and Christian over the past couple of weeks. I wanted to share some of the progress weâ€™ve made so far and my recommendations moving forward.
Iâ€™ve seen significant improvements in Christianâ€™s ACT English and strategy skills, especially in areas that tend to offer quick score gains. Recently we have focused on:
- Punctuation mastery: Major progress with commas and mixed punctuation (sentence boundaries, introductory elements, nonessential clauses, lists, and choosing between commas/colons/semicolons when appropriate).
- Sentence-level grammar: Stronger ability to spot and correct core errors (agreement, verb tense/consistency, pronouns), plus targeted work on misplaced modifiers.
- â€œStudent as Editorâ€ questions: Improved accuracy on Goal, Relevance &amp;amp; Effect, and Sentence Organization by identifying the authorâ€™s purpose and choosing the option that best supports it.
- Math strategy (Desmos 101): Heâ€™s learned how to use Desmos to pick up â€œeasy pointsâ€ efficientlyâ€”graphing/intersections, checking solutions, and reducing computation errors.
Christian has shown consistent progress toward our objective of raising English/Reading performance by systematically mastering question types and applying repeatable rules. This improvement has been evident in his increased confidence with punctuation and quicker elimination of tempting-but-wrong answers.
Since this current pacing is producing strong momentum, I recommend we continue with two 60-minute sessions per week through his official exam date. This keeps skills fresh, allows enough repetition for rules to become automatic, and gives us room to expand into additional sections without feeling rushed.
Important note about composite score
Because the ACT composite is the average of the four section scores (English, Math, Reading, Science), improving only English/Reading will eventually cap how much the composite can rise. Even if Christian makes very large gains in English/Reading, his overall composite will still be limited if Math and Science remain lower.
The good news is that meaningful improvement in Math and Science often doesnâ€™t require learning a lot of brand-new content. We can use Desmos-based strategies and problem recognition to earn points efficiently (graphing, testing answer choices, quick modeling) and avoid common traps.Furthermore, many missed points come from small habitsâ€”misreading axes/units, overlooking a control, or making exaggerated predictions. With targeted drills on figures and careful question reading, students often see quick score gains.
If youâ€™d like, we can keep our primary emphasis on English/Reading while adding a light but consistent rotation into Math and Science to support a stronger composite. Iâ€™ll leave that decision to you, just let me know your preference.
Please let me know if you have any questions or if there are any adjustments youâ€™d like to make to our plan. Iâ€™m happy to schedule a quick call as well. Iâ€™m excited about Christianâ€™s progress. His punctuation gains have been a big step forward, and weâ€™re building great momentum.
Warmly,
Nayely R.G.
nayely.rolongomez@revolutionprep.com
+13237404878</t>
  </si>
  <si>
    <t>Recommends continuing with two 60-minute sessions per week through official exam date.</t>
  </si>
  <si>
    <t>Ayooluwapo Akanni</t>
  </si>
  <si>
    <t>Dear Olufolake,
I hope you are having a great winter season. It has been great working with Ayooluwapo, and I wanted to share an update on his progress in Reading and Writing, along with my recommendations moving forward.
In Writing, we have been placing a strong focus on developing his writing skills, particularly through essay writing practice. We recently worked on drafting an essay with emphasis on organizing ideas clearly, developing a strong thesis statement, and incorporating supporting details. Ayooluwapo is beginning to understand how to structure his thoughts more cohesively, and we will continue refining his ability to expand on ideas with clear and relevant evidence.
In Reading, Ayooluwapo has been doing well answering reading comprehension questions based on passages. He demonstrates solid understanding when identifying key details and responding to questions about the text. As we move forward, we will continue strengthening his analytical thinking and encouraging more detailed, text-based responses.
Overall, Ayooluwapo has been making steady progress in both subjects. Our continued focus will be on strengthening essay organization, refining thesis development, improving supporting details, and enhancing reading comprehension accuracy.
Velocity Recommendation:
To continue supporting and further developing his reading and writing skills, I recommend that we continue meeting once per week for one 60-minute session throughout the school year.
Our short-term goals include improving essay structure and clarity, strengthening supporting evidence in writing, and increasing reading comprehension accuracy and depth of response. The overall goal remains building confidence and independence in both reading and writing skills.
Please feel free to reach out if you have any questions or would like to discuss Ayoolawâ€™s progress further. I look forward to continuing to support him throughout the school year.
Best regards,
Alexandra B.
alexandra.berrios@revolutionprep.com
+18138021204</t>
  </si>
  <si>
    <t>Mackenzie Sheehan</t>
  </si>
  <si>
    <t>Dear Amy,
I hope youâ€™re having a great winter. Itâ€™s been a pleasure working with you and Mackenzie over the past couple of months. I wanted to share some of the progress weâ€™ve made so far and my recommendations moving forward.
I have seen significant improvements in Mackenzieâ€™s SAT Reading/Writing reasoning and Math consistency, especially as weâ€™ve moved from individual skills to mixed practice. Since we started, we have covered: 
- Text Structure &amp;amp; Purpose (Levels 1â€“3): Stronger ability to identify what a paragraph/sentence is doing (introducing, contrasting, providing evidence, concluding) and choose answers that match the authorâ€™s intent.
- Inferences: Improved at grounding inferences in what the text actually supports rather than what â€œsounds right.â€
- Punctuation: Progress with mixed punctuation by focusing on sentence boundaries, choosing the cleanest option, and avoiding common traps.
- Desmos module: Better tool use for graphing, intersections, quick checks, and eliminating answer choices efficiently.
- Geometry word problems &amp;amp; circles: Improved with diagramming, identifying given/asked, and using circle relationships (radius/diameter, circumference/area, arc/sector logic where applicable).
She has shown consistent progress toward our objective of improving accuracy under timed conditions while building strategy confidence. This improvement has been evident in her most recent practice exam score increase, which is a great sign that the work is translating to test performance.
Since Mackenzie is responding well to consistent practice and weâ€™re seeing score gains, I recommend we continue with two 60-minute sessions per week through the date of her exam. This pace gives us enough repetition to make strategies automatic while still covering new content efficiently. The overall goal remains steady SAT score improvement with confident pacing across sections. 
Please let me know if you have any questions; I am happy to schedule a short Zoom call if you would like. Iâ€™m excited about Mackenzieâ€™s momentum and look forward to continuing to build on her recent gains.
Warmly,
Nayely R.G.
nayely.rolongomez@revolutionprep.com
+13237404878</t>
  </si>
  <si>
    <t>Recommends continuing with two 60-minute sessions per week through exam date.</t>
  </si>
  <si>
    <t>Dear Heidi, 
I hope you are having a great winter. Itâ€™s been great working with you and Evelyn over the past couple of months. I wanted to share some of the progress weâ€™ve made so far and my thoughts on the plan moving forward.
I have seen significant improvements in Evelynâ€™s concept mastery and problem-solving confidence across both Chemistry and Algebra 2. Recently, we have covered:
Chemistry
- Heat calculations / calorimetry: Setting up energy-transfer problems correctly and tracking units carefully.
- Ions &amp;amp; bonding foundations: Understanding charges, writing ions correctly, and connecting this to how compounds form.
p Intro to molecular geometry: Using structure/geometry ideas to predict shapes and properties.
- Molar conversions &amp;amp; stoichiometry: Converting between grams â†” moles â†” particles and using mole ratios from balanced equations to solve reaction problems.
Algebra 2
- Radical expressions &amp;amp; functions: Simplifying radicals, interpreting radicals in function form, and practicing common traps.
- Exponential models: Identifying key parameters in growth/decay situations and translating word problems into equations.
Evelyn has shown consistent progress in our objective of setting up problems independently and explaining her reasoning. This improvement has been evident in her ability to choose the correct method more quickly and her strong understanding when new concepts are introduced.
The overall goal remains strong performance in both Chemistry and Algebra 2, with confident problem-solving and reduced test stress. Based on Evelynâ€™s progress, I recommend we maintain a weekly session and add an extra session only during heavier assessment weeks if needed.
Please let me know if you have any questions. Evelyn is doing excellent work, and I look forward to continuing to support her in her academic journey.
Warmly,
Nayely R.G.
nayely.rolongomez@revolutionprep.com
+13237404878</t>
  </si>
  <si>
    <t>Recommends maintaining a weekly session, adding extra if needed.</t>
  </si>
  <si>
    <t>Undral Azjargal</t>
  </si>
  <si>
    <t>Dear Tess,
I hope you are having a great New Year and a smooth transition into the Spring. As always, itâ€™s been great working with you and Undral over the past couple of months. I wanted to check in to share some of the progress weâ€™ve made so far and share my thoughts on the plan moving forward.
I have seen significant improvements in Undral's understanding of statistical parameters, experimentation, and resulting calculations. Seriously, she was grappling with some tricky equations and high-level concepts! She has shown consistent progress in relearning her algebra skills as her class has adjusted focus to complex numbers and algebraic reasoning. This consistent improvement has been evident in her ever-stellar grades and hard work during our sessions.
Our current short-term goals for Undral include working with polynomials and radicals. The overall goal remains her improved confidence and her maintenance of her grades in both math and Biology. Based on Undral's progress, I recommend that we maintain our current schedule of an hour session every week, with additional sessions for support around her exams.
As a reminder, Undral currently has 8 unscheduled hours in her account from her current BUC reservation. Please log in to her dashboard and get those booked as soon as you can, before my availability gets picked through!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Undral in her continued academic journey.
Best regards,
Nik K.
nik.kososik@revolutionprep.com
+12086027214</t>
  </si>
  <si>
    <t>Recommends maintaining current schedule of an hour session every week.</t>
  </si>
  <si>
    <t>Gabby Napoli</t>
  </si>
  <si>
    <t>Dear Jennifer,
I hope youâ€™re having a great winter. Itâ€™s been great working with you and Gabby over the past couple of months. I wanted to share some of the progress weâ€™ve made so far and my recommendations moving forward.
I have seen significant improvements in Gabbyâ€™s understanding of higher-level math concepts and her ability to work through multi-step problems once the underlying idea is clear. Recently, we have covered:
- Limits (including the limit definition review and how to interpret limits conceptually)
- Revenue functions and how to translate context into functions and meaningfully interpret results
- Indefinite integrals as â€œundoingâ€ derivatives and connecting to accumulation concepts
- Riemann sums as a bridge between discrete sums and continuous area/accumulation
Gabby has shown consistent progress in our objective of building conceptual understanding and then applying it to problems correctly. That said, one area weâ€™re actively strengthening is transfer. When the same concept is presented in a new format, she can become unsure of how to start, and that can affect confidence and willingness to explain her reasoning out loud. This is very common, especially as math becomes more abstract, and itâ€™s something that improves quickly with consistent practice across varied examples.
To build confidence and make skills more automatic, I maintaining a steady velocity of one 60-minute sessions per week through the end of the school year. This gives us time to introduce and reinforce concepts and practice multiple â€œpresentationsâ€ of the same skill so Gabby feels comfortable even when problems look unfamiliar.
Please let me know if you have any questions or if there are any adjustments you would like to make to our plan. Iâ€™m happy to schedule a time to talk by phone if that would be helpful. I look forward to supporting Gabby in her continued academic journey.
Warmly,
Nayely R.G.
nayely.rolongomez@revolutionprep.com
+13237404878</t>
  </si>
  <si>
    <t>Recommends maintaining steady velocity of one 60-minute session per week through end of school year.</t>
  </si>
  <si>
    <t>Heather Tao</t>
  </si>
  <si>
    <t>Dear Feng,
I hope you are having a great winter. Itâ€™s been great working with you and Heather over the past couple of months. I wanted to touch base to share some of the progress weâ€™ve made so far.
I have seen significant improvements in Heatherâ€™s understanding of electricity and magnetism fundamentals and her ability to apply those concepts in CircuitLab-style problems. Over recent sessions, weâ€™ve worked on:
- Building comfort with the core circuit ideas (voltage, current, resistance) and how they relate in real circuit behavior
- Simplifying circuits by recognizing patterns (series/parallel combinations) and reducing complex diagrams step-by-step
- Practicing multi-step CircuitLab problems that require careful setup, consistent labeling, and checking results for reasonableness
- Strengthening her ability to explain why a simplification or equation choice makes sense (not just getting an answer)
She has shown consistent progress in our objective of solving CircuitLab problems more systematically, identifying whatâ€™s being asked, simplifying where possible, and verifying answers with checks (units, magnitudes, and whether results match the circuitâ€™s behavior). This improvement has been evident in her increased confidence when approaching unfamiliar circuit diagrams and her stronger explanations during problem walkthroughs.
Since Heather is making steady progress and benefits from consistent reinforcement, I recommend we continue with one 60-minute session every other week as needed. This pace keeps concepts fresh and gives us enough time to practice new problem types while reviewing past ones.
Please let me know if you have any questions or if there are any adjustments you would like to make to our plan. Iâ€™m happy to schedule a time to talk by phone if that would be helpful. I look forward to supporting Heather in her continued competition journey.
Warmly,
Nayely R.G.
nayely.rolongomez@revolutionprep.com
+13237404878</t>
  </si>
  <si>
    <t>Recommends continuing with one 60-minute session every other week as needed.</t>
  </si>
  <si>
    <t>Elena Hancock</t>
  </si>
  <si>
    <t>Dear Jay, 
I hope you are having a great winter. Itâ€™s been a pleasure working with you and Elena over the past couple of months. I wanted to touch base to share some of the progress weâ€™ve made so far and share my thoughts on the plan moving forward.
I have seen significant improvements in Elenaâ€™s calculus foundations and problem-solving fluency. Over recent sessions, we have covered:
- The derivative function and what derivatives mean conceptually (rate of change/slope)
- Derivative skills: basic rules, plus derivatives of trigonometric functions as well as logarithmic and exponential functions
- Tangent lines, differentiability, and the Chain Rule
- Word problems/applications (translating context into functions and interpreting results)
- Antiderivatives &amp;amp; integration: antiderivatives, u-substitution, and introduction to more advanced techniques including trig substitution, long division, and Riemann sums
She has shown consistent progress in our objective of setting up problems correctly and explaining her reasoning step-by-step, which has been evident in stronger accuracy on derivative and u-substitution problems and more confidence identifying which method fits a given question.
One area weâ€™re actively strengthening now is trig substitution readiness, especially using trig identities smoothly to simplify expressions during and after substitution. Elena understands the overall process, but with a bit more targeted practice, this step will become much more automatic. I recommend we continue keep a consistent velocity of one 60-minute session per week through the school year. Our overall goal remains strong, confident performance in calculus, with the ability to recognize the structure of a problem and choose an efficient method independently. 
Please let me know if you have any questions or if there are any adjustments you would like to make to our plan. Iâ€™m happy to schedule a time to talk by phone if that would be helpful. I look forward to supporting Elena in her continued academic journey.
Warmly,
Nayely R.G.
nayely.rolongomez@revolutionprep.com
+13237404878</t>
  </si>
  <si>
    <t>Recommends continuing consistent velocity of one 60-minute session per week through school year.</t>
  </si>
  <si>
    <t>Madeline Annett</t>
  </si>
  <si>
    <t>Dear Tamra,
I hope you are having a great transition into Spring. Itâ€™s been great working with you and Madeline over the past couple of months. I wanted to quickly touch base to share some of the progress weâ€™ve made so far and share my thoughts on the plan moving forward.
I have seen significant improvements in Madeline's understanding of equilibrium and rate law equations. She has also shown consistent progress in tackling the daunting ICE tables used throughout the next handful of units in AP Chemistry. This consistent improvement has been evident in her great test grades and in her stellar questions and explanations during our sessions together.
Our current short-term goals for Madeline include working on the classifications of acids and bases, as well as their titration. The overall goal remains improving her concept confidence and preparing her for the AP exam at the end of the year. Based on Madeline's progress, I recommend we continue with our once-weekly sessions through March, and then we double up to prepare for the AP exam in April, as there will be several concepts to review.
As a reminder, Madeline currently has 11 hours remaining, with one hour unscheduled. She is currently booked weekly through May 5th, 2026. I added a link for 5 hours below to facilitate extra sessions for her AP exam prep.
Please let me know if you have any questions or if there are any adjustments you would like to make to our plan. Iâ€™m happy to schedule a time to talk by phone if that would be helpful. I look forward to supporting Madeline in her continued academic journey.
Best regards,
Nik K.
nik.kososik@revolutionprep.com
+12086027214</t>
  </si>
  <si>
    <t>Recommends continuing with once-weekly sessions through March, then doubling up in April.</t>
  </si>
  <si>
    <t>Fiona Yan</t>
  </si>
  <si>
    <t>Hi everyone,
Checking in with an update on our progress for the last couple of months and plans for the next 6-8 weeks of sessions. Happy to set up a time to chat or answer questions over email if needed as well!
Fiona is still making really solid progress, and I really appreciate her efforts both in session and with HW on her own! We spent our sessions in January working on strategies for a few different types of grammar and reading questions. We finished up the major grammar topics with discussions on rules for verb and misplaced modifier questions. We also went over strategies for inference based questions and purpose/structure questions. In future sessions, Iâ€™d also like to go over the other questions from the Info and Ideas category - those involving textual and data based evidence.
In math, weâ€™ve recently been working on percent and probability questions, which fall under the Problem Solving/Data Analysis category on the test. This category also involves some other statistics based questions that some students may not have seen in class, so those areas like margin of error, standard deviation, and mean/median/mode are things weâ€™ll look to cover in upcoming sessions to make sure Fiona feels confident with them.
Fiona cracked 1500 on her last practice test, which is great! Weâ€™re aiming to have her shift to taking practice tests on the College Boardâ€™s Bluebook app as we approach her first official test in May. Those tests tend to run a bit tougher, so if her initial scores are a tad lower than her last tests that is not a big concern. She should adjust to the Bluebook tests, and weâ€™ll use those to target areas in our upcoming sessions. I would recommend she take tests at most every two weeks so that there is time in between for her to review particular concepts and correct mistakes on past tests.
Weâ€™ve got our Thursday sessions booked out through the rest of this semester, and our current schedule seems to be working well as we head into May, but Iâ€™m happy to make changes as needed. Please feel free to reach out with any questions, otherwise Iâ€™ll see Fiona next Thursday!
Julie B.
julie.byrom@revolutionprep.com
+15129250963</t>
  </si>
  <si>
    <t>States current schedule seems to be working well.</t>
  </si>
  <si>
    <t>Noah Kliksberg</t>
  </si>
  <si>
    <t>Hi Anat,
It was great working with Noah this week! With two weeks into our program together, and the time it's been since his previous progress update, it seemed like a good opportunity to send one, including notes on his progress and recommendations I have for his program. Please contact Jennifer and me if you have any questions about the notes included here or updates in general, and I'd be happy to schedule a phone call with you to talk directly about Noah's program.
Regarding grades, Noah earned an 88% on his Points of Concurrency exam, an important achievement considering the amount of content and the challenge it could pose. The content we explored in our session covered Hinge Theorem, and Noah did well to determine how to use it in writing a proof for his work. With comfort established on his topic, we felt certain that he'd be able to succeed on related questions in class, so we discussed potential upcoming topics. During our sessions, we plan to work ahead whenever possible, ensuring first that he is comfortable and confident with current topics before doing so. Depending on his prior grades and comfort levels, we will also make sure to review prior topics when they are featured on assessments.
Without clear guidance from a class syllabus or outline, I proposed Trigonometry as a potential upcoming topic, as most Geometry curricula include units covering Right Triangle Trigonometry. He said that he would be reaching out to his teacher for a list of the upcoming unit titles and general topics to help ensure that we are working on topics that will matter to his class, instead of just being likely for his class to cover. Furthermore, it would be best for Noah to reach out to me ahead of our sessions with a list of anticipate topics and copies of questions or his homework assignments whenever possible. Doing this will ensure that we can start sessions efficiently and that I can gather additional materials ahead of the session.
For his program, I currently recommend continuing the current velocity: one 60-minute session per week. If topics become particularly challenging or Noah wants additional sessions to review ahead of a large exam, then we can look to add an additional session or time to existing sessions.
Noah, as a reminder, the assignments list is updated! Make sure to access it through your bookmark or this link (https://docs.google.com/document/d/1ViXE2BToAJ0v2z_WDgPEAc7VYaL8bvcMiKFdb6JdpfI/edit?usp=sharing). It includes joining a class for us to use in Khan Academy and impending assignments in that class targeting right triangles in three dimensions and trigonometry on right triangles. If new topics have been introduced in your class, then please update me, and I can see about updating the homework doc with more appropriate items.
Our next session is on Sunday, 22 February, at 4:00 PM CST.
Please contact me if you have any questions or updates!
Thank you,
Jonathan J.G.
jonathan.grams@revolutionprep.com
+13015248801</t>
  </si>
  <si>
    <t>Recommends continuing current velocity: one 60-minute session per week.</t>
  </si>
  <si>
    <t>Shubhlean Kaur</t>
  </si>
  <si>
    <t>Hi Manjeet,
I wanted to provide a comprehensive progress update on Shubhlean since it has been a little while since our last formal check-in.
Over the past several weeks, we have spent significant time strengthening her understanding of punctuation rules. Iâ€™m very pleased with the progress sheâ€™s made. She is doing a strong job not only remembering the rules, but also applying them strategically to eliminate incorrect answer choices with clear rationale. This is exactly the skill development we want to see â€” moving beyond instinct and into confident, rule-based decision-making.
We have also worked on verb questions, with a particular emphasis on consistently identifying the subject before selecting an answer. Shubhlean has become much more deliberate in this process, which is helping her avoid common agreement traps and increasing her overall accuracy.
Our next milestone will be an upcoming practice exam. For Reading/Writing, our short-term goal is to bring her score into the 650 range. She is building the foundation necessary to reach that benchmark, and continued repetition will help solidify consistency under timed conditions.
In upcoming sessions, we will begin shifting more of our focus toward math to support her long-term goal of scoring 1300+. This balanced approach will allow us to maintain her verbal progress while strategically building her quantitative score.
I recommend that we continue with one-hour-per-week sessions. This frequency is allowing her to steadily build skills without overwhelming her schedule, and consistency will be key as we work toward her overall score goals.
Please let me know if you have any questions â€” Iâ€™m excited about the progress sheâ€™s making.
Best,
Liz P.
elizabeth.pirie@revolutionprep.com
+12199169916</t>
  </si>
  <si>
    <t>Recommends continuing with one-hour-per-week sessions.</t>
  </si>
  <si>
    <t>Madison Sheehan</t>
  </si>
  <si>
    <t>Dear Amy, 
I hope you are having a great winter. Itâ€™s been great working with you and Madison over the past couple of months. I wanted to touch base to share some of the progress weâ€™ve made so far and share my thoughts on the plan moving forward.
I have seen significant improvements in Madisonâ€™s overall SAT readiness, especially her ability to handle higher-difficulty problems across both sections. Recently, weâ€™ve worked through a broad set of skills, including:
- Math: mixed geometry, hard mixed-math sets, identifying word-problem types quickly, and targeted review of missed practice-test items (including percentages and common â€œsetupâ€ traps).
- Reading &amp;amp; Writing: Standard English Conventions, rhetorical synthesis, inferences, and targeted practice with poetry passages.
Madison has shown consistent progress in our objective of building accuracy on mixed, test-level questions. This shows in her strong performance across varied topics and in how quickly and accurately she corrects a missed question
At this point, there arenâ€™t major content gaps driving her score. Most missed questions are coming from misreads, small mistakes, or subtle misunderstandings of what the question is asking, which is very common for strong students and often improves significantly with pressure-training and consistent timed practice.
Since Madison is doing well and this pace supports steady improvement, I recommend we continue with two 60-minute sessions per week through the official exam time. This frequency gives us enough repetition to make careful reading and checking habits automatic under time pressure.
Please let me know if you have any questions. Madison is doing excellent work. Now weâ€™ll focus on making her accuracy â€œpressure-proofâ€ so her results match her true ability on test day.
Warmly,
Nayely R.G.
nayely.rolongomez@revolutionprep.com
+13237404878</t>
  </si>
  <si>
    <t>Recommends continuing with two 60-minute sessions per week through official exam time.</t>
  </si>
  <si>
    <t>Madelyn Menzie</t>
  </si>
  <si>
    <t>Hi Mark,
It was great working with Madelyn this week! Since we are a few weeks into her program now, it seemed a good time to send a progress update, highlighting her progress and goals, as well as any recommendations I have for her program. Please feel free to reach out to Cynthia and me if you have any questions about the notes included here or any updates you have in general, and I'd be happy to schedule a phone call to talk directly.
Madelyn's progress towards her goal score of 1400 has been steady, with her first practice exam of the program scoring a range of 1240â€“1340 and her recent Bluebook "official" practice exam scoring a 1300. This is impressive progress from her September PSAT practice exam score range of 1060â€“1150, and her practice exams have established a few key topics for us to continue targeting as we approach the March exam: Standard English Conventions and core strategies for SAT Reading &amp;amp; Writing and Constants for SAT Math. After these specific topics, we will look to build her overall proficiency, focusing on challenging examples that span the covered topics. Additionally, I am largely optimistic about her continued growth, as she has remained attentive and thorough with her test prep homework assignmentsâ€”exactly what is needed to pursue her goal score.
Currently, I recommend continuing our present velocity of two 60-minute sessions each week leading up to the March SAT exam. We have one hour that hasn't been scheduled, so, without adding more hours to the program, we can use to schedule a final session during the week of the exam, as our last session is currently scheduled on 4 March and the exam is on 14 March. With her next practice exam on 28 February and three weeks until the exam, it is possible for the remaining 100 points necessary for her goal to be achieved, but it will be very challenging, and it's not as simple as me assigning and her completing more homework assignments.
I highly recommend adding the next SAT exam on 2 May to increase her chances of achieving this goal and to give her a super score for her college applications. With her present growth, I suspect reducing the sessions to one 60-minute session each week for SAT Test Prep tutoring would be sufficient, and remaining time in her week could be spent with AP Exam Prep tutoring, such as for the AP Precalculus exam, which I can also do for her. Other topics will need to be need a different tutor, though, but Cynthia will be able to help connect her to any additional tutors she may need to achieve her academic goals.
Madelyn, as a reminder, the assignments list is updated! Make sure to access it through your bookmark or this link (https://docs.google.com/document/d/18m8VVb72V7YGvrvhGEdzRfxG-aY5RWLTrD1IXTXF_p4/edit?usp=sharing). It includes finishing the remaining exercises in the Constants Companion HW packet and completing punctuation exercises with an emphasis on correct rule recognition.
Our next session is on Sunday, 22 February, at 3:00 PM CST.
Please contact me if you have any questions or updates!
Thank you,
Jonathan J.G.
jonathan.grams@revolutionprep.com
+13015248801</t>
  </si>
  <si>
    <t>Recommends continuing present velocity of two 60-minute sessions each week leading up to March SAT.</t>
  </si>
  <si>
    <t>Casey Leschen</t>
  </si>
  <si>
    <t>Hi, Briana and Casey!
Itâ€™s been wonderful working with you and Casey over the past couple of months. Casey is an incredibly positive student and is so great to work with. As we prepare for Casey's upcoming March SAT, I wanted to share some updates and information about what to expect.
I have seen significant improvements in Casey's application of Desmos for a variety of math questions, applying TRAP to writing questions and iCARE to Reading questions, and using a variety of triangle rules. He has shown consistent progress in avoiding careless errors and using annotation focused strategies to identify key information in passages and charts. This consistent improvement has been evident in his homework completion and his recent practice test. His most recent score report shows that he used the Desmos calculator for 35 out of the 44 math questions!
Casey's overall goal is a 1450. While we cannot guarantee a specific score, we have worked diligently towards this goal through adopting new strategies and supplementing his classwork with adequate homework and practice test completion. We have targeted specific areas, such as rules for triangles and commas as well. It's important to consider the impact of the test zone on Casey's performance. Ensuring a good night's sleep throughout the week leading up to the test is crucial, as just the night before isn't enough. We have also discussed strategies to manage test anxiety, which can impact scores.
Since Casey is achieving his goals, I recommend we continue with our one 90 minute class per week through the school year.
I am looking forward to hearing how Casey performs on this test. Looking ahead, I recommend adding either a May or June test date and continuing to work together for 90 minutes a week until this date. This would give us an opportunity to continue working on reviewing sentence boundaries, constants, and using the answer elimination strategy. I found that in his most recent practice test, for many questions that he missed, he did not eliminate any answer choices - I believe this is a skill that would greatly help him improve his Reading/Writing score, as he seems to have overall mastery of the content, merely needing to refine his approach. 
If you'd like to continue working together on achieving these goals, you can easily use this link to add the hours to your account today: https://my.revolutionprep.com/s/abzsEjrFwH.
Please let me know if you have any questions or if there are any adjustments you would like to make to our plan. Iâ€™m also able to schedule a time to talk by phone if that would be helpful. I am happy to support Casey in his continued academic journey.
Best regards,
Anna G.
anna.gilbert@revolutionprep.com
+12056600595</t>
  </si>
  <si>
    <t>Recommends continuing with one 90 minute class per week through school year.</t>
  </si>
  <si>
    <t>Ameera Uriostegui</t>
  </si>
  <si>
    <t>Hi, Brittney and Ameera!
I hope you are having a great week! Itâ€™s been great continuing to work with you and Ameera over the past couple of months. I wanted to touch base to share some of the progress weâ€™ve made recently and share my thoughts on the plan moving forward.
I have seen significant improvements in Ameera's abilities to think critically and respond to journal articles. They have shown consistent progress in coming up with their own responses to assignments for their International Relations course, embracing the idea of putting ideas on the page and refining them later - writing "bad" first drafts in order to write better final drafts. This consistent improvement has been evident in their independence and direction during sessions, as well as their maintained grades. 
Since Ameera is achieving their goals, I recommend we continue with our one 60 minute class per week through the school year.
Our current short-term goals for Ameera include success in their college courses and maintaining the workload of these more advanced courses, which I believe they are achieving very well. The overall goal remains grades of 3s and 4s. Based on Ameera's progress, I recommend maintaining our current plan and velocity of one 60-minute session per week. 
Please let me know if you have any questions or if there are any adjustments you would like to make to our plan. Iâ€™m happy to schedule a time to talk by phone if that would be helpful. I look forward to supporting Ameera in their continued academic journey.
Best regards,
Anna G.
anna.gilbert@revolutionprep.com
+12056600595</t>
  </si>
  <si>
    <t>Recommends continuing with one 60 minute class per week through school year.</t>
  </si>
  <si>
    <t>Keyan Chaudhri</t>
  </si>
  <si>
    <t>Dear Ning,
I hope you're having a great day! It's been great working with you and Keyan over the past several months. Now that we've been working together for a while, I wanted to reach out to share some updates on his progress so far and share my thoughts on our plans moving forward.
I've seen significant improvements in his application of the iCARE strategy, understanding of text structure and purpose, and ability to relate textual evidence to authors' claims. He's also showing excellent growth in his ability to use Desmos as a tool for SAT math problems, which can really help with his timing on the math section. This consistent improvement has been evident in his strong performance on problems in our sessions and on his homework. 
I do want to address his recent practice SAT score being lower than his previous one - I know that may be alarming! However, the second practice SAT he took was harder than the first - College Board is making the SAT harder, so the newer practice materials tend to be harder, and we tend to see lower scores. Please don't be alarmed - this is completely normal, and he's progressing quite well.
Our current short-term goals include mastering punctuation rules, verb tenses, and subject-verb agreement, as this was where he missed the most questions on his most recent practice SAT. The long-term goal remains scoring a 1510 or higher on his SAT. Based on his progress so far, I recommend continuing to meet for one hour per week through the end of the school year, with a possible increase in session frequency over the summer as we get closer to his SAT date based on his progress at that time.
Please let me know if you have any questions or if there are any adjustments you'd like to make to our plan. If you'd like to discuss his progress via phone or Zoom, I'm more than happy to do so - please just let me know. I look forward to supporting Keyan in his continued academic journey!
Best regards,
Margaret W.
margaret.webb@revolutionprep.com
+15127457572</t>
  </si>
  <si>
    <t>Recommends continuing to meet for one hour per week through end of school year.</t>
  </si>
  <si>
    <t>Pranjal Attarde</t>
  </si>
  <si>
    <t>Dear Sanjay,
I hope you're having a great day! It's been great working with you and Pranjal over the past several months. As we move further into the second semester, I wanted to reach out to share some of her progress so far and share my thoughts on our plan moving forward.
I've seen significant improvements in Pranjal's ability to integrate trig functions, ability to calculate volumes of solids formed through rotation, and fluency with integration by parts. She's also showing excellent growth in her reasoning abilities with word problems. This consistent improvement has been evident in her strong performance on problems in our sessions and her improved grade in her calculus class (from a B to an A).
In the short term, I'd like to work with her on writing and solving differential equations. Our long-term goal remains earning an A in the course. Based on her progress, I recommend continuing to meet for one hour per week to help her maintain her increased grade.
Please let me know if you have any questions or if there are any adjustments you'd like to make to our plan. If you'd like to set up a time to discuss her progress via phone or Zoom, I'm more than happy to do so - please just let me know. I hope you have a great rest of your day!
Best regards,
Margaret W.
margaret.webb@revolutionprep.com
+15127457572</t>
  </si>
  <si>
    <t>Recommends continuing to meet for one hour per week.</t>
  </si>
  <si>
    <t>Joaquin Boudreault</t>
  </si>
  <si>
    <t>Hi Joaquin and Lynda,
I hope this email finds you well. I wanted to discuss Joaquinâ€™s preparation for our tutoring sessions and share some insights and our plan moving forward.
Firstly, I want to acknowledge that Joaquin has shown great progress in following through with the application of the strategies we have discussed, such as building a calendar to schedule events and work time, and prioritizing tasks based on due date and importance using the Eisenhower Matrix. Joaquin has consistently demonstrated improvement in staying on top of his school work and managing his time, which I am really happy to see!
As you know, our goal is for Joaquin to organize his work and time more efficiently. However, Joaquinâ€™s lack of preparation for our sessions is slowing progress towards these goals. It is crucial that he comes to sessions prepared with the appropriate technology, completed assignments, and required materials, and to be free from distractions.
To address this, I would like to discuss our plan moving forward:
- Preparedness: It is important for Joaquin to attend our sessions in an environment that is not the car so that he can focus and maintain a consistent internet connection. This will maximize the effectiveness of our sessions.
Since Joaquin is achieving his goals, I recommend we continue with our one 60-minute class per week through the school year. I also recommend moving our start time back or changing dates so that Joaquin does not have to join from a car. This adjustment will help by ensuring that Joaquin is ready to start learning as soon as the session begins and is able to continue learning without disruption.
For homework this week, Joaquin will need to prioritize the following tasks using the Eisenhower Matrix (https://kami.app/GH4-NFS-Eqk-Aib) and schedule time to complete any longer tasks:
- Complete his Business Management retakes by 2/24
- Finish the Relative Locations Sketch Map 2/19
- Attend math tutoring after school on Wednesdays
- Check with math teacher about retake or correction opportunities 2/20
- Take medications after lunch when getting water (ongoing)
- Complete remaining missing assignments at Saturday School 2/21
- Start Cultural Europe project at Saturday School (complete the first part) 2/21
- Clear the table 2/19
- Plan to miss all day on 2/26 for a track meet
- Read the informational sheet for Kenya 2/21 or 2/22
Please feel free to reach out with any questions or concerns. I am happy to discuss further and adjust our approach as needed to support Joaquinâ€™s success. We can also schedule a time to talk by phone if that would be helpful.
Thank you for your continued partnership.
Cheyanne J.
cheyanne.jones@revolutionprep.com
+17193935674</t>
  </si>
  <si>
    <t>Gabriella Brown</t>
  </si>
  <si>
    <t>Dear Carron,
I hope you're having a great day! It's been great working with you and Gabriella over the past several months. As we move further into the second semester, I wanted to reach out to share some of her progress and share some of my thoughts on our plan moving forward.
I've seen significant improvements in her ability to perform operations with complex numbers, ability to solve quadratic equations, and ability to convert between forms of quadratic equations. She's also showing excellent growth in her ability to reason about word problems, which has been great to see! This consistent improvement has been evident in her growing confidence in geometry and her continued strong grades in the course.
She recently hasn't needed much help with geometry, so, in my opinion, she does not currently need weekly geometry sessions until she gets into a more challenging unit. Of course, if she has questions or has more trouble with a topic, please reach out to me! The main area where I do observe that she's still having some trouble is with quadratic word problems - we can set up a session to go over those, or I can send her some material to work through on her own. I do recommend that she continue weekly chemistry sessions with her chemistry tutor, as she's mentioned having more trouble in chemistry. Can you please let me know your thoughts on whether to continue geometry sessions, based on your observations of her stress level?
Please let me know if you'd like to set up a time to talk by phone or Zoom - I'm more than happy to do so. Please also let me know any questions, comments, or concerns that you have. Thank you so much for your partnership!
Best regards,
Margaret W.
margaret.webb@revolutionprep.com
+15127457572</t>
  </si>
  <si>
    <t>Asks whether to continue geometry sessions.</t>
  </si>
  <si>
    <t>Grant Brown</t>
  </si>
  <si>
    <t>Dear Carron,
I hope you're having a great day! It's been great working with you and Grant over the past several months. As we move further into the second semester, I wanted to reach out to share some of his progress so far and share my thoughts on our plan moving forward.
I've seen significant improvements in his ability to apply the distributive property, ability to summarize articles, and ability to choose transitions between sentences. He's also showing excellent growth in his analytical thinking skills, which has been excellent to see! His insightful literary analysis skills will serve him well in high school. 
As of our last academic check-in, his grades were currently B's - slightly below his goal of 90 or above in Core and math. There are multiple possible reasons for this, but from my observations of Grant in sessions and our discussions of challenges he's faced in the past, I think that difficulty slowing down and checking his work is the most likely reason. (His comprehension f the concepts discussed in school has been quite good.) To help with this issue, it would be fantastic if he or you could share some of his graded schoolwork with me. As a short-term goal, we can then identify error patterns and develop strategies to avoid them going forward to help him boost his grades and ensure comprehension of key topics. I recommend meeting for an hour per week through the end of the semester to help him progress towards these goals. Of course, as the semester goes on, we can reevaluate this based on his progress!
If you'd like to work together on achieving these goals, you can redeem more tutoring hours through your Bright Horizons account. After you redeem your credits, you'll receive an email from Revolution Prep to add the hours to your account. I did want to let you know that Revolution Prep policy has shifted to not allow sessions under an hour to be scheduled moving forward. I'm sorry for the inconvenience! Please let me know your thoughts on whether this will work for Grant.
Please let me know if you have any questions or if there are any adjustments you'd like to make to our plan. If you'd like to set up a time to discuss Grant's progress via phone or Zoom, I'm more than happy to do so - please just let me know. I hope he's feeling much better now, and I hope you have a great rest of your day!
Best regards,
Margaret W.
margaret.webb@revolutionprep.com
+15127457572</t>
  </si>
  <si>
    <t>Recommends meeting for an hour per week through end of semester.</t>
  </si>
  <si>
    <t>Esha Bhalla</t>
  </si>
  <si>
    <t>Dear Gunjan,
I hope you're having a great day! It's been great working with you and Esha over the past several months. As we move closer to her upcoming SAT, I wanted to reach out to share some updates on her progress so far and share my thoughts on our plans moving forward.
Esha has been making excellent progress categorizing transition words, identifying which choices do and do not support the goal on rhetorical synthesis questions, and applying the iCARE strategy to answer text structure and purpose questions. She's also making excellent progress with the geometry section of the math portion of the SAT. This progress has been evident in her improving performance on problems in our sessions, improving practice SAT scores, and growing confidence in her preparation.
I'd like her to take a practice SAT before our next session; this will allow us to update our short-term goals based on where she's having the most trouble. I would like to flag that the specific practice SAT I'm asking her to take is harder than most practice SATs, so it's normal and expected if her score is lower than it has been on recent practice tests - this practice SAT is calibrated better to the increased challenge of recent official SATs and should more accurately reflect her likely official SAT score. I'll be able to share more updated short-term goals after she completes this practice test, but for now, our short-term goals are to be able to infer the meanings of words based on related words and be able to describe the structure and purpose of a text. Our long-term goal remains earning a 1500 or above on her SAT. Based on her progress so far and her other academic obligations, I recommend continuing to meet for one hour per week for now. Based on the results of her practice SAT, we can consider whether it would be helpful to adjust this schedule and/or schedule an additional test date - I'll circle back after she takes her practice test if I would advise changing our schedule at that point.
Please let me know if you have any questions or if there are any updates you'd like to make to our plan. If you'd like to set up a time to discuss her progress via phone or Zoom, I'm more than happy to do so - please just let me know. I look forward to supporting Esha in her continued academic journey!
Best regards,
Margaret W.
margaret.webb@revolutionprep.com
+15127457572</t>
  </si>
  <si>
    <t>Recommends continuing to meet for one hour per week for now.</t>
  </si>
  <si>
    <t>Leif Johnston</t>
  </si>
  <si>
    <t>Hi Jen,
Every once in a while we aim to give you a broader overview of what Leif has been working on and what the plan is going forward, and as previously mentioned these emails also help the advisors (and anyone else who needs to know) what is going on in our program.
Leif has continued to work on multiplication tables and is getting more proficient at them. He will still benefit from improving at quicker recall from multiplication aside from a table, e.g. it takes him a while to think of 7x5 in the context of multiplying two fraction's numerators. Additional practice on both the tables from the top down and single problems at random will continue to help, and you have informed me that this is the way he's practicing between sessions. We will plan to continue that.
Coming up, we've been doing a bit of common denominator work. Leif has been able to remember the process across the weeks and between sessions. So far he is still doing things in his head a fair amount of time, which is not ideal for advancing further into more complex problems. I am concerned about whether he'll show his work in his math class and how his teacher will grade based on potential missing work.  We'll continue to practice familiar problem types but with the steps of the procedure (he has been doing the steps of long division without a reminder of how it works) so that he's not doing both a new mathematical challenge and having to follow the steps of a specific way to do it at the same time. 
Recommendation: In terms of how often we should meet, I would recommend that we continue with at least 1x 60 minutes of tutoring per week through May 2026 (end of schoolyear) to ensure that we're able to cover all the new skills that will be coming up and to make sure that we have adequately covered the areas that needed additional coverage from previous year's maths.
Joyraj D.
joyraj.d'souza@revolutionprep.com
+15174024183</t>
  </si>
  <si>
    <t>Recommends continuing with at least 1x 60 minutes of tutoring per week through May 2026.</t>
  </si>
  <si>
    <t>Ellie Hutchings</t>
  </si>
  <si>
    <t>Dear Justin and Sojin,
I hope you're having a great day! It's been great working with you and Ellie over the past several weeks. As we move further into the second semester, I wanted to reach out to share some updates on her progress so far and share my thoughts on our plans moving forward.
I've seen significant improvements in Ellie's understanding of constants of proportionality and ability to relate constants of proportionality to graphs, tables, and equations. She's also showing excellent growth in her ability to reason about word problems. Since proportions are one of the most important 7th-grade math concepts, her growth in these areas has been great to see!
Our current short-term goals for Ellie include interpreting constants of proportionality in real-world contexts and distinguishing between proportional and non-proportional relationships. Our long-term goal is still to build her familiarity with 7th-grade math. Based on her progress, I recommend continuing to meet weekly. I do want to let you know that, unfortunately, Revolution Prep policy has changed to no longer allow 30-minute sessions. I'm very sorry for the inconvenience! I do think that 1-hour sessions will help her make faster progress on 7th-grade math material; however, if you'd like to end sessions due to this change, I have no concerns about her ability to pick up 7th-grade math material next year as it's introduced in school. Please let me know your thoughts on how to proceed!
If you'd like to continue working together on achieving these goals, you can redeem more hours in your Bright Horizons portal. After you redeem your hours, you will receive an email from Revolution Prep to add the hours to your account.
Please let me know if you have any questions or if there are any adjustments you'd like to make to our plan. If you'd like to set up a time to talk about her progress via phone or Zoom, I'm more than happy to do so - please just let me know. Have a great rest of your day!
Best regards,
Margaret W.
margaret.webb@revolutionprep.com
+15127457572</t>
  </si>
  <si>
    <t>Recommends continuing to meet weekly (1-hour sessions).</t>
  </si>
  <si>
    <t>Jeevan Gutta</t>
  </si>
  <si>
    <t>Dear Narmada,
I hope you're having a great day! It's been great working with you and Jeevan over the past several months. As we move further into the second semester, I wanted to reach out to provide an update on some of his progress so far and share my thoughts on our plans moving forward.
He's showing excellent progress in using quantitative evidence to defend or refute claims (an SAT skill), applying the iCARE strategy to answer inference questions (another SAT skill), and calculating values on the unit circle (a precalculus skill that sometimes also shows up on the SAT). He's also showing great progress in his ability to reason about word problems using diagrams, which will serve him well both on the SAT and in precalculus. This progress has been evident in his strong performance on problems in our sessions and his growing confidence in precalculus and on the SAT.
All of this progress is commendable, and he seems to have a strong understanding of recent topics covered in precalculus at school. I do want to note that, while his recent completion of his practice SAT was excellent, he's had some trouble completing his SAT homework for our sessions consistently. This is completely understandable given his other academic and athletic obligations, but a lack of independent practice outside of our sessions will slow his progress towards his goals. Based on this information, I see a few options for how to proceed, and I'd like to get your thoughts:
-Make time for weekly SAT homework in his schedule. This may or may not be feasible, given his other commitments - can you please let me know your thoughts?
-Continue SAT tutoring but reduce the amount of homework between our sessions. This will make tutoring less effective, since he'll get less of a chance to use the skills on his own and I'll get less insight into where he's having the most trouble, but it is an option if you'd like to continue tutoring but he doesn't have time for additional practice.
-Pause SAT tutoring until the summer while continuing to work on precalculus. We could then work more intensively on SAT prep while he'll presumably have more time, depending on his summer plans. This option would reduce his time to prepare before junior year, but he'd still have plenty of opportunities to take the SAT during junior year and fall of senior year.
Can you please let me know your thoughts on how to proceed with SAT tutoring? Regardless of the SAT tutoring choice, I recommend continuing to meet for one hour per week for precalculus to make sure that he has a chance to ask questions and practice more challenging problem types before his exams. 
Our current short-term precalculus goals for Jeevan include converting tangent functions between equations and graphs and evaluating inverse trig functions, and our current SAT goals include applying the iCARE strategy to answer text structure and purpose questions and applying linear equations to SAT-style problems. As you know, our long-term goals remain earning a 93 in Pre-Calculus and a 1500 or above on the SAT.
Please let me know if you have any questions or if there are any adjustments you'd like to make to our plan. If you'd like to set up a time to discuss his progress by phone or Zoom, I'm more than happy to do so - please just let me know. I look forward to supporting Jeevan in his continued academic journey!
Best regards,
Margaret W.
margaret.webb@revolutionprep.com
+15127457572</t>
  </si>
  <si>
    <t>Recommends continuing to meet for one hour per week for precalculus.</t>
  </si>
  <si>
    <t>Mateo Villa</t>
  </si>
  <si>
    <t>Dear Daniel,
I hope you're having a great day! It's been great working with you and Mateo over the past several months. As we move closer to his upcoming SAT, I wanted to reach out to share some updates on his progress so far and share my thoughts about our plans moving forward.
I've seen significant improvements in Mateo's ability to use Desmos to solve SAT math problems, application of the TRAP strategy to solve SAT writing questions, and understanding of mixed punctuation rules. He's also showing excellent growth in his understanding of subject/verb agreement and verb forms. This consistent progress has been evident in his improving performance on problems in our sessions and on his homework.
On his most recent practice SAT, grammar rules (particularly punctuation and verbs) were his greatest challenge by a significant margin. Thus, our recent short-term goals have focused largely on understanding and applying punctuation rules, making verbs agree with their subjects, and selecting the correct verb tenses based on context clues. In our next session, I'd like to continue focusing on these topics with more challenging practice problems to help him practice with more SAT-style questions on these topics. After our next session, I'd like him to please take another practice SAT; this will help us gauge his progress on grammar and punctuation rules and identify our next short-term goals to continue to boost his score. 
As you know, our long-term goal remains scoring a 1400 or above on his SAT. To help him move towards this goal, I recommend continuing to meet for at least 1 hour per week leading up to the May SAT, with the possibility of taking another SAT in June or next fall. (1400 is a high goal score, and most students need multiple attempts to achieve it.) Alternatively, increasing our meeting frequency to 2-3 hours per week can help accelerate his progress towards his goal prior to the next SAT if his schedule permits. Please let me know your thoughts on what would wok best for your family!
Please let me know if you have any questions or concerns or if there are any changes you'd like to make to our plan. If you'd like to set up a time to discuss his progress via phone or Zoom, I'm more than happy to do so - please just let me know. I look forward to supporting Mateo in his continued academic journey!
Best regards,
Margaret W.
margaret.webb@revolutionprep.com
+15127457572</t>
  </si>
  <si>
    <t>Recommends continuing to meet for at least 1 hour per week leading up to May SAT.</t>
  </si>
  <si>
    <t>Nirali Shah</t>
  </si>
  <si>
    <t>Hello Nirali,
Rishav told me that it seems some sessions might have disappeared, or maybe that we just had not scheduled going forward. The Backup Care hours through which Rishav works with Revolution Prep expire 90 days after acquisition, and it looks like we're coming a in a day or two to the end of the current set. I'd asked Rishav to check with you about this Sunday, but I was mistaken, the current set has actually all been used, there is no 1 additional hour to schedule as I'd thought. Aside from that, it might be hard for us to find a Wednesday spot as they are booked out for several weeks into the future. I would be able to make a Monday spot available, since Sundays are also fully booked out for a while. One thing causing a restriction here is that as of now we're not allowed (on either my end or your end) to book half hour sessions- it just will no long work in our system. So in the past we'd been able to find times on Wednesdays to meet for a half hour, and now that's not possible. Regarding booking going forward, I should be able to meet Rishav on Mondays at 5pm Eastern, and that is the only time possible because all other previously open spots have been booked. This one was not previously open, I am only offering it to him now-that's why it's still open. I can not book anything for him currently, since he is now out of hours. Once there are more hours in his account again, let me know and I will schedule the session.
Regarding what we've worked on and what we're planning to continue with, Rishav has been working on understanding how to use exponents, fractional exponents, radicals, and to perform operations and solve equations with combinations of these. Additionally, he's been continuing to work on our previous long term objective of making sure to not make small algebra mistakes and to show work and follow through on steps. He's also been developing an understanding of how domain restrictions work, especially in regards to composite functions.
Going forward, we'll continue to follow along with his class, and what will be helpful to make sure that he's doing a bit better consistently (he told me he's in the B+ A- range, I would like for him to consistently and confidently be in the A range) is to make sure that he's doing reading ahead of the class by a section or so in the textbook, and attempting some problems on IXL, which is an exceptionally good resource. By engaging with the material ahead of time, we'll be able to make more use of the time we have together. I think that he can get frustrated a bit easily when running into things he doesn't understand right away (though he's never expressed it or acted out, I just infer it) and it will be good for him to grow bit in that regard as well by doing a bit more of what he's uncomfortable with on his own.
Recommendation: I recommend to continue meeting 1 of 60 minute sessions per week if Rishav is able to do more work on his own via the textbook and IXL. If not, he'd benefit from 2 sessions per week, and since 60 minutes are now the shortest we are able to book, that would be 2 session for 60 minutes each. I do not currently have availability later in the week and only meeting once either on Sunday or Monday is not ideal because that would miss out on new developments from class during the week. In the case that a second session is necessary, and that I still have no openings on Wednesday, it might be best to have another tutor for either Wednesday or Thursday.
Joyraj D.
joyraj.d'souza@revolutionprep.com
+15174024183</t>
  </si>
  <si>
    <t>Recommends continue meeting 1 of 60 minute sessions per week.</t>
  </si>
  <si>
    <t>Ezra Wakefield</t>
  </si>
  <si>
    <t>Hi Tiffany,
I hope youâ€™re having a great day. I wanted to share a first progress update and give you an overview of what Ezra has been working on in our sessions.
Ezra has been building a strong foundation in executive functioning skills. 
We began by learning the 9 major executive functions so he can better understand how his brain manages planning, focus, organization, memory, and self-control. This gives him a shared language to describe challenges and strengths more clearly.
We also worked on the ABC framework to help him reframe mistaken beliefs and manage frustration more effectively. This strategy supports him in recognizing how his thoughts influence his emotions and behaviors, and how to adjust those thoughts when they are not helpful.
In addition, Ezra has been practicing concrete organization and focus strategies. Weâ€™ve covered systems for organizing materials and information more effectively, strategies to build and maintain focus during work sessions, and time management tools including the Eisenhower Matrix and backward mapping. We also discussed understanding and overcoming procrastination by flipping unhelpful thought patterns, breaking tasks into manageable steps, and starting with clear action plans.
To support academic retention, we studied note-taking strategies designed to maximize engagement and memory, including sketchnoting techniques to prepare for science assessments. Ezra has shown thoughtful engagement with these tools and is beginning to see how structured systems can reduce stress and increase confidence.
Up next, our goal is to help Ezra translate these strategies into consistent, long-term study habits. We will focus on building routines that make these tools automatic so he can apply them independently across subjects.
To support these goals, I recommend maintaining a velocity of 60 minutes per week so we can continue reinforcing these systems and building consistency.
Please feel free to reach out if you have any questions or would like to talk more about Ezraâ€™s progress or goals moving forward. Iâ€™m happy to schedule a time to connect by phone if that would be helpful. I look forward to continuing to support Ezraâ€™s growth.
Best regards,
Casey Y.
casey.young@revolutionprep.com
+17272512559</t>
  </si>
  <si>
    <t>Kaya Langley</t>
  </si>
  <si>
    <t>Hi Tamara,
I hope youâ€™re having a great day. I wanted to share a progress update and give you an overview of what Kaya has been working on in our sessions.
Kaya has been building strong pre-algebra foundations. Weâ€™ve been working on distributing, multiplying integers and fractions, combining like terms, simplifying exponent expressions, and factoring. She has shown great progress in pulling out a common factor, and this is evident in both the speed and accuracy of her solutions as well as her growing confidence with the topic.
Weâ€™ve also practiced modeling word problems with equations, helping Kaya translate real-world scenarios into clear algebraic expressions. In addition, we worked on slope, including identifying slope from both graphs and equations.
Up next, we will focus on additional factoring problem types while continuing to reinforce exponents and combine like terms to build mastery. Strengthening this foundation will support her as problems become more complex.
To support these goals, I recommend we maintain our current velocity of 60-120 minutes per week.
Please feel free to reach out if you have any questions or would like to talk more about Kayaâ€™s progress or next steps. Iâ€™m happy to schedule a time to connect by phone if that would be helpful. I look forward to continuing to support Kayaâ€™s growth.
Best regards,
Casey Y.
casey.young@revolutionprep.com
+17272512559</t>
  </si>
  <si>
    <t>Recommends maintaining current velocity of 60-120 minutes per week.</t>
  </si>
  <si>
    <t>Jack Thomas</t>
  </si>
  <si>
    <t>Dear Carrie,
I hope youâ€™re having a great week. Itâ€™s been great working with Jack over the past months, and I wanted to share an update on his progress and outline our plan moving forward.
Over our recent sessions, Jack has been balancing both Chemistry and Algebra 2, and he has been making steady progress in both subjects. In Chemistry, weâ€™ve focused on reaction types, balancing chemical equations, solubility rules, the activity series, and stoichiometry. Jack has shown a solid understanding of predicting products, identifying when reactions occur, and applying dimensional analysis for multi-step stoichiometry problems. He has become increasingly confident setting up limiting reactant and percent yield calculations independently.
In Algebra 2, weâ€™ve worked on radical and exponential functions, graphing transformations, simplifying and rationalizing radicals, solving radical equations (including identifying extraneous solutions), function composition, inverse functions, and factoring techniques. Jack performed very well on his Algebra test, earning an A, and also scored 90% on a recent quiz, demonstrating strong retention of the material. More recently, weâ€™ve been reinforcing factoring methods (including grouping, difference of squares, and sum/difference of cubes) and simplifying rational expressions in preparation for his upcoming quiz.
Across both subjects, Jack has shown improved accuracy, stronger problem setup, and greater confidence with multi-step problems. He continues to approach challenging material thoughtfully and has been consistent in applying strategies we practice during sessions.
Our short-term goal is to continue reinforcing current Algebra factoring topics and upcoming Chemistry assessments while maintaining the strong foundation he has built. The overall goal remains steady performance and continued growth.
At this time, our current tutoring schedule has been working very well, and I recommend continuing with the same structure moving forward.
Please feel free to reach out if you have any questions or would like to discuss Jackâ€™s progress in more detail. I look forward to continue supporting Jack.
Best regards,
Cristina A.
cristina.ascenzipettenuzzo@revolutionprep.com
+17863092063</t>
  </si>
  <si>
    <t>Recommends continuing with same structure moving forward.</t>
  </si>
  <si>
    <t>Ariana Richards</t>
  </si>
  <si>
    <t>Hi Lorraine,
I hope youâ€™re having a great day. I wanted to share an update on Arianaâ€™s recent work and outline our plan moving forward.
Since our last update, we have focused heavily on multiplication fluency. Ariana has practiced the 4, 6, and 8 times tables, along with mental math strategies to increase speed and accuracy. We also worked on forming fact families and using them to solve division problems, helping her use her knowledge of multiplication to her advantage and see the connection between multiplication and division.
In addition, we practiced multiplying by whole tens and hundreds and began working on one-digit by two-digit multiplication using the standard column method. This has allowed her to apply place value understanding in a more structured way while building procedural accuracy.
Our short-term goal is to continue strengthening her fluency and confidence with multi-digit multiplication in the standard column method and begin practice with word problems. The overall goal remains to build a strong and flexible foundation so she can approach increasingly complex problems with clarity and independence.
I also wanted to share an important update regarding session scheduling. A few months ago, our company began preparing to move away from 30-minute sessions, and this change is now permanent. Moving forward, families will only be able to book 60-minute sessions.
Weâ€™ve found that in a 30-minute session, once the student gets settled and we reserve a few minutes at the end to wrap up, there is often only about 15â€“20 minutes of true instructional time. Hour-long sessions allow us to settle in thoughtfully, teach more deeply, provide guided practice, and end with a clear summary and next steps.
For younger students, I will mindfully be incorporating a short brain break in the middle of the hour (in addition to any additionally needed brain breaks) to maintain focus and stamina. Iâ€™m happy to structure that intentionally within our sessions.
Any sessions that are already scheduled will remain as they are. No changes are needed for those. This update applies to future bookings moving forward.
If you have any questions about scheduling or would like to talk through what this will look like, please feel free to reach out. Iâ€™m happy to discuss it more!
I recommend we continue with 60 minutes per week to maintain steady progress in these areas. Ariana currently has 3 hours of session time remaining. If you'd like to continue working together toward these goals, you can redeem more credits through your Bright Horizons portal. After redeeming credits, you will receive an email from Revolution Prep to add the hours to your account.
Please feel free to reach out if you have any questions or would like to discuss Arianaâ€™s progress in more detail. Iâ€™m happy to schedule a time to connect by phone if that would be helpful. I look forward to continuing to support Arianaâ€™s growth.
Kind regards,
Casey Y.
casey.young@revolutionprep.com
+17272512559</t>
  </si>
  <si>
    <t>Recommends continuing with 60 minutes per week.</t>
  </si>
  <si>
    <t>Seth Kim</t>
  </si>
  <si>
    <t>Dear Steve,
I hope youâ€™re having a great week. I wanted to take a moment to share a formal update on Sethâ€™s progress so far and outline our plan moving forward.
Over the past several weeks, Seth and I have been working through key topics in Chemistry, focusing on building a strong conceptual foundation in bonding and chemical structure. We began with ionic bonding, reviewing why atoms form ions, how to determine stable ion charges, and how to write correct chemical formulas through charge balancing. Seth has developed a clear understanding of cations versus anions and the importance of electrical neutrality in ionic compounds.
From there, we expanded into polyatomic ions and compound nomenclature, practicing how to correctly name and write both ionic and covalent compounds. Seth has improved in identifying compound types and applying the correct naming conventions, including the use of Roman numerals for transition metals and prefixes for covalent compounds.
More recently, we focused on metallic bonding and Lewis structures. Seth learned to apply a structured, step-by-step method for drawing Lewis structures, including counting valence electrons, applying the octet rule (and duet rule for hydrogen), and forming double or triple bonds when needed. We also reviewed electronegativity trends and how differences in electronegativity determine whether a bond is ionic, polar covalent, or non-polar covalent. This has strengthened his ability to predict physical properties such as conductivity and melting point.
Seth has an 86% in the course and has shown steady improvement in organizing his work and explaining his reasoning. Our short-term goal is to continue reinforcing bonding concepts while ensuring confidence ahead of assessments. The overall goal is to strengthen retention and build a solid conceptual framework that will support future chemistry topics.
Based on Sethâ€™s progress and the pace of the course, I recommend continuing with one 60-minute session per week. This consistency has been effective in reinforcing classroom instruction and preventing gaps from forming.
Please feel free to reach out if you have any questions or would like to discuss Sethâ€™s progress in more detail. Iâ€™m happy to schedule a phone call if that would be helpful. I look forward to continuing to support Seth in his academic journey.
Best regards,
Cristina A.
cristina.ascenzipettenuzzo@revolutionprep.com
+17863092063</t>
  </si>
  <si>
    <t>Suhani Faldu</t>
  </si>
  <si>
    <t>Dear Rushi,
I hope youâ€™re having a great week. I wanted to take a moment to share a formal update on Suhaniâ€™s progress so far and outline our plan moving forward.
Over the past several weeks, Suhani and I have been working through key Chemistry topics, with a focus on strengthening conceptual understanding in both organic chemistry and electrochemistry. We began by reviewing IUPAC naming conventions for common functional groups, reinforcing parent chain selection, functional group priority, and correct suffix and prefix usage. Suhani demonstrated a strong grasp of structural reasoning and nomenclature rules.
We also worked extensively on redox reactions, including balancing reactions in acidic solution using the half-reaction method. Suhani practiced assigning oxidation states, identifying oxidation and reduction half-reactions, balancing oxygen with Hâ‚‚O and hydrogen with Hâº, and equalizing electrons systematically. As we progressed into electrochemistry, we reviewed voltaic and electrolytic cells, identifying anodes and cathodes using standard reduction potentials, calculating cell potentials, and determining spontaneity using EÂ°cell. She showed solid understanding of the relationship between reduction potential and oxidizing strength.
More recently, we focused on buffer systems after she found the acid-base unit more challenging. We worked through advanced buffer problems using the Hendersonâ€“Hasselbalch equation and ICE tables to calculate pH before and after the addition of strong acids or bases. Suhani has been improving in organizing her work methodically and identifying limiting reactants correctly in buffer calculations.
Suhani is currently earning a 91% in the course, and our overall goal is to reinforce foundational chemistry concepts to support upcoming electrochemistry topics and IB exam preparation.
Based on Suhaniâ€™s progress and current pacing, I recommend continuing with one 60-minute tutoring session every other week. This schedule has provided consistent reinforcement while allowing her to independently apply concepts between sessions.
Please feel free to reach out if you have any questions or would like to discuss Suhaniâ€™s progress in more detail. Iâ€™m happy to schedule a phone call if that would be helpful. I look forward to continuing to support Suhani in her continued academic journey.
Best regards,
Cristina A.
cristina.ascenzipettenuzzo@revolutionprep.com
+17863092063</t>
  </si>
  <si>
    <t>Recommends continuing with one 60-minute tutoring session every other week.</t>
  </si>
  <si>
    <t>Max Cheng</t>
  </si>
  <si>
    <t>Hello Kathleen,
Max has been doing better in AP Bio since my last progress update to you. He's achieved some goals we'd set out, including reviewing high-importance terms from previous units and in general he's done a good job at reviewing things that were holding him back from before. In any AP class, there is always going to be a need to re-review material, so what he's done for previous units will not be the last time, but because he's created notes for these past units, engaged with them in a way that he's able to explain the concepts and diagrams, and has an idea of when a concept connects to a forward or previous unit, he's well ahead of where he was a couple of months ago. 
Going forward, we'll review his update, expanded notes for Units 4 and 5 (Cell communication/cell cycle and Heredity), ensure mastery of details and a solid conceptual overview, and then continue on with the last couple of units in preparation for the AP Bio exam. One of the challenges that Max faces that is somewhat atypical for my average AP Bio student is that his teacher's tests often cover a lot of material not on the AP Bio curriculum/exam, which means that detours are often necessary from the usual topics. So far that's meant engaging with the textbook and picking out the important parts together. I plan that we'll do more of that in addition to the primary AP Bio topics.
My recommendation for now is that 1 session of 60 minutes per week is sufficient for Max to reach his goals. On his most recent quiz he earned an A, and I'd told him that if he was able to do that then I'd be satisfied with the way things are now. He's been doing on average a bit more than just keeping up with the weekly work in order to catch up on previous units, so the one session per week now that he's caught up will leave us with some small amount of leeway that wasn't there before. It may be desirable to increase the frequency again leading up to the AP exam; I'll keep you updated if I feel that becomes necessary.
Joyraj D.
joyraj.d'souza@revolutionprep.com
+15174024183</t>
  </si>
  <si>
    <t>States 1 session of 60 minutes per week is sufficient.</t>
  </si>
  <si>
    <t>Olivia Widman</t>
  </si>
  <si>
    <t>Dear Vanessa,
I hope youâ€™re having a great week. I wanted to share an update on Oliviaâ€™s recent ACT practice test performance and outline our plan as we approach her official ACT in March.
Over the past several weeks, Olivia and I have been working across ACT English and Math while reinforcing her already strong Reading performance. Back in October, her ACT scores were English 21, Math 17, Reading 28 (Composite 22). Most recently, she completed a full-length ACT practice test and earned a Composite 28, reflecting a 3-point improvement (25 â†’ 28) from her previous practice exam.
Her current score breakdown is:
â€¢English: 24
â€¢Math: 24
â€¢Reading: 36
Her Reading score remains exceptionally strong, and she continues to demonstrate advanced comprehension and timing in that section. In English, weâ€™ve been focusing on pronoun agreement, subjectâ€“verb agreement, punctuation, verb tense consistency, and more advanced â€œstudent-as-editorâ€ questions that require paragraph-level reasoning (sentence placement, authorâ€™s goal, and relevance questions). Olivia has shown noticeable growth in identifying logical flow and selecting answers that directly fulfill the authorâ€™s stated purpose.
In Math, weâ€™ve been prioritizing high-impact algebra topics, including translating word problems into equations, solving systems using Desmos efficiently, percent-change formulas, permutations, trigonometry (Law of Sines and Law of Cosines), and ellipse equations. She has been improving in structuring multi-step word problems and using strategic calculator methods to increase both speed and accuracy.
With her official ACT scheduled for March 14th, our short-term goal is to continue refining English editing strategies and increasing consistency in Math to raise both section scores into the upper 20s. The overall goal remains reaching her target score range for competitive admissions.
Based on her progress and the timeline leading into March, I recommend continuing with one 60-minute tutoring session per week until her ACT. This frequency allows us to maintain steady practice, review additional full-length exams, and address high-yield weaknesses without overwhelming her schedule.
Please feel free to reach out if you have any questions or would like to discuss Oliviaâ€™s progress in more detail. Iâ€™m happy to schedule a call if that would be helpful. I look forward to continue supporting Olivia.
Best regards,
Cristina A.
cristina.ascenzipettenuzzo@revolutionprep.com
+17863092063</t>
  </si>
  <si>
    <t>Recommends continuing with one 60-minute tutoring session per week until ACT.</t>
  </si>
  <si>
    <t>Bea Crombie</t>
  </si>
  <si>
    <t>Hello Rosalind and James,
I have just had an opening on Sunday at 4pm ET, let me know if that would work
We aim to do a bit more of an in-depth update on students' progress every couple of months so that is what the rest of this email is for. Even if you know most of what's been going on, it also help for the academic advisor to know, so we try to write things down to keep everyone on the same page.
The most important thing recently is that we're interested in making sure Bea does better on her next exam, and that is going to involve additional advance preparation compared to the last one. I've provided her with some resources that will be helpful to that end, such as relevant chapters in the CK12 online textbook and videos and article from IB Bio Ninja and Khan Academy. I would like for her to be able to better retain material in between sessions, which in the past had been a problem and in part that might be because her understanding was not yet sufficient to support encoding the concepts into memory. She has been doing better of late with writing down things she understands and does not understand from the assigned resources. I think that since we're not able to meet consistently yet, in part because of my lack of availability, it will be important for her in the meantime to continue to engage interactively with those resources on her own to make sure she's getting alternative perspectives beyond what she's presented with in class. In general, three different ways of seeing a concept is about the minimum I'd expect anyone, including myself, to need to really understand it and be able to perform using that knowledge on a test.
Going forward, we'll continue to shore up previous foundational work, such as polarity of molecules and how that affects increasingly complex systems such as macromolecules, which in term effect biological processes such as enzyme attachments.
My recommendation has been for us to meet at least 1 x 60 minute session per week. You've agreed to this, but limited availability has made it difficult so far. We'll continue to try to coordinate this.
Joyraj D.
joyraj.d'souza@revolutionprep.com
+15174024183</t>
  </si>
  <si>
    <t>Recommends meeting at least 1 x 60 minute session per week.</t>
  </si>
  <si>
    <t>Sujay Gollamudi</t>
  </si>
  <si>
    <t>Dear Sreekanth,
I hope you're having a great day! It's been great working with you and Sujay over the past several months. As we move further into the second semester, I wanted to reach out to share some of Sujay's progress so far and share my thoughts on our plan moving forward.
I've seen significant progress in Sujay's academic vocabulary, identification of main ideas, and ability to use textual evidence to support claims. He's also making excellent progress in his proofreading abilities, which is a great sign for his writing skills! This progress has been evident in his improving performance on problems in our sessions and on his homework, his improved recent score on the vocabulary portion of his quiz, and his improving confidence in English language arts.
Per our recent conversation, one of our main current goals is to build his academic vocabulary. His recently greatly improved vocabulary quiz score indicates that he's progressing well here! I'd also like to work on identifying and using ethos, pathos, and logos, one of the key skills that his practice class is focusing on next. Lastly, I'd like to continue working on identifying main ideas and supporting details and writing summaries, as this is an area where he had trouble on his free response questions in previous units. 
As you know, our long-term goals remain to ensure that he's performing at a 6th-grade level and progress to higher grades and to ensure SAT/ACT readiness. Since he's making strong progress, I recommend continuing our current schedule through March; we can then reevaluate based on his progress at that point. Please let me know your thoughts!
Please let me know if you have any questions or if there are any adjustments you'd like to make to our plan. If you'd like to set up a time to talk by phone or Zoom, I'm more than happy to do so - please just let me know. I look forward to supporting Sujay in his continued academic journey!
Best regards,
Margaret W.
margaret.webb@revolutionprep.com
+15127457572</t>
  </si>
  <si>
    <t>Recommends continuing current schedule through March.</t>
  </si>
  <si>
    <t>Ryan Lin</t>
  </si>
  <si>
    <t>Hi Mindy,
I hope youâ€™re well. Itâ€™s been a pleasure working with Ryan over these past several weeks.
Ryan has done an excellent job raising his verbal practice test scores, particularly on sentence-level grammar and punctuation questions. He has developed a strong grasp of the rules that govern these topics and has been able to translate that understanding into consistently more correct answers.
There is still room for growth in reading comprehension â€” especially with Inference questions, which tend to be the most demanding and time-consuming on the test. With additional focused practice in this area, along with continued review of Transition and Rhetorical Synthesis questions, Iâ€™m confident Ryan will continue to raise his score.
From now until the March 14th exam, Ryan will take one full practice test per week. We will review each exam carefully during our sessions to ensure he fully understands the key concepts and strategies needed to keep improving.
I recommend that we continue meeting for one hour per week as we prepare for the March 14th official exam.
Please feel free to reach out if youâ€™d like to discuss anything further â€” Iâ€™m always happy to connect.
All best,
Brian
brian.cohen@revolutionprep.com
+17349453810</t>
  </si>
  <si>
    <t>Recommends continuing meeting for one hour per week as we prepare for March 14th exam.</t>
  </si>
  <si>
    <t>Anderson DeLuca</t>
  </si>
  <si>
    <t>Hi Laura,
I hope all is well. I wanted to send a quick recap of what weâ€™ve discussed regarding Andersonâ€™s program.
There has been a remarkable shift in Andersonâ€™s focus and effort, particularly over the past two sessions. He has truly risen to the challenge, and weâ€™re now making more progress than in all the previous sessions combined. He has flipped the switch, and itâ€™s made a real difference.
We are wrapping up our review of sentence-level punctuation and will next transition into Algebra, where revisiting foundational concepts presents another significant opportunity for growth. With sustained effort, Iâ€™m confident he will see gains in both of these areas.
Now that Anderson has found his groove, our goal is to build consistency from week to week. He is more than capable of maintaining his current approach, and with continued hard work and encouragement, I have every confidence he will do just that.
I recommend we continue meeting for one hour per week as we prepare for the April 11th ACT. Iâ€™m excited to see how he progresses.
Iâ€™m always happy to connect if youâ€™d like to discuss anything further.
All best,
Brian C.</t>
  </si>
  <si>
    <t>Recommends continuing meeting for one hour per week as we prepare for April 11th ACT.</t>
  </si>
  <si>
    <t>Francis Sanchez</t>
  </si>
  <si>
    <t>Greetings, Maria!
I hope your day is going well, and happy upcoming spring! We have one month until the equinox, and I hope you have some wonderful last-minute winter plans as well as anticipation for the upcoming season. With our work and the season passing, itâ€™s a good time to reach out with updates on Francisâ€™ progress and lay out a tentative plan going forward. 
Francis has become much better accustomed to looking for key words and identifying what operation is in use. She also does not hesitate to create diagrams to help understand a problem and checks parts of her work when prompted. It was very exciting last night to hear and see Francis check over her stress points of the problemâ€“areas where mistakes are commonly madeâ€“even though we had not yet discussed stress points in that particular session. Francis has also improved considerably in identifying the parts of a multi-step problem, so she can solve word problems that require at least two operations. Finally, one of the best parts of Francisâ€™ progress are the moments where she gets to the end of the problem and thinks, â€œSomethingâ€™s not right. I need to check that again,â€ without prompting, which occurred twice during our last session. Habitual verification and mathematical intuition, especially with more complex problems, is a contradiction, for it is not inherent but built. Thatâ€™s what makes Francisâ€™ moments of immediate reflection and awareness so great to see as she starts to build that gut anticipation and verification for the word problem results!
Going forward, we have continued work in more complex word problems, including those with more than two steps or with not so nice numbers, and verification strategies. While Francis can complete multi-step word problems independently, there are key parts to problems she will miss about half the time. Building her verification strategy skill set will help with this as well since many of those misses would be caught by some of the final checks weâ€™ve discussed. Additionally, while a final check for keys before leaving the house ensures that you have your keys, it does not ensure that you have your phone, and we just began really talking about how certain final checks only certify that parts of our solving process are correct. Identifying what checks are the most efficient and most needed for a problemâ€“and what they actually check or do not checkâ€“is a higher level skill that Francis has the capacity to build as we continue to explore and apply verification strategies. These will assist her in every word problem type. Tying in her current and past course work during the word problem practice makes the content directly and clearly relevant while building those more generalized and deeper mathematical skills. 
With this in mind, Francisâ€™ current velocity of an hour meeting per week will serve her well as we continue to build foundational and long-term problem-solving skills while concurrently reviewing and practicing current math course content. Francisâ€™ excitement to share what she had learned in class and confidence in creating the problem and sharing the problem was wonderful to see, and I am excited to support her in continuing to build her mathematical skills, content knowledge, and confidence. 
If you have any questions or concerns or would like to chat about Francisâ€™ progress or the plan going forward, please do not hesitate to email me or set up a phone or virtual appointment. I am happy to help and even happier to talk about the good progress Francis has made and our continued focus going forward!
Hope you have a wonderful rest of your day!
Delphine Hintz
delphine.hintz@revolutionprep.com</t>
  </si>
  <si>
    <t>States current velocity of one or two weekly hour-long sessions until state exam will serve him well.</t>
  </si>
  <si>
    <t>Ana Navarro</t>
  </si>
  <si>
    <t>Hi Glenda,
I am reaching out with a formal progress update for Ana. As a reminder, I try to send these roughly every six weeks to help keep families informed.
Ana has been making really steady progress. In English, we just finished covering all of the grammar rules, which is a major milestone. She grasped them very quickly and applies them consistently and accurately to questions. Her understanding is strong and confident. Since weâ€™ve reached this point and she has an official test coming up, Iâ€™ve asked her to complete a practice exam this week as a check-in on how well everything is translating to full test conditions.
Math has been steady, though slower than grammar. We are intentionally targeting algebra and Desmos skills simultaneously. I first teach her how to solve problems by hand, and once sheâ€™s comfortable, I show her how to approach them using Desmos. The SAT includes questions that cannot be solved using Desmos, so students must know how to do the work manually. At the same time, Desmos is a major time saver when it can be used, so students need to be proficient in both methods. It is a slightly tricky balance, but Ana is handling it well.
We have now covered systems of equations and linear functions, which together make up the entire algebra portion of the test. This is another significant milestone. That said, I do not think her math understanding is quite as automatic and polished as her grammar skills yet, so I expect she will need continued practice for it to feel equally strong. We have now moved into advanced math, which is another major category on the test. These topics are more challenging because the math itself is harder and because much of it is content she has not yet learned in school. She is still doing very well, but I do anticipate slower gains in math than in English.
I have been extremely impressed with Anaâ€™s memory retention between sessions. She only meets once per week, and we have missed several weeks due to diving competitions. Most students would struggle with that level of inconsistency, but Ana does not. In fact, her understanding often improves between sessions, which tells me she is applying herself to the homework and truly processing the material. She retains concepts well and does not regress easily.
For that reason, as long as her practice test scores increase as expected, I am comfortable recommending that we continue with the one hour per week schedule.
Please let me know if you have any questions or concerns. I am always happy to discuss Anaâ€™s progress further.
Kindly,
Kiersten G.
kiersten.guetlein@revolutionprep.com
+15413576952</t>
  </si>
  <si>
    <t>States comfortable recommending continuing with one hour per week schedule.</t>
  </si>
  <si>
    <t>Viviana Gomez</t>
  </si>
  <si>
    <t>Hi Jennifer,
I am reaching out with a formal progress update for Viviana. As a reminder, I try to send these roughly every six weeks to help keep families informed. I know we have been communicating outside of these emails, so much of this will serve as a recap of our recent conversations.
Viviana has been navigating an extraordinary amount over the past two years. Her diabetes diagnosis, the transition following your divorce, her math learning disorder, and a particularly challenging math class environment this year have all created significant stressors. I have absolutely seen the impact of these factors on her focus, confidence, and motivation.
Her diabetes alone presents real academic barriers. She has had to miss class for appointments, and when her blood sugar spikes, her ability to concentrate declines. I have seen that happen both in school and in session. On top of that, her math class this year is especially difficult because homework does not count toward the grade. Only assessments are graded, and assessments have historically been her weakest area. This structure does not give her room to build confidence gradually.
That said, Viviana also has to take some ownership in this process. She is not investing the time and effort necessary to truly master the material. She often relies on friends for homework help, which allows her to complete assignments but does not prepare her for tests. When she studies, she focuses on finishing the work or memorizing steps rather than deeply understanding the content. She does not consistently push herself to complete problems independently, without notes or outside help, before exams. This ultimately hurts her when she is assessed.
Our most recent math session raised additional concerns for me. After spending two sessions focused on chemistry, we returned to math and I saw a level of disengagement that I had not seen before. I repeated key concepts several times and asked her to apply them to the problem in front of her. She would say she understood, but when prompted to use the concept, she would immediately forget it. I eventually wrote the information clearly on the screen and told her to reference it instead of asking me to repeat it. The issue was not comprehension. The issue was that she was waiting for me to solve the problem for her.
If she solved something incorrectly, she wanted me to fix it. When she set up a problem improperly, I redirected her to her notes instead of correcting it myself. She has become accustomed to others doing the thinking for her, whether that is friends or even her teacher during extra help sessions. A student typically will reread notes, restate instructions, or attempt a second approach independently. Viviana used to do that. Recently, she seems hesitant to even try.
This type of withdrawal can happen when a student has been demoralized and begins to doubt their own ability. When confidence declines, effort often declines alongside it. I am saddened to see her pulling away in this way, but I do believe this can be corrected with the right structure, accountability, and frequency of support.
Given how low her math grade currently is, and the real possibility of summer school if improvement does not occur, I strongly recommend increasing tutoring frequency as much as possible. I know you are aiming for twice per week when feasible. Ideally, she would benefit from even three one-hour sessions per week if scheduling allows. The goal is not just to improve grades but to rebuild her confidence in her ability to think independently and succeed on her own.
Please know that I care deeply about Vivianaâ€™s growth, both academically and emotionally. I believe she is capable of much more than what we are currently seeing. With consistent support and accountability, I am hopeful that we can help her reconnect with her confidence and regain momentum.
Please let me know if you have any questions, as I am always happy to talk further.
Kindly,
Kiersten G.
kiersten.guetlein@revolutionprep.com
+15413576952</t>
  </si>
  <si>
    <t>Strongly recommends increasing tutoring frequency... three one-hour sessions per week.</t>
  </si>
  <si>
    <t>Matthew Sadowski</t>
  </si>
  <si>
    <t>Hi Martin and Matthew,
I am reaching out with a formal progress update for Matthew. As a reminder, I try to send these roughly every six weeks to help keep families informed.
As you know, I struggled with Matthewâ€™s level of investment at the beginning of our work together. He was not fully completing homework according to instructions and often put in minimal effort. He also was not consistently engaged in session. However, after our recent conversations, I have seen a dramatic and very encouraging shift.
His homework is significantly stronger. He is more engaged during sessions, and I can see a real internal change in how he approaches the work. He is challenging himself to understand the content more deeply and to analyze his own mistakes rather than brushing past them. That mindset shift is making a measurable difference.
His most recent score of 1550 is truly impressive and reflects a 120 point increase from his starting score. That level of growth at this range is not easy, and he should feel very proud of it.
I forgot to mention to him during our last session that he should try to take a practice test this weekend if he has time. He has two official practice tests remaining, and I am hoping he can complete one this weekend and the other on the weekend of March 6th. I am very much looking forward to reviewing those results with him. Ideally, I would like to see English increase to a 760 while maintaining math at 780 or above. Maintaining the perfect 800 he earned on the last test will be very difficult, so I will be very happy with a 780+ in math combined with growth in English.
At this time, my only recommendation is to continue with the scheduled velocity of two one-hour sessions per week, as this appears to be working very well for Matthew.
Please let me know if you have any questions or would like to discuss anything further.
Kindly,
Kiersten G.
kiersten.guetlein@revolutionprep.com
+15413576952</t>
  </si>
  <si>
    <t>Recommends continuing with scheduled velocity of two one-hour sessions per week.</t>
  </si>
  <si>
    <t>Sebastian Neely</t>
  </si>
  <si>
    <t>Good morning!
I hope youâ€™re having a wonderful week! This message is intended to detail Sebastianâ€™s progress through the program. If you have any questions about anything here, feel free to email me at your convenience!
PROGRAM INFORMATION
Program Focus: Academics--English
Hours in Program Bank:17.5 total (all scheduled)
Last Scheduled Session: Sunday, April 12
Current Goals: To develop grammar skills for the editing step
Student Notes: Sebastian is a great student in session, he always has a positive attitude and is ready to work
Progress Notes: Since our last update, we have focused on grammar, punctuation, and usage rules. We've done this because the editing step in Sebastian's writing, especially with our academic writing, has been the challenge area for him. Without the knowledge of how the grammar concepts go together, he would not be able to effectively edit his work.. He has shown great progress and is remembering the material and applying it well. I look forward to seeing him apply it in an editing framework to improve his writing.
Recommendation: I recommend we maintain our current schedule of twice per week because it allows us to reinforce the concepts we are covering in an effective manner that encourages retention.
If you would like to schedule a phone call or Zoom meeting to discuss anything in this progress report, please let me know and we can find a time that suits our schedules!
As always, I appreciate your involvement in Sebastianâ€™s education, and I am grateful to play a role in it. 
Elijah R.
elijah.ramirez@revolutionprep.com
+13614629743</t>
  </si>
  <si>
    <t>Recommends maintaining current schedule of twice per week.</t>
  </si>
  <si>
    <t>Walker Creel</t>
  </si>
  <si>
    <t>Good morning!
I hope youâ€™re having a wonderful week! This message is intended to detail Walkerâ€™s progress through the program. If you have any questions about anything here, feel free to email me at your convenience!
PROGRAM INFORMATION
Program Focus: Test Prep--SAT
Hours in Program Bank: 12 hours total (all scheduled)
Last Scheduled Session: Thursday, May 14
Current Goals:
Student Notes: Walker always has a great attitude in session. He is positive and ready to learn and work.
Progress Notes: Walker is doing a great job in session! We have been covering geometry and trigonometry recently, and I'm happy to say that he has an impressive way of incorporating everything we've covered as we go along. Most often, he catches his own mistake or the mistake is very minor, which shows a good grasp of the overall concepts, though more practice is required.
Recommendation: I recommend we maintain our current schedule of once per week for 60 minutes each session because Walker is fast to adapt to the strategies and applies them well. He doesn't seem to need additional instruction to reinforce the material.
If you would like to schedule a phone call or Zoom meeting to discuss anything in this progress report, please let me know and we can find a time that suits our schedules!
As always, I appreciate your involvement in Walkerâ€™s education, and I am grateful to play a role in it. 
Elijah R.
elijah.ramirez@revolutionprep.com
+13614629743</t>
  </si>
  <si>
    <t>Recommends maintaining current schedule of once per week for 60 minutes.</t>
  </si>
  <si>
    <t>Michael Lee</t>
  </si>
  <si>
    <t>Hi David,
I am reaching out with a formal progress update for Michael. As a reminder, I try to send these roughly every six weeks to help keep families informed.
Michael and I have now been working on the SSAT for over a semester. Although he is a very bright student, this test is particularly challenging for him because of his age and the breadth of material it covers. Much of what we are working on is content he has either not yet seen in school or is seeing at a significantly higher level of difficulty.
In English, we have focused on analogy strategies, including comparing parts of speech and understanding word relationships more precisely. We continue to build his vocabulary through weekly flashcards, which is essential for this exam. We have also recently begun targeting reading comprehension more in depth by learning strategies specific to different question types.
In math, we have covered a wide range of concepts. We began with geometry, including area, perimeter, volume of various shapes, similar shapes, and the Pythagorean theorem. We have also worked on setting up and solving linear equations, measures of central tendency, exponent rules, and most recently, quadratics. These are advanced topics for his age, and the volume of material we are covering is substantial. While overall growth is gradual due to the sheer amount of content, Michael consistently does a strong job with his homework and retains concepts well from week to week.
One area I do want to share some observations about is focus. We've learned that certain environmental factors are not helpful for him, such as the swivel chair, toys nearby, or multiple tabs on his computer open. I have noticed that he performs better when the phone is set up so you can monitor him. When that structure is not in place, he tends to zone out periodically, which slows the session down.
There is a noticeable pattern where I will ask him a question multiple times, and for the first few attempts, it is as if he does not hear me. His attention is elsewhere, although he doesn't seem to be distracted by anything in his environment. Then, almost suddenly, he re-engages, reads the problem carefully, and works through it beautifully. He often solves it masterfully once he is fully focused, and seems excited to do the work. However, after completing the question, he often disengages again. It seems like it requires a lot of energy for him to pull himself back into focus, and that effort may be tiring for him. When the phone is set up and he knows he is being watched, his engagement is much more consistent and stable. I am not entirely sure what to make of this pattern, but I wanted to share it with you. It does make me curious about how this presents in the classroom environment as well.
At this time, the two one-hour sessions per week seem to be working well for him. My only recommendation is to continue at this pace as we steadily work through the remaining content.
Please let me know if you have any questions or if you would like to discuss any of this further.
Best,
Kiersten G.
kiersten.guetlein@revolutionprep.com
+15413576952</t>
  </si>
  <si>
    <t>Recommends continuing at this pace [two one-hour sessions per week].</t>
  </si>
  <si>
    <t>Carter Cromer</t>
  </si>
  <si>
    <t>Greetings Shannon,
It continues to be a pleasure working with Carter. He has made steady progress in both math and language arts over the past year.
In language arts, Carter practiced spelling words with vowel pairs and reviewed long vowel patterns. He has learned synonyms, antonyms, and homophones to strengthen vocabulary. He has read a variety of texts and has done well answering comprehension and written response questions using details from the text. Moving forward, we will continue reinforcing spelling patterns, word relationships, and reading comprehension, with increased focus on writing, including paragraph structure and deeper comprehension skills.
In math, Carter has strengthened his addition, subtraction, and early multiplication skills. He has improved in solving addition and subtraction problems with regrouping, wholeâ€“part problems, multiplication using equal groups and repeated addition, skip counting, comparing three-digit numbers, identifying fractions, and solving word problems. We will continue building fluency with regrouping, multiplication, and skip counting, while also incorporating graphing and data interpretation.
I recommend continuing with 30 minutes of math and 30 minutes of language arts per week to maintain consistency and progress. Moving forward, we can combine both subjects into one hour-long session.
Please feel free to reach out with any questions or requests.
Best,
Q. MonÃ©t T.
quinnisha.travis@revolutionprep.com
+18502123552</t>
  </si>
  <si>
    <t>Recommends continuing with 30 minutes of math and 30 minutes of language arts each week.</t>
  </si>
  <si>
    <t>Eleanore Sadka</t>
  </si>
  <si>
    <t>Hi Audrey,
I am reaching out with a formal progress update for Eleanore. As a reminder, I try to send these roughly every six weeks to help keep families informed.
We have been working on SAT prep for quite some time now, and Eleanoreâ€™s overall improvement of 110 points is something she should absolutely feel proud of. That said, I know the growth has felt frustrating because it has been slow and non-linear. I recently ran a trendline on her scores to better visualize what has been happening over time. Across the full duration of her studies, both English and math have grown at nearly equivalent rates, with comparable positive slopes. The bigger issue has not been growth itself, but her difficulty maintaining gains once she earns them.
In session, I consistently see challenges with both content mastery and timing. When we improve content, timing becomes the limiting factor. When we improve timing, content gaps resurface. She really has to be working on both simultaneously and consistently, or regression occurs. This is not uncommon, but it does make sustained growth more difficult. To address this, we have adjusted her weekly homework to include both high-difficulty concept work and timed mixed practice in both sections. This approach seems to be working well. I would like to continue this structure for one more week and then administer a full practice test to gauge progress. After that, I would like to increase the frequency of practice exams to once every two weeks as we move closer to official testing. I believe the regular testing cadence will also help address the retention issue.
Another factor has been her age. There were several math concepts she had never encountered before, and I believe we have largely addressed those gaps. Vocabulary also remains a challenge. We have implemented strategies to work around vocabulary limitations, but there will inevitably be some questions that remain difficult in that area.
At this point, her biggest challenges in both sections are the highest-difficulty questions. In math, these require applying familiar concepts in unfamiliar ways. Sometimes she handles these beautifully, which tells me she absolutely has the logical reasoning skills needed. Other times, she approaches the problem from the wrong angle and has difficulty recognizing and correcting her own errors. In English, the most difficult questions tend to be nuanced reading comprehension items that require very close attention to detail.
Based on her demonstrated skills, I am confident that she is capable of scoring around 700 on both sections on a strong testing day when both timing and content are aligned. Moving from 700 to 750 will be significantly more difficult, but it is not out of reach. I do believe that increasing the consistency of full practice exams will be key to closing that gap.
For now, the one-hour weekly sessions appear to be working well for her, so my only recommendation is to continue with that structure.
Please let me know if you have any questions or would like to discuss anything further.
Best,
Kiersten G.
kiersten.guetlein@revolutionprep.com
+15413576952</t>
  </si>
  <si>
    <t>Recommendation is to continue with that structure [one-hour weekly sessions].</t>
  </si>
  <si>
    <t>Clarisse Carvalho</t>
  </si>
  <si>
    <t>Dear Juliana,
Since we are a couple of weeks into our program, I thought it would be a good opportunity to send you an update of Clarisseâ€™s progress. I am enjoying working with Clarisse. She puts her full effort into our sessions, and she was able to complete the homework this week, which is an improvement. 
Clarisse has made great improvements solving for constants using the matching strategy, rewriting equations, and applying exponent rules. She has also made improvements applying punctuation rules and identifying the authorâ€™s claim in command of evidence reading questions. Going forward, we donâ€™t have any hours remaining, but I would recommend that we continue meeting once or twice a week as we were. Clarisse has a lot of potential to improve her score, and I recommended to her that she take a Bluebook practice test when she returns from Spain. Practice tests are the best way for her to improve her score and for me to see what areas need more focus. Other areas Iâ€™d like to cover with Clarisse include command of textual evidence reading questions, quadratic and exponential functions, and text structure and purpose reading questions. 
Please let me know if you have any questions or concerns or if you would like to talk further on the phone, we can set up a time. 
Sincerely, 
Melinda M.
melinda.mergendahl@revolutionprep.com
+16083975309</t>
  </si>
  <si>
    <t>Kenes Sugralinov</t>
  </si>
  <si>
    <t>Dear Dan,
Since we are a few weeks into our program, I thought it would be a good opportunity to send you an update on Kennyâ€™s progress. I am enjoying working with Kenny. He puts his full effort into our sessions. 
Kenny has made improvements applying the exponent rules and distributing and combining terms for his algebra quiz this week. Hopefully, heâ€™ll be able to carry the skills over to his quiz today. I encouraged Kenny to slow down on math problems because he has the skills but will occasionally make simple mistakes. Kenny has also made improvements identifying complete sentences vs fragments in English. Our twice weekly sessions, plus Kennyâ€™s sessions with Andrew, are working well for us, and weâ€™ll continue to work towards Kennyâ€™s goals of improving and maintaining his grades.
Please let me know if you have any questions or concerns or if youâ€™d like to talk further on the phone, we can set up a time.
Sincerely, 
Melinda M.
melinda.mergendahl@revolutionprep.com
+16083975309</t>
  </si>
  <si>
    <t>States twice weekly sessions... are working well.</t>
  </si>
  <si>
    <t>Avyukt Moily</t>
  </si>
  <si>
    <t>Dear Bharati,
I hope you are having a great winter. It was great meeting Avyukt this week. . I wanted to touch base to introduce myself and let you know some of the goals we hope to achieve going forward.
Avyukt and I discussed the goals that he has for his upcoming SAT. His most recent test was a 1500, and we would like to increase that score by 40 or 50 points. The way we hope to accomplish that is through focusing on the types of questions he feels he needs the most help on. In his case, those would be the more involved reading passages. Our goal is to help him focus on the most salient points, so that he does not get overwhelmed with the amount and more technical nature of the reading. Going forward, I recommend we maintain the one session per week pace to ensure Avyukt achieves his goals.
Please let me know if you have any questions or if there are any adjustments you would like to make to our plan. Iâ€™m happy to schedule a time to talk by phone if that would be helpful. I look forward to supporting Avyukt's continued academic journey.
Best regards,
Edwin W.
edwin.west@revolutionprep.com
+18134213087</t>
  </si>
  <si>
    <t>Recommends maintaining one session per week pace.</t>
  </si>
  <si>
    <t>Julia Trost</t>
  </si>
  <si>
    <t>Dear Biana,
I hope you are having a great winter. Itâ€™s been great working with you and Julia over the past few weeks. I wanted to touch base to share some of the progress weâ€™ve made so far and share my thoughts on the plan moving forward.
Julia has been wonderful about bringing me examples of her writing and informing me when there is something else that she wants to work on. I have seen Julia's confidence in her abilities grow over the course of our time together. I have also seen improvement in both her grammar and her punctuation.
Our overall goal for Julia is to see her writing improve and to see her feel more comfortable in her understanding of grammar and punctuation. I feel we have made great progress toward that so far, but I recommend we continue to meet about once per week, so we can continue to focus on areas Julia wants to improve. I look forward to our continued work together.
Please let me know if you have any questions or if there are any adjustments you would like to make to our plan. Iâ€™m happy to schedule a time to talk by phone if that would be helpful. I look forward to supporting Julia's continued academic journey.
Best regards,
Edwin W.
edwin.west@revolutionprep.com
+18134213087</t>
  </si>
  <si>
    <t>Recommends continuing to meet about once per week.</t>
  </si>
  <si>
    <t>Nicholas Bove</t>
  </si>
  <si>
    <t>Dear Nicholas and Sigrid,
I hope you're having a great day! It's been great working with both of you over the past several weeks. Nick and I discussed his first test yesterday, so I wanted to reach out with some updates on his progress so far and my thoughts on our plans moving forward.
I've seen significant improvements in Nick's understanding of data displays, probability calculations, and measures of center and spread of the data. He's also showing excellent growth in his ability to break down what a question is asking, which is a very important skill in statistics!
Based on the challenges from his most recent test, I'm concerned that our meeting schedule isn't frequent enough given the pace of his course. His course is moving quite quickly, roughly a chapter a week, and we've had trouble getting through all of the content in our one 1.5-hour session per week. To support Nick's success in the course, I recommend adding a second weekly 1.5-hour session in addition to our current session. This would give us time to fully cover the content from his course and give him more time for questions before his exams. My schedule for next week and the following week is unfortunately very full, but I'm happy to reach out to your Advisor for connection with another tutor. We can also add additional hours tomorrow and following these 2 weeks. I'm very sorry for the inconvenience! Please let me know your thoughts.
Please let me know if you have any questions or if there are any additional insights that we should consider moving ahead with Nick's statistics course. If either or both of you would like to set up a time to discuss his progress via phone or Zoom, I'm more than happy to do so - please just let me know. I look forward to supporting Nick in his continued academic journey!
Best regards,
Margaret W.
margaret.webb@revolutionprep.com
+15127457572</t>
  </si>
  <si>
    <t>Recommends adding a second weekly 1.5-hour session.</t>
  </si>
  <si>
    <t>Skylar Butler</t>
  </si>
  <si>
    <t>Dear Natasha,
It continues to be a pleasure working with Skylar. She is engaged, cooperative, and consistently puts forth strong effort during our sessions. She comes ready to participate and works through each activity with a positive attitude.
In math, we have covered place value, adding and subtracting groups of tens, identifying numbers that are ten more and ten less, solving two-digit addition problems, counting coins, interpreting graphs, and solving comparison word problems. She has also completed homework involving expanded form, number lines, Venn diagrams, and data interpretation. Current math goals for Skylar include continuing to strengthen addition and subtraction strategies, building accuracy with place value and comparison word problems, and reinforcing coin identification and telling time to the nearest quarter hour.
In language arts, we have worked on long vowel spelling patterns, blends and digraphs (sh, ch, tr), identifying nouns and complete sentences, rereading passages for fluency, and responding to reading prompts with guided writing. We will continue building fluency and comprehension through passage reading, expand her mastery of long vowel spelling patterns and vowel digraphs (oi, oy, au, aw), and practice writing complete paragraphs with clear topic sentences and details. The overall goal remains strengthening her foundational math and reading skills while continuing to build confidence and independence.
Based on Skylarâ€™s steady progress, I recommend 60 minutes of math and 60 minutes of language arts each week.  This consistency will support her growth in both reading fluency and math problem-solving skills.
I appreciate the opportunity to support her learning and look forward to continuing to build her skills in both math and language arts in the months ahead. Please feel free to reach out at any time with questions or if you would like to discuss her goals further.
Best Regards,
Q. MonÃ©t T.
quinnisha.travis@revolutionprep.com
+18502123552</t>
  </si>
  <si>
    <t>Recommends 60 minutes of math and 60 minutes of language arts each week.</t>
  </si>
  <si>
    <t>Phoenix Butler</t>
  </si>
  <si>
    <t>Dear Natasha,
I hope you are having a wonderful winter season. It has truly been a pleasure working with Phoenix over the past year and supporting her learning journey. I wanted to take a moment to share an update on the skills weâ€™ve been working on and outline our plan moving forward. I have seen growth in Phoenixâ€™s foundational reading and math skills. 
In language arts, she has shown consistent progress in reading long and short vowel words, applying vowel teams and word families, and reading words with blends and digraphs. She has practiced reading decodable texts for fluency and accuracy, identified sight words, and applied phonics patterns while reading stories.  In language arts, we will continue reviewing long and short vowel patterns, practicing spelling patterns, and building reading fluency and comprehension through rereading and discussion.
In math, Phoenix has been building number sense and problem-solving strategies. She has worked on fact families, making ten, teen-fact strategies, adding and subtracting tens, identifying place value in two-, three-, and four-digit numbers, writing numbers in expanded form, skip counting by 5s, and identifying odd and even numbers. She has also practiced solving start-change-result word problems, collecting and graphing data, and identifying and counting coins in relation to one dollar.
Our current goals for Phoenix include strengthening her ability to identify fractions, solve word problems, improve fluency with addition and subtraction strategies, and reinforce money concepts.
The overall goal has been strengthening Phoenixâ€™s foundational reading and math skills while building confidence and independence. Based on Phoenixâ€™s needs and progress, I recommend continuing with 30â€“60 minutes of math and 30â€“60 minutes of language arts each week to support steady growth in fluency, comprehension, and problem-solving skills.
Please feel free to reach out if you have any questions or would like to discuss her goals in more detail.
Q. MonÃ©t T.
quinnisha.travis@revolutionprep.com
+18502123552</t>
  </si>
  <si>
    <t>Recommends continuing with 30–60 minutes of math and 30–60 minutes of language arts each week.</t>
  </si>
  <si>
    <t>Tyler Otten</t>
  </si>
  <si>
    <t>Hello, I hope you are having a great week! Itâ€™s been wonderful continuing my work with Tyler. I wanted to touch base to share some of the progress weâ€™ve made and to discuss our plan moving forward.
I have seen significant improvements in Tylerâ€™s ability to read grade-level text and comprehend what he is reading. He has also shown consistent progress in making inferences from the text, using clues from both the content and the illustrations. His vocabulary has also increased substantially.
My plan moving forward is to continue focusing on reading comprehension while integrating vocabulary skills and higher-level thinking questions. These will include understanding charactersâ€™ motives and feelings and how they change throughout the story, as well as how the authorâ€™s choice of words creates a specific tone in the story.
Please let me know if you have any questions or if you would like to make adjustments to our plan. Iâ€™m happy to schedule a time to talk by phone if that would be helpful.
Thank you!
Michelle T.
michelle.testerman@revolutionprep.com
+18636703374</t>
  </si>
  <si>
    <t>Chase Gegerson</t>
  </si>
  <si>
    <t>Hi Chase and Ken,
I hope this email finds you well! It's been great getting to work with Chase over the past couple of weeks. I wanted to touch base to share some of the progress we've made so far and share my thoughts on the plan moving forward.
Chase saw a 30 point net improvement on his most recent practice test, with Reading and Writing increasing from 660 to 670, and Math increasing from 650 to 670. The thing that I was most excited to see was that Chase didn't miss any main idea or purpose questions, and went from being 3 bars down in geometry to only being one bar down.
As we looked over the practice test, I noticed that there where three major problem types Chase was missing: Vocabulary, Command of Evidence, and Punctuation. We spent Thursday this week working on Command of Evidence, and on a second pass Chase was able to correct 2/3 of the command of evidence questions he missed. I'm planning to have him work on Vocabulary consistently in the homework, as when we talked about it, Chase noted that for at least 2 out of the three he missed he didn't know what two or more of the words meant. I've found the best way to increase the number of words a student either knows or is able to guess a meaning for, is to be exposed to a wide variety of words, and break down the ones they don't know. For the Punctuation questions, I'm planning for us to take one or two sessions to look for patterns in the weirdest punctuation questions we might see on the test, and then have Chase work through practice problems (with at least one of these weird patterns) every week, aiming for 100% accuracy both in the answer he chooses, and in the reason why that choice is correct. 
The math section was quite a bit more sporadic, and we'll be relying on Chase's error log to give us a better idea of where he was making mistakes. I'm expecting some of the questions to have an initial set up that is a little funky, but once that is set up be some thing Chase can do fairly easily, some of the questions to have been minor errors, and for there to perhaps be one or two content areas that we need to work through. For the weird set up problems, I'm planning to have us dig into the mark up step, and find key words, or phrases, or pieces of information that might give us a clue what direction the question wants us to go in. I'm planning to give Chase math sprints for homework in the Medium level to work on avoiding small mistakes in a timed environment, and of course we will work through any content areas that come up.
Our next short term goal for chase should be getting 100% on the punctuation questions, missing no more than 1 'middle' English question, and not making any arithmetic mistakes on the first Math section. The over all goal remains to get the best score possible. Based on Chase's progress, I recommend that we maintain the current velocity (1 hour, twice a week) and increase the homework quantity from 45 minutes a week up to about 1.5 hours (or a little under 15 minutes a day), and I would like to fit a second paractice test in before the March test (ideally the weekend of the 7th). Right now we're scheduled for Tuesday's and Thursday's up to the March exam. Weather I recommend that Chase also targets the May exam will depend on how his next practice test goes.
Please let me know if you have any questions or if there are any adjustments you would like to make to our plan. I'm happy to schedule a time to talk by phone if that would be helpful. I look forward to supporting Chase in his continued academic journey.
Best wishes,
Gale H.
abigail.hermes@revolutionprep.com
+12169249507</t>
  </si>
  <si>
    <t>Recommends maintaining current velocity (1 hour, twice a week)...</t>
  </si>
  <si>
    <t>Oliver Filer</t>
  </si>
  <si>
    <t>Dear Miriam,
I hope you are having a wonderful winter season! It has been great working with you and Oliver over the past couple of months. I wanted to take a moment to share an update on his progress and outline our plan moving forward.
Over the last two months, I have seen significant improvement in Oliverâ€™s mathematical reasoning and consistency across multiple content areas. We have worked diligently on geometry (including angle relationships, circles, and coordinate geometry), algebraic manipulation, functions, sequences and patterns, and foundational trigonometry concepts. Oliver has strengthened his ability to break down multi-step problems, recognize patterns more quickly, and apply strategies with greater accuracy.
He has shown consistent progress toward improving his ACT Math performance, particularly in pacing and strategic guessing. This improvement has been evident in his increased confidence during timed sections, more efficient setup of problems, and stronger accuracy in mid- and high-difficulty questions.
Oliverâ€™s starting scores were 22 in Math and 21 in English, and his overall goal remains achieving a 30 composite score. With several ACT attempts still scheduled, we are in a strong position to continue building momentum.
Since Oliver is steadily progressing and we have multiple upcoming test opportunities, I recommend that we maintain our current velocity of one 60-minute session per week through his remaining ACT attempts. This will allow us to continue refining advanced topics, strengthening timing strategies, and targeting high-yield question types without overwhelming his schedule.
Our current short-term goals include:
-Increasing consistency in advanced geometry and trigonometry problems
-Improving efficiency on function-based and sequence questions
-Strengthening English section strategy for grammar precision and rhetorical skills
-Continuing timed practice to build endurance
The overall goal remains achieving a 30 composite, and Oliver is making meaningful strides toward that benchmark.
Please let me know if you have any questions or if you would like to discuss the plan in more detail. Iâ€™m happy to schedule a time to talk if helpful. I look forward to continuing to support Oliver as he works toward his goal.
Best regards,
Silvester
silvester.harrison@revolutionprep.com
+16163202014</t>
  </si>
  <si>
    <t>Recommends maintaining current velocity of one 60-minute session per week through remaining ACT attempts.</t>
  </si>
  <si>
    <t>Zoha Ahbab</t>
  </si>
  <si>
    <t>Hello Atif,
I hope you and your family are having a great New Year and spring semester. I wanted to touch base to update you on Zohaâ€™s progress over the last two months. Additionally, I would like to discuss plans for the upcoming months.
Zoha has continued to make amazing progress in math over the last two months. She is doing great with budget and money word problems, multiple step word problems, division, and multiplication. Zoha has most of her times tables memorized, and she is starting to form a better understanding of multiplication and division fact families.
In our upcoming sessions, we will work on solving multiplication and division word problems. Multiple operation word problems are challenging for Zoha. However, she has come a long way. As she continues to improve, we will increase the difficulty of our word problems and introduce new topics.
The overall goal for Zoha in the next two months are to advance her math abilities by building on what she knows. Feel free to send over any materials, test scores, or teacher instructions that may be helpful for planning our sessions. Based on Zohaâ€™s progress, I recommend continuing to meet about 1 day per week for 1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</si>
  <si>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Recommends continuing to meet about 1 day per week for 1 hour each session.</t>
  </si>
  <si>
    <t>Isaac Heyman</t>
  </si>
  <si>
    <t>Dear Philip,
I hope you are having a great week! As we prepare for Isaacâ€™s upcoming practice test, I wanted to share some updates and provide a preview of what to expect.
Over the past several weeks, Isaac has made meaningful and measurable progress in applying new strategies to improve both accuracy and consistency. One strategy in particular that he has become much stronger at is covering the answer choices and forming his own conclusion first before looking at the options. This has significantly reduced his tendency to be influenced by tempting distractors. By predicting the answer in his own words first, he is approaching questions more analytically and with greater confidence.
In mixed punctuation, Isaac has strengthened his understanding of comma usage, distinguishing between independent and dependent clauses, and choosing appropriately between commas, semicolons, colons, and periods. He is now more deliberate in identifying sentence boundaries before selecting punctuation.
With transitions, he has improved his ability to determine the precise relationship between ideas (contrast, continuation, cause-and-effect, etc.) before evaluating answer choices. Covering the options first has been especially helpful here, as he now anticipates the logical relationship before being influenced by wording.
In sentence organization, Isaac has become more systematic in identifying topic sentences, tracking paragraph purpose, and recognizing placement clues. He is more confident in evaluating the flow of ideas rather than relying on intuition.
For words in context, he has improved at using surrounding textual evidence to define a word in context instead of defaulting to the most common meaning. By predicting the meaning before reviewing the options, he is selecting answers that are better supported by the passage.
Isaacâ€™s starting score was 1120, and his goal remains a 1350. His execution of these strategies during sessions has noticeably improved, and he is building the consistency needed to reach that benchmark.
As we continue working toward overall score improvement, we are also emphasizing proper execution of strategies. Itâ€™s important to remember that scores can sometimes dip temporarily as students adjust to applying new methods under timed conditions. This is a normal part of the growth process.
To set Isaac up for long-term success, it will be important for him to replicate official testing conditions as closely as possible for this practice test. He should complete the exam in one sitting, in a quiet space, and without interruptions.
After the practice test, I will carefully review the results with Isaac and follow up with you regarding takeaways, improvements, and next steps.
Based on Isaacâ€™s progress and our timeline leading up to the March SAT, I recommend we maintain our current velocity of 1â€“2 sessions per week until the March test date. This structure will allow us to continue refining execution and strengthening consistency as he works toward his 1350 goal.
Please let me know if you have any questions. Iâ€™m happy to connect by phone if that would be helpful. I look forward to continuing to support Isaac.
Best regards,
Silvester
silvester.harrison@revolutionprep.com
+16163202014</t>
  </si>
  <si>
    <t>Recommends maintaining current velocity of 1–2 sessions per week until March test date.</t>
  </si>
  <si>
    <t>Charlie Haddad</t>
  </si>
  <si>
    <t>Dear Amy,
I hope this email finds you well. I wanted to touch base regarding Charlie's recent progress and discuss a plan moving forward.
First, I have seen significant improvements in Charlie's use of the ICARE method to solve word in context questions, use of the TRAP method to solve punctuation and misplaced modifier questions, and his identification of the different types of transition words. They have shown progress in their partially completed practice SAT scores, and this progress is commendable.
However, overall, weâ€™re not seeing the consistency in their scores I had hoped to see for Charlie by this point. There are many reasons this could be the case, but from my observations and previous experience, I think this is likely related to the amount of time between sessions and Charlieâ€™s completion of his practice tests. It is difficult to make significant and consistent score improvements when sessions are once every two weeks. It is only effective when homework is being completed consistently. Charlie has always at least completed part of the homework that was assigned to him, but has not been able to fully complete his assigned practice tests. 
With that being said I know that Charlie is capable of reaching his goal score. If you combine the partial practice tests he most recently completed he would have a score of 1360. In order to make that more likely for his March SAT, I believe Charlie should have more consistent sessions. I recommend adding hours in order to have a two 60 minute session every week until the March test.
As a reminder, our long-term goal is a 1330 SAT score, and addressing this issue is crucial for Charlie to reach this goal. To work towards that long term goal, I would like us to prioritize the short-term goal of improving Charlieâ€™s consistency with craft and structure  questions to improve his reading score.
With that in mind, I recommend we do the following: work through the text structure and purpose module and have Charlie complete more practice questions as well as a Bluebook practice exam after our next session. I also want Charlie to pick out the most difficult questions from the practice questions to work on together. I believe the best way for Charlie to become more consistent is through practice outside of the sessions.
I suggest adding the below to your account to ensure we stay on track.
â€¢ 6 hours of Advanced Private Tutoring for Charlie Haddad with Tyler Thornton
You can easily use this link to add the hours to your account today: https://my.revolutionprep.com/s/t3HJ5Butzf.
I know it has been difficult to schedule sessions recently. I cannot cancel other sessions to make availability, but I can extend my hours in order to accommodate Charlie. I can add sessions at 10pm EST Monday through Thursday and I will add a session after school on Fridays until the March SAT if Charlie would be more available then. If that does not work then I have also sent this message to your advisor, David Zimbalist, and he may be able to help you find another tutor that can help Charlie.
Please let me know if you have any questions or if you have any additional insights that might be helpful for me to consider in my work with Charlie. Iâ€™m happy to schedule a time to talk by phone as well. I am committed to helping Charlie work towards their long-term goals.
Best regards,
Tyler
tyler.thornton@revolutionprep.com
+14108024728</t>
  </si>
  <si>
    <t>Recommends adding hours to have a two 60 minute session every week until March test.</t>
  </si>
  <si>
    <t>Ben Steidel</t>
  </si>
  <si>
    <t>Hi Ben and Nicole,
It was great working with Ben this week. I have included a short video that I would like you to watch. The video covers some key highlights from our session this week and the homework. Feel free to reach out if you have any questions or requests, and if there is anything else I can do to help. You can always contact me directly by text message or email.
video session link: https://revolutionprep.zoom.us/rec/play/INxVg0e2d9wXhj5gDlTORhogI5DmvxwIVI23-tckgmxbZJDZTWCGGhPBC5r4O0D4C66o8rTMCCr1zSTI.r0a7g5MyMyxq3dsv
It has been great working with you and Ben over the past few months, and as we prepare for Benâ€™s upcoming ACT exam, I wanted to share an update. Ben has continued to show strong growth, especially in their ability to navigate the online ACT platform. This will be their first time taking the ACT digitally, even though it is not their first ACT overall, so we focused on making sure they feel comfortable and confident in this new format.
During our recent session, we worked on navigating the digital ACT interface, including the highlighter, line reader, contrast settings, and masking tools. Ben practiced applying these tools in both English and Reading sections, and they used strategies such as reading questions before passages to save time and stay focused. They also worked on identifying grammar and structure patterns in the English section and managing the visual layout of Reading passages to reduce overwhelm.
A major part of the session focused on building Benâ€™s skills with the Desmos calculator. This tool significantly changes how students approach the math section, and Ben practiced graphing equations, solving systems, checking intersections, creating tables, and using Desmos as a workspace when scratch paper is not guaranteed. They used Desmos on real ACT-style problems and learned how to avoid mistakes with scaling and graph interpretation. Benâ€™s math score is already strong at a 28, and through consistent work with Desmos and problem-solving strategies, I believe they can raise that score to above a 30. This improvement, combined with steady performance across other sections, should also help them raise their overall composite above a 30.
Throughout the session, we also reviewed strategies for the digital test environment, including time management, using tools with intention, and practicing on the digital platform before test day. Ben asked thoughtful questions about score timing, scratch paper, and whether the digital format changes question difficulty. We discussed all of these in detail so they know exactly what to expect next week.
For this exam, our goal is for Ben to continue increasing both accuracy and speed in the digital environment while using Desmos efficiently. While I cannot guarantee a specific score, they have worked diligently toward improving their performance, and I have seen consistent progress. This improvement shows in their confidence, their ability to use digital tools without hesitation, and their growth in advanced math concepts. A consistent sleep schedule throughout the week leading up to the test will help them maintain that progress, and we have discussed strategies for managing test anxiety so they can perform at their best.
Please let me know if you have any questions or if you would like to adjust our plan. I am happy to talk by phone if that would be helpful. I am always here to support Ben in their academic progress.
I look forward to hearing how Ben performs on the test. Looking ahead, I recommend continuing with regular weekly sessions and possibly adding extra practice days before the next test date if you decide to schedule one. This will give us the opportunity to continue strengthening their digital testing skills, math strategy work, and overall performance.
Thank you again, and please enjoy the video recap.
Warmly,
Diana H.
diana.hoyer@revolutionprep.com
+12106391241</t>
  </si>
  <si>
    <t>Recommend continuing with regular weekly sessions.</t>
  </si>
  <si>
    <t>Greta Landon</t>
  </si>
  <si>
    <t>Hello David,
I hope you and your family are having a great New Year and spring semester. I wanted to reach out to update you on Gretaâ€™s progress over the last two months. Additionally, I would like to discuss plans for the upcoming months.
Over the last two months, our sessions have been focused on building foundational skills for topics she is working on in school. Greta has made great progress with order of operations, coordinates, and fact families. She is still working on memorizing all of her times tables. However, I am noticing some improvement.
We recently started reviewing decimal, percent, and fraction conversions. She is making good progress so far. She isnâ€™t quite able to convert between fractions and decimals independently, but she is getting there. In our upcoming sessions, we will continue to work on decimal, percent, and fraction operations.
For the upcoming months, the overall goals for Greta are to advance her math abilities by building on what she knows and expanding on what she is learning in school. Feel free to send over any materials, test scores, or teacher instructions that may be helpful for planning our sessions. Based on Gretaâ€™s progress, I recommend continuing to meet about  2-3 days per week for 30 minutes to an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</si>
  <si>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Recommends continuing to meet about 2-3 days per week for 30 minutes to an hour.</t>
  </si>
  <si>
    <t>Aahana Joshi</t>
  </si>
  <si>
    <t>Hi Aahana and Udayan,
I hope you are having a great winter season. It was great working with Aahana this week! I have included a short video that I would like you to watch. The video covers some key highlights from our session this week and the assigned homework. Feel free to reach out if you have any questions or requests, and if there is anything else I can do to help. You can always contact me directly by text message or email.
video session link: https://revolutionprep.zoom.us/rec/play/aDE1dFGlnhmUB3q3GowUz8TdAQ-EBBsX60Bng3NRpSpwQoMwlybbEH-8hTEL7HweJk-lrXmppo6GR7Vl.2UBOK1HMANTXUTa1
I wanted to touch base to share some of the progress Aahana has made and offer an update on our plan moving forward. They have been working extremely hard toward their SAT goal score of a 1500. Their growth over the past few months has been remarkable. Their first official SAT score was a 980, and their most recent practice exam was a 1440, which shows how much dedication they have put into improving their performance. They plan on taking another official SAT on March 14, and their progress indicates that they are well on track for continued improvement.
Over the last couple of months, I have seen significant improvements in their ability to identify grammar question types quickly and apply rules with accuracy, such as pronoun clarity, possession, verb tense consistency, and punctuation distinctions. They have also strengthened their inference skills by learning how to read entire paragraphs, form their own conclusions, and avoid answer choices that include absolute or exaggerated language. Their time management strategies have improved through targeted practice, and they have become more confident recognizing when they can read only a single sentence for certain grammar questions. Their progress has been especially clear in the consistency shown on their practice exams and in how confidently they explain the reasoning behind their answers.
They have shown consistent progress on their session and homework goals, particularly in applying process of elimination in a more strategic way, completing mixed grammar practice sets, and maintaining accuracy during timed exercises. This consistent progress has been evident in their rising practice exam scores, their increased efficiency with grammar and inference questions, and the confidence they now show during sessions.
Based on Aahanaâ€™s goals, I recommend continuing with two 60 minute sessions each week through the March 14 test date. This schedule will help them maintain momentum and ensure that they continue building accuracy and speed in the final weeks before the exam.
Our short-term goals include continued work on sentence boundaries, problem solving and data analysis, Algebra II review, and consistent practice with grammar and inference questions. The overall goal remains helping them earn a score that aligns with their target of a 1500 while building the confidence and skills they need to feel prepared on test day. Based on their progress, I recommend maintaining our current schedule and continuing to focus on both Reading and Writing strategies as well as targeted Math review. If you would like to make adjustments to the plan or discuss anything in more detail, please let me know. I am always happy to schedule a time to talk by phone.
I look forward to continuing to support Aahana in their academic journey.
Best regards,
Diana H.
diana.hoyer@revolutionprep.com
+12106391241</t>
  </si>
  <si>
    <t>Recommends continuing with two 60 minute sessions each week through March 14 test date.</t>
  </si>
  <si>
    <t>Noah Shim</t>
  </si>
  <si>
    <t>Dear Nianci,
I hope you are having a wonderful week. I know we have not had a session in a little while, so I wanted to take a moment to reconnect and provide a clear update on Noahâ€™s progress, along with recommendations for moving forward.
Since the beginning of January, Noah has been working on strengthening key foundational skills that are essential for long-term ACT improvement. In English, we have focused on sentence organization and overall passage structure. He has been developing a stronger understanding of logical paragraph flow, identifying topic sentences, and determining where sentences best fit within a passage. He is gradually moving away from selecting answers based on what â€œsounds rightâ€ and instead thinking more critically about clarity and logical progression.
In Math, we concentrated on reinforcing foundational concepts, particularly fractions (operations, simplification, and translating word problems into equations) and geometry word problems. Noah has shown improvement in slowing down to identify what a question is truly asking, organizing given information more clearly, and setting up multi-step problems in a more structured way. While accuracy and pacing still require continued work, his problem-solving approach and willingness to engage with challenging material have improved.
Noahâ€™s most recent practice ACT composite score was 16, and his goal remains scoring above a 25. That represents a significant increase, and achieving it will require consistent practice, repetition, and structured preparation. There is still substantial growth needed in both Math and English to close that gap, and consistency in sessions will be especially important.
Based on this, I recommend the following options depending on Noahâ€™s testing timeline:
-If Noah plans to take the ACT by the end of this semester, I strongly recommend increasing to two sessions per week to accelerate progress and provide the repetition necessary to move toward a 25+.
-If the goal is to take the ACT in the fall, we can maintain one session per week, allowing us to steadily build skills over a longer timeline while continuing to reinforce foundations.
I suggest adding the below to your account to ensure we stay on track.
â€¢ 12 Hours of Advanced Tutoring for Noah Shim with Silvester Harrison
If you'd like to continue working together on achieving these goals, you can easily use this link to add the hours to your account today: https://my.revolutionprep.com/s/g2cD4Tp14D.
Our short-term goals include improving foundational math accuracy, strengthening English structure and grammar consistency, and raising his composite into the low 20s as an intermediate milestone. The overall goal remains achieving a score above 25 on the ACT.
Please let me know which timeline you are considering so we can solidify a plan that best supports Noahâ€™s success. I am happy to schedule a time to speak by phone if helpful.
I look forward to continuing to support Noahâ€™s progress.
Best regards,
Silvester
silvester.harrison@revolutionprep.com
+16163202014</t>
  </si>
  <si>
    <t>Recommends increasing to two sessions per week (or one, depending on timeline).</t>
  </si>
  <si>
    <t>Ava Sugden</t>
  </si>
  <si>
    <t>Dear Debbie,
I hope you are having a wonderful week. I know we havenâ€™t met in a little while, and with the April test administration approaching, I wanted to reconnect and provide a progress update along with recommendations for moving forward.
In our recent work together, Ava has made meaningful progress in key ACT English areas. We have focused on transitions, and she has improved in identifying the logical relationship between ideasâ€”such as contrast, cause-and-effect, and continuationâ€”before selecting an answer. She is becoming more analytical and less reliant on what simply â€œsounds right.â€
We have also worked on sentence organization, where Ava has strengthened her ability to track paragraph flow and determine where sentences best belong within a passage. Additionally, she has improved in identifying complete versus incomplete sentences, helping her better recognize fragments, run-ons, and correct punctuation boundaries. These structural skills are foundational for increasing her English score and reducing avoidable errors.
Avaâ€™s starting composite score was 24, and her goal is to reach a 30 through superscoring. This means strategically raising individual section scores across multiple test dates to achieve a 30 composite when the highest section scores are combined. This is an ambitious but realistic pathway; however, it requires targeted preparation, consistent practice, and strong execution in specific sections.
With April coming up, I recommend returning to a consistent schedule of 1â€“2 sessions per week between now and the test. Increasing frequencyâ€”even temporarilyâ€”will allow us to reinforce strategy execution, sharpen pacing, and focus on the sections with the most growth potential. Consistency will be especially important as we work toward maximizing individual section scores for superscore purposes.
Our short-term goals include strengthening English precision (particularly structure and transitions), improving timing under test conditions, and identifying which sections offer the greatest opportunity for score gains. The overall objective remains achieving a 30 composite through superscoring.
Please let me know your thoughts on resuming sessions so we can build strong momentum heading into April. Iâ€™m happy to schedule a time to talk if that would be helpful. I look forward to continuing to support Ava as she works toward this goal.
Best regards,
Silvester
silvester.harrison@revolutionprep.com
+16163202014</t>
  </si>
  <si>
    <t>Recommends returning to consistent schedule of 1–2 sessions per week.</t>
  </si>
  <si>
    <t>Claire Draper</t>
  </si>
  <si>
    <t>Hello Michelle,
I hope you and your family are having a great New Year and spring semester. I wanted to reach out to update you on Claireâ€™s progress over the last two months. Additionally, I would like to discuss plans for the upcoming months.
Over the last two months, our sessions have been focused on building foundational skills for topics she is working on in school and topics she will see throughout the school year. Claire has made great progress with variable equations, percents, ratios, unit rates, and combining like terms. Some of the topics we have reviewed have been challenging for Claire. She struggled a bit with combining like terms for variable equations and unit rates word problems. However, she is quickly improving.
Currently, our sessions are focused on providing homework support and reviewing topics if she needs additional support. If she needs help preparing for any upcoming exams or end-of-the-year assessments, please let me know. 
For the upcoming months, the overall goals for Claire are to advance her math abilities by building on what she knows and expanding on what she is learning in school. Feel free to send over any materials, test scores, or teacher instructions that may be helpful for planning our sessions. Based on Claireâ€™s progress, I recommend continuing to meet about 2 days per week for 30 minutes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</si>
  <si>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Recommends continuing to meet about 2 days per week for 30 minutes each session.</t>
  </si>
  <si>
    <t>Kavi Gandhi</t>
  </si>
  <si>
    <t>Dear Gargi and Kavi,
I hope the new year is going well! I wanted to share a quick update on our recent work and the plan moving forward.
Since January, our focus has been on ACT preparation. Kavi came in with very strong baseline practice test results, including a 32 in English, 35 in Math, and 36 in Reading. From there, our work centered on the areas of non-overlap between the ACT and SAT. For English, that meant concentrating on sentence-level grammar and â€œstudent as editorâ€ style questions. In Math, we reviewed several of the more niche topics that are less common on the SAT but can appear on the ACT, such as matrices and vectors. His final practice test before the official exam reflected that preparation, with scores of 35 in English, 35 in Math, and 36 in Reading.
Now that the ACT is complete, we are shifting our focus back to the SAT in preparation for the March 14 test date. Our primary goals will be strengthening punctuation and grammar rules, improving efficiency when navigating higher-difficulty reading passages, and maintaining his strong math performance. Last fall, his SAT practice tests were consistently very strong (1500 range), and although his official September score of 680 in Reading/Writing and 750 in Math came in below that range, I am confident he can raise his official performance closer to his prior practice levels.
To support that goal, I recommend we maintain our current meeting schedule of twice per week up until the March 14 test date. With consistent practice and focused refinement in the weeks ahead, he is well positioned to see meaningful gains.
Please let me know if you have any questions or if there are any adjustments you would like to make to our plan. Iâ€™m happy to schedule a time to talk by phone if that would be helpful. I look forward to supporting Kavi in his continued academic journey.
Best regards,
Dave Keder</t>
  </si>
  <si>
    <t>Recommends maintaining current meeting schedule of twice per week up until March 14 test date.</t>
  </si>
  <si>
    <t>Oliver Schweinshaut</t>
  </si>
  <si>
    <t>Dear Chloe,
I hope you are having a great winter. Itâ€™s been wonderful working with you and Ollie over the past couple of months. I wanted to share an update on his progress with executive functioning skills and outline our plan moving forward.
I have seen meaningful growth in Ollieâ€™s understanding and application of executive functioning strategies. Early on, we focused on building awareness of what EF skills are and how they impact organization, focus, and follow-through. Since then, he has made steady progress in identifying action steps to overcome procrastination, setting SMART goals, and using prioritization tools like the Eisenhower Matrix. He has also been practicing structured exam-taking strategies such as ICARE for multiple choice questions, setting goals for long-term projects, and improving note-taking techniques.
One of the most encouraging areas of growth has been Ollieâ€™s developing self-awareness. Although he can be forgetful at times, he consistently shows that he is hard-working and receptive to feedback. He has begun implementing practical systems such as using timers for focused work periods and structured breaks, adjusting study approaches by subject, and starting exam preparation earlier. These habits are helping him build both stamina and consistency.
His recent academic performance reflects this progress. He earned an 84 on a math test followed by a 100 on a math quiz, as well as a 94 on science assessments. His current grades show solid standing across courses (English B, Arabic A, Math B, Chemistry A-, History B). While his English exam reflected some points lost due to rushing, this provides a clear area for growth around pacing and sustained focusâ€”something we are actively addressing. It was also great to see that his math and Arabic midterms went well, and he has identified staying focused as a continued area for improvement.
We are also being mindful of environmental factors that affect his concentration, including his misophonia, and discussing strategies that help him manage distractions more effectively. Balancing rigorous academics with athletics (lacrosse, basketball, and football) requires strong time management, and Ollie is steadily building the skills needed to handle that responsibility.
Our current short-term goals include continuing to strengthen prioritization, refining study efficiency modes, and building endurance for longer assessments without rushing. Next, we plan to incorporate ICARE for identifying main ideas to further strengthen reading comprehension and test performance. The overall goal remains to solidify strong executive functioning systems now, which will later support SAT preparation and long-term academic success. Based on his progress, I recommend maintaining our current structure of 60 minute sessions once a week so that we can continue reinforcing these habits consistently.
Please let me know if you have any questions or if there are adjustments you would like to make to our plan. Iâ€™m happy to schedule a time to talk by phone if that would be helpful. Iâ€™m proud of the effort Ollie is putting in and look forward to continuing to support his growth.
Best regards,
Megan
Megan O.
megan.osgood@revolutionprep.com
+12077140045</t>
  </si>
  <si>
    <t>Recommends maintaining current structure of 60 minute sessions once a week.</t>
  </si>
  <si>
    <t>Mason Mueller</t>
  </si>
  <si>
    <t>Dear Lisa,
I hope you are having a great winter. Itâ€™s been great working with you and Macy over the past couple of months. I wanted to share an update on the progress weâ€™ve made so far with her ACT preparation and outline our plan moving forward.
I have seen strong improvements in Macyâ€™s problem-solving approach, test strategy, and overall confidence across both the Math and English sections. She has shown consistent progress using the MAPS framework to organize her thinking on mixed math problems, as well as strengthening her understanding of key content areas such as integers and radicals, quadratics, coordinate geometry, ratios, sequences, and patterns. In English, we have focused on punctuation rules and sentence structure to support accuracy and efficiency. In the Science section, she has been building skills in analyzing multiple experiments, interpreting data, and making evidence-based inferences. This growth has been evident during practice work, where Macy is becoming more strategic about identifying question types, setting up problems efficiently, and avoiding common errors. 
Our current short-term goals for Macy include continuing to increase speed and accuracy on mixed math sets along with strengthening geometry and advanced word problem translation. We will also continue targeted practice across high-frequency ACT topics such as logic/patterns and data interpretation. The overall goal remains to maximize her composite score while helping her feel confident, efficient, and prepared for test day.
Macyâ€™s strong academic performance overall (Precalculus B; AP Seminar, AP Environmental Science, AP Government, and Entrepreneurship all Aâ€™s) reflects her strong work ethic and ability to manage a rigorous course load. She has also continued to grow in overall score and math specifically for her practice tests where she started at a 28 and is now scoring at a 33! Based on her progress, I recommend continuing our current session cadence of. one 60 minute session each week so we can maintain momentum and continue building both accuracy and timing skills leading into her upcoming test.
Please let me know if you have any questions or if there are any adjustments you would like to make to our plan. Iâ€™m happy to schedule a time to talk by phone if that would be helpful. I look forward to continuing to support Macy as she works toward her ACT goals.
Best regards,
Megan
Megan O.
megan.osgood@revolutionprep.com
+12077140045</t>
  </si>
  <si>
    <t>Recommends continuing current session cadence of one 60 minute session each week.</t>
  </si>
  <si>
    <t>Millie Almiya</t>
  </si>
  <si>
    <t>Hi Millie and Amarjeet,
It has been great working with Millie as we refine her SAT strategy. I've noticed a significant shift in her approach lately; while staying focused was a bit of a hurdle in our initial sessions, she has really "locked in" following her latest practice test. This newfound clarity on what she needs to improve has made our time together much more effective. We kicked things off with a deep dive into grammar, ensuring she has a firm grasp on punctuation rules and the specific writing strategies the SAT demands for different passage types.
On the math side, Millie did exceptionally well with baseline algebra. She is quite talented at translating word problems into equations, and with just a little nudging, she has significantly improved her ability to place those equations within the proper context of the problem. As we move forward, we will continue these targeted sessions for each section of the exam to keep building that momentum. To ensure we stay on this trajectory and fine-tune her skills across all modules before test day, I recommend we maintain a velocity of one hour per week.
Christian Steiner
christian.steiner@revolutionprep.com
+13056077323</t>
  </si>
  <si>
    <t>Recommends maintaining a velocity of one hour per week.</t>
  </si>
  <si>
    <t>Chloe Crabtree</t>
  </si>
  <si>
    <t>Hi Chloe and Scott
It is fantastic to hear that Chloe is feeling more confident in Chemistry lately, and I can certainly see that shift during our sessions. She has developed a strong instinct for how to initiate complex problems, which is often the most significant hurdle in science. While she sometimes needs a bit of guidance on "closing out" the final steps of a multi-part calculationâ€”which is completely natural at this stageâ€”her conceptual foundation is becoming much sturdier. She is no longer just guessing at where to start; she is approaching her work with a clear plan. I am very much looking forward to hearing how her recent test went, as her preparation has been incredibly focused.
Chloeâ€™s proactive nature is one of her greatest strengths; she always arrives with a specific agenda for either Chemistry or Math. I particularly appreciate her willingness to "double back" during a problem to ensure she truly understands the why behind a step before we move forward. This level of engagement is exactly what turns a good student into a great one. To keep this momentum going and prevent any "topic-switching fatigue" between her two classes, I recommend we maintain our velocity of two hours a week. This gives us the breathing room to master the finer details of her homework while staying ahead of the upcoming curriculum.
Christian S.
christian.steiner@revolutionprep.com
+13056077323</t>
  </si>
  <si>
    <t>Carter Engelmann</t>
  </si>
  <si>
    <t>Dear Mr. and Mrs. Engelmann,
I hope you are having a great week. It's been great working with you and Carter over the past couple of months. I wanted to touch base to share some of the progress we've made so far and share my thoughts on the plan moving forward. 
In our recent lessons, we've worked on quadratic equations. We worked on FOIL, known as distributive property, to create quadratic equations using binomials. Afterwards, we worked on solving quadratic equations by factoring, quadratic formula, and by graphing. I noticed Carter had trouble with factoring. This requires him to revisit the process of using the X method and factoring by grouping. I recommend he practice finding factors that multiply to the a*c term and add up to the b term.
It looks like Carter has classes until the middle of March. If Carter wants to continue tutoring until the end of the school semester, I recommend adding about 12 hours of tutoring. This way he can schedule 1 or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Carter in his continued academic journey. 
Best regards, 
Jon C.
jon.cathapermal@revolutionprep.com
+17049758359</t>
  </si>
  <si>
    <t>Recommends adding 12 hours... to schedule 1 or 2 sessions per week.</t>
  </si>
  <si>
    <t>Ava Snyder</t>
  </si>
  <si>
    <t>Dear Sara and Brian,
I hope you are having a great winter. Itâ€™s been wonderful working with you and Ava over the past couple of months. I wanted to share an update on the progress weâ€™ve made so far and outline my thoughts for our plan moving forward.
I have seen significant improvements in Avaâ€™s foundational reading skills and her ability to stay focused during our sessions. She has shown consistent progress in sounding out unfamiliar words, breaking words into syllables, as well as identifying short, long, and paired vowel sounds. This growth has been evident in her increased confidence when approaching new vocabulary, her ability to blend sounds more smoothly while reading, and her growing stamina when working to read with fewer distractions.
In addition to phonics skills, we have also been working on strategies to identify and minimize distractions and to build positive organization habits that support successful learning. Ava has been very responsive to these strategies and continues to show a strong willingness to try new approaches.
Our current short-term goals for Ava include continuing to strengthen vowel pattern recognition (especially paired vowels), increasing reading fluency and accuracy, building vocabulary, and further developing her ability to maintain focus for longer reading periods. The overall goal remains to build strong, confident, and independent academic skills.
I would greatly value any feedback you or Avaâ€™s teachers may have about her progress at home or in the classroom. If there are specific skills, challenges, or goals you would like me to incorporate into our sessions, please feel free to share. Ongoing communication helps ensure that our work together is aligned with her needs across settings.
As a scheduling update, Revolution Prep is moving away from offering 30-minute sessions. All currently scheduled sessions will remain as they are, but future bookings will need to be 60 minutes. These longer sessions will include brief brain breaks, which I believe will be especially helpful in building Avaâ€™s reading stamina and supporting longer periods of focused work. Please let me know if you have any questions or concerns about this change. Currently, I recommend continuing to meet for one session each week for 30 minutes with a goal to increase to 60 minutes following the school year. 
Please let me know if you have any questions or if there are any adjustments you would like to make to our plan. Iâ€™m happy to schedule a time to talk by phone if that would be helpful. I look forward to continuing to support Ava in her reading growth.
Best regards,
Megan
Megan O.
megan.osgood@revolutionprep.com
+12077140045</t>
  </si>
  <si>
    <t>Recommends continuing to meet for one session each week for 30 minutes (increasing to 60).</t>
  </si>
  <si>
    <t>Neil Khare</t>
  </si>
  <si>
    <t>Hello â€” I hope you had a great week! Itâ€™s been wonderful working with Neil over the past several weeks. I wanted to touch base to share some of the progress weâ€™ve made and to discuss our plan moving forward.
I have seen significant improvements in Neilâ€™s ability to remain focused and on task to complete his assignments. In addition, he joins our sessions much better prepared, which makes our time together more productive.
My plan moving forward is to continue helping Neil with his school assignments and projects, and to work with him on basic executive-functioning skills such as time management and organization.
Please let me know if you have any questions or if youâ€™d like to make any adjustments to our plan. Iâ€™m happy to schedule a time to talk by phone if that would be helpful.
Thank you!
Michelle T.
michelle.testerman@revolutionprep.com
+18636703374</t>
  </si>
  <si>
    <t>Nico Bollella</t>
  </si>
  <si>
    <t>Hey Carrie,
I hope you are having a great start to the year. Itâ€™s been great working with you and Nico again. I wanted to touch base to share some of the progress weâ€™ve made so far and share my thoughts on the plan moving forward.
I have seen significant progress in Nico's review of strategies like ICARE and BPRIMES in the last few weeks. We have been reviewing areas like punctuation rules for commas and colons in Writing and Constants for Math. He has shown greater progress in identifying the question type and evaluating the information provided in order to solve the concept he has at hand. This consistent improvement has been evident in his session work and homework.
I do think it is important to review content from the past and continue to learn new concepts, especially since he has a test coming up in March. Therefore, I think we should increase our velocity to two one-hour sessions a week. 
Our current short-term goals for Nico include reviewing strategies for more complex concepts like Constants, Data Analysis, Poetry, and Sentence Boundaries. The overall goal remains to raise Nico's score to a 1450 and higher. 
Please let me know if you have any questions or if there are any adjustments you would like to make to our plan. Iâ€™m happy to schedule a time to talk by phone if that would be helpful. I look forward to supporting Nico in his continued academic journey.
Nando R.
nando.reyes@revolutionprep.com
+17085223672</t>
  </si>
  <si>
    <t>Thinks we should increase velocity to two one-hour sessions a week.</t>
  </si>
  <si>
    <t>Ja'hari Anderson</t>
  </si>
  <si>
    <t>Dear Justin,
I hope you are having a good year so far. Itâ€™s been great working with Ja'hari and you over the past couple of months. I wanted to touch base to share some of the progress weâ€™ve made so far and share my thoughts on the plan moving forward.
I have seen significant improvements in Ja'hari's reading comprehension skills .  I have also seen her develop a better understanding of what common and proper nouns are.  She is also now able to understand what fractions are and how to identify them.  She also knows what a numerator and a denominator of a fraction are.  This consistent improvement has been evident in our lessons.
Since Ja'hari is achieving her goals, I recommend we continue with our twice weekly lessons.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Ja'hari in her continued academic journey.
Best regards,
Jill W.
jill.watson@revolutionprep.com
+19032491379</t>
  </si>
  <si>
    <t>Recommends continuing with twice weekly lessons.</t>
  </si>
  <si>
    <t>Nick Sampson</t>
  </si>
  <si>
    <t>Hey Jennifer,
I hope you are having a great start to the year. I'm excited to work with you and Nick again. I wanted to touch base to share some of the progress weâ€™ve made so far and share my thoughts on the plan moving forward.
I have seen significant progress in Nick's review around Writing concepts such as punctuation, sentence grammar, and vocabulary. He has shown effective retention in identifying the goal of the question, evaluating information, and narrowing down answers. This consistent improvement has been evident in his recent sessions and homework.
Our current short-term goals for Nick includes reviewing our fundamental strategies. The overall goal remains to get him to a 1300 for the SAT. 
Please let me know if you have any questions or if there are any adjustments you would like to make to our plan. Iâ€™m happy to schedule a time to talk by phone if that would be helpful. I look forward to supporting Nick in his continued academic journey.
Nando R.
nando.reyes@revolutionprep.com
+17085223672</t>
  </si>
  <si>
    <t>Sophia Iordanoglou</t>
  </si>
  <si>
    <t>Hi Lia,
It was great working with Sophia this week! I have included a short video below that I would like you to watch. The video covers some key highlights from our session this week. 
In my meeting this week I had the concerns about overconfidence we had spoken about in the back of my mind as I helped Sophia with her latest material. In addition to completing questions for her assignments, I had her explain the problems back to me as if she was teaching it to me. This way I could catch any part of the process that she was not fully understanding or just "going through the motions". At one point I did bring up the test and Sophia did agree to take a fresh look at some of the topics and explain them through to me. Indeed, she does seem to know her way around these topics at this point.
Going forward, I am going to place a bigger emphasis on understanding as opposed to just getting correct answers. I do recommend we keep with the frequency of meeting we currently have, only to increase that frequency if additional issues come up with slipping grades. I have not made Sophia aware of any changes I am making to my approach, which is great! Hopefully, we can keep the same favorable rapport. The only change will be slightly more challenging expectations prompting understanding over answers!
Feel free to reach out if you have any questions or requests, and if there is anything else I can do to help. You can always contact me directly by text message or e-mail. 
I hope you are having a wonderful day! 
Katherine D.
katherine.dickerson@revolutionprep.com
+12404604249</t>
  </si>
  <si>
    <t>Recommends keeping with frequency of meeting currently have.</t>
  </si>
  <si>
    <t>Aiden Baik</t>
  </si>
  <si>
    <t>Dear Katie Baik,
I hope you are having a great winter season. Itâ€™s been great working with you and Aiden over the past couple of months. I wanted to touch base to share some of the progress weâ€™ve made so far and share my thoughts on the plan moving forward.
I have seen significant improvements in Aiden's reading comprehension and grammar skills. He has shown consistent progress in identifying coordinating and subordinating conjunctions, summarizing a short story called Change in Time, and using context clues to match phrases accurately. This consistent improvement has been evident in his growing confidence during reading discussions, his ability to explain his reasoning, and his successful completion of guided practice activities.
Our current short-term goals for Aiden include continuing to strengthen his reading comprehension, refining his understanding of sentence structure and conjunctions, and applying context clues more independently. The overall goal remains to build strong literacy skills and maintain steady academic progress in both math and English. Based on Aiden's progress, I recommend continuing to meet for one hour each week to provide consistent support in either Math or English and help him continue succeeding.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Aiden in their continued academic journey.
Best regards,
Jason N.
jason.noble@revolutionprep.com
+12162627470</t>
  </si>
  <si>
    <t>Recommends continuing to meet for one hour each week.</t>
  </si>
  <si>
    <t>August Bhattacharya</t>
  </si>
  <si>
    <t>I hope you are having a great winter season. Itâ€™s been great working with you and August over the past couple of months. I wanted to touch base to share some of the progress weâ€™ve made so far and share my thoughts on the plan moving forward.
I have seen significant improvements in August's understanding of geometry concepts, including dilations, congruence, triangle similarity, rigid transformations, and parabolas. They have shown consistent progress in mastering these topics and preparing for tests. This consistent improvement has been evident in August earning an A on one of his tests, as well as his growing confidence and accuracy in completing assignments.
Our current short-term goals for August include continuing to develop skills in geometry and reviewing concepts to ensure mastery for future tests. The overall goal remains to maintain high performance in geometry and to build strong problem-solving skills. Based on August's progress, I recommend continuing to meet as needed for one 60-minute session per week to develop skills and work diligently on completing geometry assignments and test preparation.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August in his continued academic journey.
Best regards,
Jason N.
jason.noble@revolutionprep.com
+12162627470</t>
  </si>
  <si>
    <t>Recommends continuing to meet as needed for one 60-minute session per week.</t>
  </si>
  <si>
    <t>Nathan Hirschson</t>
  </si>
  <si>
    <t>Hi Nicole and Jay,
It was great working with Nathan this week! I have included a short video below that I would like you to watch. The video covers some key highlights from our session this week and Nathanâ€™s homework. 
In our meeting this week Nathan and I covered his recent practice test and discussed priorities heading into the March exam. I do think Nathan was disappointed that he did not best his previous test score of 1520. I was not, however. I prefer that a test fulfills its purpose of highlighting what needs to be addressed. We also noticed he basically did the same on the math compared to last time since he missed only 3 questions on each, which is a very strong performance. On the verbal side we learned that his reading question skills are on point, only missing one of these. That is terrific since these are the hardest to master. His ability to concentrate has been harnessed! The questions he did miss were mostly grammar themed, so we now know to work on this. I am optimistic, since grammar is rules based and therefore highly respondent to focused lessons.
Looking at the remainder of the program heading into the March exam, I will be seeing Nathan twice a week heading right up to the test date. I think Nathan is in a great position to take advantage of this last stretch. Our goal will be repeatability and trust in the process he establishes. I am so glad he was able to take advantage of his break from school to get this second practice test in so that our meetings can be inspired from the observations we made from it. I would like for Nathan to actually look forward to the SAT based on being excited to show what he has mastered. That is my goal for him!
Feel free to reach out if you have any questions or requests, and if there is anything else I can do to help. You can always contact me directly by text message or e-mail. 
I hope you are having a wonderful day! 
Katherine D.
katherine.dickerson@revolutionprep.com
+12404604249</t>
  </si>
  <si>
    <t>States seeing Nathan twice a week heading right up to the test date.</t>
  </si>
  <si>
    <t>Caleb Johnston</t>
  </si>
  <si>
    <t>Dear Wade Johnston,
I hope you are having a great winter season. Itâ€™s been great working with you and Caleb over the past couple of months. I wanted to touch base to share some of the progress weâ€™ve made so far and share my thoughts on the plan moving forward.
I have seen significant improvements in Calebâ€™s English skills, particularly in grammar, punctuation, and passage analysis. He has shown consistent progress in preparing for the ACT English section through focused practice on transitions, standard English conventions, mixed punctuation, and practice tests. This consistent improvement has been evident in his recent English Practice Test, where he scored a 25, and in his increased confidence when working through complex passages and editing exercises.
Our current short-term goals for Caleb include continuing to strengthen his ACT English skills and applying strategies from practice tests to maximize his performance. The overall goal remains to achieve a score of 30 on the ACT when he takes his final test in April. Based on Calebâ€™s progress, I recommend continuing to meet every Tuesday for one-hour sessions, focusing on English, which is currently his lowest scoring section. Caleb has struggled sometimes in completing his homework, and if this becomes a habit, I'd recommend taking two or three sessions a week to ensure proper performance.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Caleb in his continued academic journey.
Best regards,
Jason N.
jason.noble@revolutionprep.com
+12162627470</t>
  </si>
  <si>
    <t>Recommends continuing to meet every Tuesday for one-hour sessions.</t>
  </si>
  <si>
    <t>Eason Du</t>
  </si>
  <si>
    <t>Dear Feifei Chen,
I hope you are having a great winter season. Itâ€™s been great working with you and Eason over the past couple of months. I wanted to touch base to share some of the progress weâ€™ve made so far and share my thoughts on the plan moving forward.
I have seen significant improvements in Easonâ€™s reading comprehension and essay writing skills. He has shown consistent progress in developing and refining his essays, including work on the â€œDeforestation Essay,â€ â€œChange in Time Summary,â€ and Khan Academy Idea Development readings. We also delved into a Short Story called "HACKED!" and will be working on summarizing the story in a way that reaches all the points in a proper 5 paragraph essay format. This consistent improvement has been evident in his ability to complete rough drafts, summarize texts, and engage thoughtfully with reading materials.
Our current short-term goals for Eason include continuing to strengthen his reading comprehension and essay writing while practicing analysis of short stories and responding to related questions. The overall goal remains to maintain performance at or above grade level while building confidence and independence in his writing and reading. Based on Easonâ€™s progress, I recommend continuing to meet once a week to work on school assignments and reading practice.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Eason in his continued academic journey.
Best regards,
Jason N.
jason.noble@revolutionprep.com
+12162627470</t>
  </si>
  <si>
    <t>Recommends continuing to meet once a week.</t>
  </si>
  <si>
    <t>Olivia Song</t>
  </si>
  <si>
    <t>Dear William Song,
I hope you are having a great winter season. Itâ€™s been great working with you and Olivia over the past couple of months. I wanted to touch base to share some of the progress weâ€™ve made so far and share my thoughts on the plan moving forward.
I have seen significant improvements in Olivia's advanced second-grade reading skills. She has shown consistent progress in reading comprehension, including understanding facts vs. opinions, authorâ€™s purpose, and cause and effect. This consistent improvement has been evident through her work with texts such as Sharks, Horses, Sand Cat, and Three Sisters Garden.
Our current short-term goals for Olivia include continuing to develop her reading comprehension skills and practicing higher-level texts to further accelerate her learning. The overall goal remains to maintain and strengthen her advanced reading abilities while keeping her challenged above grade level. Based on Olivia's progress, I recommend continuing to meet once a week for one one-hour session to practice reading and develop accelerated grade-level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Olivia in her continued academic journey.
Best regards,
Jason N.
jason.noble@revolutionprep.com
+12162627470</t>
  </si>
  <si>
    <t>Recommends continuing to meet once a week for one one-hour session.</t>
  </si>
  <si>
    <t>Victoria Montero</t>
  </si>
  <si>
    <t>Dear Dayanara Montero,
I hope you are having a great winter season. Itâ€™s been great working with you and Victoria over the past couple of months. I wanted to touch base to share some of the progress weâ€™ve made so far and share my thoughts on the plan moving forward.
I have seen significant improvements in Victoria's math skills, particularly in algebra and problem-solving. She has shown consistent progress in her SAT Math preparation, which has been evident in her score improvement from 420 to 640, as well as her growing mastery of Desmos and various algebra modules.
Our current short-term goals for Victoria include continuing to build proficiency with slope-intercept form, word problems, proportional reasoning, constants, and mixed algebra practice. The overall goal remains to prepare for the SAT with the aim of reaching a target score of 1300. Based on Victoria's progress, I recommend continuing to meet once a week for two-hour sessions, or twice a week for one-hour sessions to provide proper study time and allow her to keep improving her math skills.
If you'd like to continue working together on achieving these goals, you can easily use this link to add the hours to your account today: https://my.revolutionprep.com/s/reEMp1c3hr.
Please let me know if you have any questions or if there are any adjustments you would like to make to our plan. Iâ€™m happy to schedule a time to talk by phone if that would be helpful. I look forward to supporting Victoria in her continued academic journey.
Best regards,
Jason N.
jason.noble@revolutionprep.com
+12162627470</t>
  </si>
  <si>
    <t>Recommends continuing to meet once a week for two-hour sessions, or twice a week for one-hour.</t>
  </si>
  <si>
    <t>Dear Elizabeth Galensky,
I hope you are having a great winter season. Itâ€™s been great working with you and Derek over the past couple of months. I wanted to touch base to share some of the progress weâ€™ve made so far and share my thoughts on the plan moving forward.
I have seen significant improvements in Derek's skills with radicals, exponents, inequalities, and graphing. He has shown consistent progress in simplifying radicals, solving inequalities, and understanding perpendicular and parallel lines. This consistent improvement has been evident in his ability to complete practice problems accurately and with confidence.
Our current short-term goals for Derek include continuing to strengthen his understanding of inequalities and radical/exponent concepts while applying them to more advanced problems. The overall goal remains to keep him engaged and challenged in math, maintaining his strong performance while extending his skills beyond grade level.
Based on Derek's progress, I recommend continuing to meet once a week for a one-hour session. Since he is excelling at grade-level math, I also recommend allowing us to move one grade level higher to keep him engaged and challenged. Only if he doesn't have school work to complete during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Derek in his continued academic journey.
Best regards,
Jason N.
jason.noble@revolutionprep.com
+12162627470</t>
  </si>
  <si>
    <t>Recommends continuing to meet once a week for a one-hour session.</t>
  </si>
  <si>
    <t>Anshul Roy</t>
  </si>
  <si>
    <t>Dear Yogesh Roy,
I hope you are having a great winter season. Itâ€™s been great working with you and Anshul over the past couple of months. I wanted to touch base to share some of the progress weâ€™ve made so far and share my thoughts on the plan moving forward.
I have seen significant improvements in Anshulâ€™s understanding of dividing decimals, positive and negative numbers, ratios, and converting fractions into decimals. He has shown consistent progress in applying these concepts to his schoolwork. This consistent improvement has been evident in his ability to complete challenging problems with greater accuracy and confidence.
Our current short-term goals for Anshul include continuing to strengthen his skills with decimals, ratios, and positive/negative numbers, and applying these concepts more efficiently in classwork. The overall goal remains to maintain grade-level performance, complete schoolwork successfully, and build confidence in tackling challenging math topics. Based on Anshulâ€™s progress, I recommend continuing to meet once a week for one-hour sessions, and I also suggest he consider taking executive functioning classes to help him stay on track and make more efficient use of our session time.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Anshul in their continued academic journey.
Best regards,
Jason N.
jason.noble@revolutionprep.com
+12162627470</t>
  </si>
  <si>
    <t>Recommends continuing to meet once a week for one-hour sessions.</t>
  </si>
  <si>
    <t>Rudra Gudipalli</t>
  </si>
  <si>
    <t>Dear Keerthi Kiran Vangimalla,
I hope you are having a great winter season. Itâ€™s been great working with you and Rudra over the past couple of months. I wanted to touch base to share some of the progress weâ€™ve made so far and share my thoughts on the plan moving forward.
I have seen significant improvements in Rudra's phonics and reading skills. He has shown consistent progress in learning complex words, identifying smaller words within larger words, and applying phonics patterns such as PH words, TCH, DGE, and AL â†’ CH rules. This consistent improvement has been evident in his ability to read meaningful sentences, understand cause and effect, compare and contrast, and identify main ideas, as well as through consistent practice with sight words and Qu word exercises.
Our current short-term goals for Rudra include continuing to strengthen his reading comprehension, phonics application, and word recognition skills. The overall goal remains to bring Rudra up to grade level, improve his reading fluency, and build confidence in his ability to tackle new words and texts. Based on Rudra's progress, I recommend continuing one-hour sessions three to four times a week for focused practice on phonics, reading, and new vocabulary, along with daily reading practice at home to support his growth.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Rudra in his continued academic journey.
Best regards,
Jason N.
jason.noble@revolutionprep.com
+12162627470</t>
  </si>
  <si>
    <t>Recommends continuing one-hour sessions three to four times a week.</t>
  </si>
  <si>
    <t>Eva Ou</t>
  </si>
  <si>
    <t>Dear Haofeng Ou,
I hope you are having a great winter season. Itâ€™s been great working with you and Eva over the past couple of months. I wanted to touch base to share some of the progress weâ€™ve made so far and share my thoughts on the plan moving forward.
I have seen significant improvements in Evaâ€™s reading comprehension and sentence-writing skills. She has shown consistent progress in analyzing and responding to short stories, specifically through our work on Three Sisterâ€™s Garden. This consistent improvement has been evident in her ability to write cohesive sentences in response to discussion questions.
Our current short-term goals for Eva include continuing to develop her reading comprehension and complete sentence writing. The overall goal remains to strengthen her third-grade reading skills and maintain her grade-level performance. Based on Evaâ€™s progress, I recommend we continue meeting once a week for 60 minutes to further develop her skillset.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Eva in her continued academic journey.
Best regards,
Jason N.
jason.noble@revolutionprep.com
+12162627470</t>
  </si>
  <si>
    <t>Recommends continue meeting once a week for 60 minutes.</t>
  </si>
  <si>
    <t>Lisa Khare</t>
  </si>
  <si>
    <t>Dear Srisheela Devabhaktuni,
I hope you are having a great winter season. Itâ€™s been great working with you and Lisa over the past couple of months. I wanted to touch base to share some of the progress weâ€™ve made so far and share my thoughts on the plan moving forward.
I have seen significant improvements in Lisaâ€™s reading comprehension and essay writing skills. She has shown consistent progress in developing clarity and understanding of research topics and written expression. This consistent improvement has been evident in her completed essays, homework, and her ability to analyze and write about the short story HACKED!.
Our current short-term goals for Lisa include continuing to refine her essay writing and reading comprehension skills, as well as preparing for upcoming tests and completing grade-level homework. The overall goal remains to strengthen her academic skills, maintain grade-level performance, and build confidence in reading and writing. Based on Lisaâ€™s progress, I recommend continuing to meet once a week for 60-minute sessions as needed to develop skills and work on grade-level material or school assignments.
If she has no assignments to work on during class, I always pre-plan an objective for greater growth. If you'd like to provide extra input on what we work on outside of her school assignments, please e-mail me ASAP.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Lisa in her continued academic journey.
Best regards,
Jason N.
jason.noble@revolutionprep.com
+12162627470</t>
  </si>
  <si>
    <t>Riley Ho</t>
  </si>
  <si>
    <t>Dear Ron and Rebecca,
I hope you are having a good year so far. Itâ€™s been great working with Riley and you over the past couple of months. I wanted to touch base to share some of the progress weâ€™ve made so far and share my thoughts on the plan moving forward.
I have seen significant improvements in Riley's ability to solve word problems. I have also seen her develop a better understanding of problems involving tally marks and pictographs.Â  She is also now able to understand how to count by tens using ten frames.Â  She can also use a number line to count by ones and tens.Â  This consistent improvement has been evident in our lessons and her grades.Â 
Since Riley is achieving her goals, I recommend we continue with our 60 minute weekly lessons.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supportingÂ  Riley in her continued academic journey.
Best regards,
Jill W.
jill.watson@revolutionprep.com
+19032491379</t>
  </si>
  <si>
    <t>Recommends continue with our 60 minute weekly lessons.</t>
  </si>
  <si>
    <t>Zoe Kulesza</t>
  </si>
  <si>
    <t>Dear Eva,
I hope you are having a great transition into Spring. Itâ€™s been great working with you and Zoe over the past couple of months. I wanted to touch base to share some of the progress weâ€™ve made so far and share my thoughts on the plan moving forward.
I have seen solid growth in Zoe's understanding of the gene regulation process and in her ability to navigate multiple-choice questions on her exams. She has shown consistent progress in structuring her free-response answers, which will be crucial for the AP Biology exam at the end of the semester. This consistent improvement has been evident in her quickening pace during her quizzes, as well as her growing confidence as she learns to trust her gut - once she feels solid on the material, of course. I also know that she is eager to figure out the SAT!
Our current short-term goals for Zoe include reviewing for her upcoming exam and beginning to structure her AP exam study plan for the coming months. The overall goal remains to increase her grade in AP Bio and help her gain mastery of the class content. Based on Zoe's progress, I recommend we meet at least twice-weekly, when possible, to better facilitate her review of the class's dense information and to better facilitate her retention of the material between sessions. We can also use these for SAT, as I know she is struggling to find availability with her other tutor. I am more than happy to fill in and split our time between the subjects.
As a reminder, Zoe currently has 8 hours left to schedule under her current BUC reservation, and we are currently booked through March 10th, 2026. Please get those remaining hours booked out as soon as you can, as my schedule is starting to fill in for the remainder of the school year. 
Please let me know if you have any questions or if there are any adjustments you would like to make to our plan. Iâ€™m happy to schedule a time to talk by phone if that would be helpful. I look forward to supporting Zoe in her continued academic journey.
Best regards,
Nik K.
nik.kososik@revolutionprep.com
+12086027214</t>
  </si>
  <si>
    <t>Recommends meeting at least twice-weekly... link to add hours.</t>
  </si>
  <si>
    <t>Dear Vibha,
I hope this message finds you well. As we move through winter and look forward to spring, it's a good time to reflect on where we are and where we're going. So, I wanted to send a longer update to sum up the hard work Anya has done in the last months, as well as discuss what the future holds.
After our last progress update in late December, Anya and I spent some time focusing on SAT Math. She did an excellent job learning and applying the MAPS strategy on Equivalent Expressions and other algebra problems. She also grew in her usage of Desmos, and did a great job reviewing skills like completing the square. Her most recent practice test demonstrated a solid improvement in Math, and I'm confident that her score can continue to grow with more dedicated practice.
Unfortunately, while the Math result on the last practice exam was promising, it did come alongside some regression in the English score. Anya and I have discussed the need to keep up with consistent practice in both areas so as not to lose the good gains we've made. One of the hardest parts of studying for the SAT is that our work happens over such a long time, and in our last session Anya and I agreed that it's high time to pick up our intensity a bit.
I think that continuing our pace of two one-hour sessions a week is the right velocity for us right now. I've recommended to Anya that she make sure she's setting time aside specifically for SAT studies each week, and focus on using that time with intensity and intentionality. This will not only help her get the most out of time studying, but also help us really focus in on the most important material in our session times. I'm very excited to see what Anya scores on the March SAT, and our overall goal of 1400 certainly remains within our reach.
I know that we are already scheduled into April, if we need to use the March test as a stepping stone to our final goal. I never want to give you a hard sell, but please do keep in mind that the months leading up to the end of the school year are the busiest for tutoring. As you know, if you wish to schedule more sessions, you can redeem more credits through your Bright Horizon's portal. After you redeem your credits, you will receive an email from Revolution Prep to add the hours to your account.
Thanks so much for your time! It's been really great working with both you and Anya, and I'm excited to keep supporting her in reaching her goals.
Looking starward,
Skye Silmenna
skye.silmenna@revolutionprep.com
+14019030809</t>
  </si>
  <si>
    <t>Thinks continuing pace of two one-hour sessions a week is right.</t>
  </si>
  <si>
    <t>Daniel Liu</t>
  </si>
  <si>
    <t>Dear Daniel and Yong,
I hope youâ€™re doing well. It has been a pleasure continuing to work with Daniel as he prepares for the Grand Concours â€” he has been approaching the material with focus and care.
Recently, we worked on a wide variety of grammar topics, making sure that structures are not only understood individually but also applied correctly in context. Our goal has been to strengthen accuracy while building confidence in more complex constructions.
Next, we will continue expanding grammar and vocabulary, with a special emphasis on putting everything together seamlessly â€” ensuring that Daniel can apply what he knows fluidly and accurately in both written and reading contexts.
I recommend continuing at the same pace of once per week, as this steady rhythm allows for consistent reinforcement and progress.
As always, please feel free to reach out by email anytime if youâ€™d like to connect. Iâ€™m looking forward to continuing to support Danielâ€™s preparation.
Warmly,
Hannah E.
hannah.ervitz@revolutionprep.com
+13236812911</t>
  </si>
  <si>
    <t>Recommends continuing at same pace of once per week.</t>
  </si>
  <si>
    <t>Abigail Catlett</t>
  </si>
  <si>
    <t>Dear Abigail and Diana,
I hope youâ€™re doing well. It is always such a pleasure working with Abigail â€” she brings both intelligence and thoughtfulness to every session, which makes even challenging material enjoyable to unpack.
Recently, we focused heavily on the algebra that follows calculus concepts â€” the kind of algebra that can make or break a problem even when the calculus itself is understood. We worked on how to apply techniques correctly and, just as importantly, how to decide what to do and when. Developing that decision-making instinct is a major step in becoming truly confident in calculus.
Next, weâ€™ll continue moving forward with new calculus concepts, building on this stronger algebraic foundation so that the mechanics no longer get in the way of the higher-level thinking. The goal is clarity, precision, and confidence all working together.
I recommend continuing to meet once per week, as this steady pace allows us to stay ahead of class material while reinforcing key skills.
As always, please feel free to reach out by email anytime if youâ€™d like to connect. Iâ€™m very happy to continue supporting Abigail!
Warmly,
Hannah E.
hannah.ervitz@revolutionprep.com
+13236812911</t>
  </si>
  <si>
    <t>Mariia Nelen</t>
  </si>
  <si>
    <t>Team Masha,
I'm impressed with the balancing act Masha has accomplished: high academic achievement with intensive theatrical (music) performance. As is often the case when a student takes advanced course work, Exams and Projects fall on top of long rehearsal schedules. This past week, Masha felt a major crunch. Admittedly, she mentioned underperforming in a Pre-calc test earlier this week. 
We spoke about time-management and prioritizing daily study habits and making and effort to meet with the Advanced Math tutors nightly, if necessary. In addition, we may briefly discuss advanced reading analysis and annotation for the Literature course. I will continue to reinforce these healthy academic practices, going forward.
In addition to academic time management, we reviewed (SAT) Standard English Punctuation. The SAT test challenges students to fully understand the rules in order to not miss advanced grammar questions. In session "a light bulb went off", Masha appeared to learn more about the Colon and Semi-Colon rules.
Masha has arrived at a major performance milestone in the high school musical. Once these five hour rehearsals and performances complete (this week), a semblance of normalcy will return--until Tennis or another major activity picks up. Going forward, Masha will prioritize steady Math and Writing study sessions. She will incorporate daily skill drills on the SAT fundamentals. As Boston University and possibly Stanford are on her wishlist, a high SAT score will be required. At this stage, mastering the Fundamentals of Grammar and Punctuation will pay dividends on the exam score and college level reading and writing.
Our current two session/week schedule is a healthy pace. I recommend that we maintain this velocity.
Please let me know if you would like us to focus on other aspects of high school study in addition to SAT prep. 
Thanks for reading the long note, and let me know if you have additional questions or comments about Masha's academic programs.
Kind regards,
Chris P.
chris.prouty@revolutionprep.com
+13108710081</t>
  </si>
  <si>
    <t>Reef Jamison</t>
  </si>
  <si>
    <t>Team Reef,
In addition to the video update, I wanted to give you a mini-state of Reef's Study note--"Progress Update"
It is fascinating learning about the Olympic Slope Style Skiing competition from the perspective of an athlete the performs Olympic style rails and jumps! Reef has a unique take on X-Games versus Olympic competitions. 
In addition to skiing, Reef has flipped a switch on his Academic Focus. Based on his skiing and nature/sport cinematography passions, it appears the Vancouver Film School, Montana State, and USC's Cinematic Arts program make his college wish list. As a USC alum, I agree it provides a world class education, the entrance requirements are steep. Based on Reef's cinematic efforts and sports photography, he is amassing an impressive portfolio of outdoor film; however, the academic rigors of USC may make it a reach school. Reef is undaunted and motivated to pull his high school GPA and academic performance up. In addition, he will continue to study for the SAT and try to get the best score possible 1400+. Long note short, Vancouver and Montana may be quality fits for Reef's academic and film needs. 
Reef has many quality options, if he maintains academic focus, which we will continue to plan and discuss in our upcoming sessions.
Our weekly session velocity appears to be working, so I recommend that we maintain this pace.
Please let me know if you have additional questions about his program.
Kind regards,
Chris P.
chris.prouty@revolutionprep.com
+13108710081</t>
  </si>
  <si>
    <t>Recommends maintaining weekly session velocity.</t>
  </si>
  <si>
    <t>Marguerite Nass</t>
  </si>
  <si>
    <t>Dear Elizabeth,
I hope you are having a great winter! It has been great working with you and Marguerite over the past couple of weeks, and I wanted to touch base to share some of the progress weâ€™ve made so far and share my thoughts on the plan moving forward.
Firstly, I have seen significant improvements in Margueriteâ€™s confidence and fluency when approaching problems relating to linear equations, systems of equations, backsolving, and plug and chug. This progress has been evident from her recent improvement in her practice score on the SAT, improving nearly 200 points to a 1000 is no small feat! At this stage of her preparation, we will need to work more on her processing and answering speed to ensure that Marguerite is able to save as much time as possible on easier questions.
Our current short-term goals for Marguerite involves more targeted practice on math section. Although Marguerite has shown an improvement in being able to answer questions independently, she often still relies on getting help from me. It is my goal for Marguerite to be able to solve questions not only more independently, but also more quickly. In order to achieve our score goal of 1200, these aspects will be critical! Based on Margueriteâ€™s progress, I would recommend her to continue to meet with me or any other tutor at Revolution Prep for at least 1 times per week for 60 minutes each.
Please let me know if you have any questions or if there were any adjustments you would like to make to our plan. I am happy to schedule a time to talk by phone if that would be helpful. I, along with my colleagues at Revolution Prep, hope to support Marguerite to the best of our ability and make sure she has the highest chance of success!
Respectfully Yours,
Ernie Chu
704-231-5478 (m)</t>
  </si>
  <si>
    <t>Recommends meeting at least 1 times per week for 60 minutes.</t>
  </si>
  <si>
    <t>Ton Tran</t>
  </si>
  <si>
    <t>Dear Sam,
I hope you are having a great winter! It has been great working with you and Ton over the past couple of weeks, and I wanted to touch base to share some of the progress weâ€™ve made so far and share my thoughts on the plan moving forward.
I have seen significant improvements in Tonâ€™s confidence and fluency when approaching problems relating to angles and triangles. This progress has been evident from her recent improvement in his recent scores in Geometry, and his average appears to be slowly but surely increasing! Our current short-term goals for Ton involves maintaining the topical review, practice, and application of any geometry topics he may need help in. Based on Tonâ€™s progress, I would recommend him to continue to meet with me or any other tutor at Revolution Prep for at least 1 times per week for 60 minutes each.
Please let me know if you have any questions or if there were any adjustments you would like to make to our plan. I am happy to schedule a time to talk by phone if that would be helpful. I, along with my colleagues at Revolution Prep, hope to support Ton to the best of our ability and make sure he has the highest chance of success!
Respectfully Yours,
Ernie Chu
704-231-5478 (m)</t>
  </si>
  <si>
    <t>Sahana Sivakumar</t>
  </si>
  <si>
    <t>Dear Padmapriya,
I hope you are having a great winter! It has been great working with you and Sahana over the past couple of weeks, and I wanted to touch base to share some of the progress weâ€™ve made so far and share my thoughts on the plan moving forward.
Firstly, I have seen significant improvements in Sahanaâ€™s confidence and fluency when approaching problems relating to factorization, polynomial equations, graphing, and working with asymptotes. This progress has been evident from her recent completion rate in ALEKS, where she has completed nearly 400 of the 700 topics in total! At this stage of her preparation, we will need to work more on specifics to the STAAR exam, which appears to be more challenging when compared to ALEKS material. Our current short-term goals for Sahana involves more targeted practice from the STAAR exam. It is my goal for Sahana to understand where she may need more review, and I will work with her on reviewing these areas. Based on Sahanaâ€™s progress, I would recommend her to continue to meet with me or any other tutor at Revolution Prep for at least 1 times per week for 60 minutes each.
Please let me know if you have any questions or if there were any adjustments you would like to make to our plan. I am happy to schedule a time to talk by phone if that would be helpful. I, along with my colleagues at Revolution Prep, hope to support Sahana to the best of our ability and make sure she has the highest chance of success!
Respectfully Yours,
Ernie Chu
704-231-5478 (m)</t>
  </si>
  <si>
    <t>Alex Nowak</t>
  </si>
  <si>
    <t>Dear Olga,
I hope you are having a great week. Itâ€™s been great working with you and Alex over the past couple of months. I wanted to touch base to share some of the progress weâ€™ve made so far and share my thoughts on the plan moving forward.
I have seen significant improvements in Alex's use of our strategies throughout the exam. He has really taken command of our ICARE method, TRAP strategy, and use of MAPS for reading, writing, and math respectively. This has been evident in his work outside of sessions on homework packets and his past two bluebook practice exams. He's scored a 1350 and 1360 recently and is only 50 points away from his goal score with a few more weeks to go until his March official exam. 
Our current short-term goals for Alex are to work on perfecting his knowledge of punctuation and grammar rules to master the conventions of English questions, building his vocabulary knowledge to help with craft and structure questions, and grow his ability to breakdown geometry/word problems in the difficult module 2 math section. Our overall goals for Alex is for him to score a 1400 or better on the March official exam. Based on Alex's progress, I recommend we work on the above areas of the exam over the next few sessions, plan out for him to take 1-2 more practice exams before the 14th, and have Alex consistently work on difficult module 2 level problems across all 3 major domains. I believe our current schedule and velocity of twice a week are perfect for us, and I would not recommend making schedule adjustments at this time. After the official exam, we can discuss if Alex needs to use some of the hours he has unscheduled for a future official exam or academics. 
Please let me know if you have any questions or if there are any adjustments you would like to make to our plan. Iâ€™m happy to schedule a time to talk by phone if that would be helpful. I look forward to supporting Alex in their continued academic journey.
Best regards,
Matthew Urso</t>
  </si>
  <si>
    <t>Recommends 1-2 more practice exams... doubling up on last week.</t>
  </si>
  <si>
    <t>Charlie Panzino</t>
  </si>
  <si>
    <t>Dear Annie,
I hope you are having a great week! As we prepare for Charlie's upcoming practice test, I wanted to share some updates and information about what to expect.
Charlie seems to have a good grasp of the strategies that we have covered so far. We have covered strategies for both the Reading and Writing section and the Math section of the SAT, and Charlie seems to have a good understanding of how and why to use them. When she doesnâ€™t understand something, she will ask questions, which also helps increase her understanding. We will continue working with these strategies and start to apply them to specific questions after we review this practice SAT. 
While we are working towards overall score improvement, we have also set a goal around successfully utilizing the strategies and skills they have been working on. For this reason, Charlie should review the strategies before taking the practice test. It's important to remember that the score might go down on this practice test, which is perfectly normal. Students often experience a drop in scores as they are learning to apply new strategies. This adjustment period can cause them to rush or not finish a section.
To be set up for long-term success, it's crucial for Charlie to replicate official test day conditions as closely as possible when taking their practice test. She should find a quiet place and take the test in one sitting. I advise Charlie to set aside about two and half hours to take this practice test. During our next session, I will review the results and discuss the test experience with Charlie to determine our focus moving forward, and Iâ€™ll follow up with you on takeaways, improvements, and next steps in my next parent update. 
Based on our discussions and Charlie's progress, I recommend that we keep our current schedule of two hours each week. Since the SAT is three weeks away, we should try to add an additional session each week if possible. This plan will best set Charlie up for success on the official SAT in March.
Please let me know if you have any questions or if there are any adjustments you would like to make to our plan. Iâ€™m happy to schedule a time to talk by if that would be helpful. I am excited to continue supporting Charlie in reaching her goals.
Best regards,
Ayman S.
ayman.smoot@revolutionprep.com
+17652527661</t>
  </si>
  <si>
    <t>Recommends keeping current schedule of two hours each week for March SAT.</t>
  </si>
  <si>
    <t>Logan Wolf</t>
  </si>
  <si>
    <t>Dear Erin,
I hope you are having a great winter. Itâ€™s been great working with you and Logan over the past couple of months. I wanted to touch base to share some of the progress weâ€™ve made so far and share my thoughts on the plan moving forward.
I have seen significant improvements in Logan's ability to attempt to answer questions independently of my help, and that is something I would like to praise him for. Logan has demonstrated a lot of enthusiasm in our sessions together, and his willingness to put in a good effort is always appreciated. Logan have shown consistent progress in session participation. This consistent improvement has been evident in how often he participates and is willing to answer questions within our sessions.
Since Logan is generally achieving his goals, I recommend we continue with our one 60-minute class per week through the upcoming SAT. We will have a potential to recalibrate afterwards, depending on his future plans. Our current short-term goal for Logan includes seeing some improvement of his score on the SAT. The overall goal remains to improve his confidence. Based on 'Logans progress, I recommend maintaining our current velocity.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were any adjustments you would like to make to our plan. Iâ€™m happy to schedule a time to talk by phone if that would be helpful. I look forward to supporting Logan on his continued academic journey.
Respectfully Yours,
Ernie Chu
704-231-5478 (m)</t>
  </si>
  <si>
    <t>Recommends continuing with one 60-minute class per week through upcoming SAT.</t>
  </si>
  <si>
    <t>Dear Matthew,
I hope youâ€™re having a great week! As we prepare for Johnâ€™s upcoming practice test, I wanted to share some updates and outline what to expect.
John has made meaningful progress over the past several weeks. In Math, he has excelled with word problems, particularly in both geometry-based and free-response formats. Weâ€™ve also strengthened his understanding of the Pythagorean Theorem and special right triangles, and recently reviewed mixed punctuation concepts. In English, John continues to improve in words-in-context questions and sentence organization, demonstrating stronger precision and clarity in his answer choices.
He has shown steady growth toward his goal of increasing his SAT score from his starting point of 1140 to 1450. In addition to overall score improvement, we have been focusing heavily on strategy executionâ€”ensuring he applies pacing, elimination techniques, and structural analysis consistently under timed conditions.
Itâ€™s important to remember that some score fluctuation is normal while students are actively implementing new strategies. Occasionally, scores may dip slightly during this adjustment period as timing and execution become more refined. This is part of long-term improvement.
To best simulate official testing conditions, John should complete the practice test in one sitting in a quiet environment with minimal interruptions. Afterward, I will review the results with him in detail to assess pacing, content mastery, and strategy application. Iâ€™ll follow up with you in my next parent update with key takeaways and next steps.
Since John is currently considering both the March and June SAT dates, and given his strong progress, I recommend that we maintain our current velocity of 1â€“2 sessions per week. This consistency will continue building both content mastery and test-day execution skills as we approach his official test date.
Please let me know if you have any questions or would like to discuss the plan further. Iâ€™m happy to schedule a time to connect by phone if helpful. Iâ€™m excited to continue supporting John as he works toward his 1450 goal.
Best regards,
Silvester H.
Professional Tutor | Revolution Prep
silvester.harrison@revolutionprep.com
+1 (616) 320-2014</t>
  </si>
  <si>
    <t>Harper Tittle</t>
  </si>
  <si>
    <t>Dear Jeremy and Leslie,
I hope you are having a great week! As we prepare for Harper's upcoming practice test, I wanted to share some updates and information about what to expect.
Harper seems to have a good grasp of the strategies that we have covered so far. We have covered strategies for both the Reading and Writing section and the Math section of the SAT, and while Harper had some difficulty understanding some of her homework, she seems to have a good overall understanding of how and why to use the strategies. When she doesnâ€™t understand something, she will ask questions, which also helps increase her understanding. We will continue working with these strategies and start to apply them to specific questions after we review this practice SAT. 
While we are working towards overall score improvement, we have also set a goal around successfully utilizing the strategies and skills they have been working on. For this reason, Harper should review the strategies before taking the practice test. It's important to remember that the score might go down on this practice test, which is perfectly normal. Students often experience a drop in scores as they are learning to apply new strategies. This adjustment period can cause them to rush or not finish a section.
To be set up for long-term success, it's crucial for Harper to replicate official test day conditions as closely as possible when taking her practice test. She should find a quiet place and take the test in one sitting. I advise Harper to set aside about two and half hours to take this practice test. During our next session, I will review the results and discuss the test experience with Harper to determine our focus moving forward, and Iâ€™ll follow up with you on takeaways, improvements, and next steps in my next parent update. 
Based on our discussions and Harper's progress, I recommend that we keep our current schedule of two hours each week. This plan will best set Harper up for success on the official SAT that her school is offering in April.
Please let me know if you have any questions or if there are any adjustments you would like to make to our plan. Iâ€™m happy to schedule a time to talk if that would be helpful. I am excited to continue supporting Harper in reaching her goals.
Best regards, 
Ayman S.
ayman.smoot@revolutionprep.com
+17652527661</t>
  </si>
  <si>
    <t>Recommends keeping current schedule of two hours each week for April SAT.</t>
  </si>
  <si>
    <t>Henry Schulze</t>
  </si>
  <si>
    <t>Dear Rachel,
I hope you are having a great winter season and are doing well. Itâ€™s been great working getting to work with Henry again after our break in sessions. I wanted to touch base to share some of the progress weâ€™ve made so far and share my thoughts on the plan moving forward.
I have was very pleased to hear how Henry performed on his past PSAT and how he aced the math section! In our first two sessions back we've been working on using the TRAP and ICARE method to breakdown writing and reading questions. I've seen strong growth in his ability to anticipate answers, only highlight the important information based on the question type, apply grammar/punctuation rules, and eliminate common trap answers. This has been evident in our work on only module 2 difficulty problems in session and his strong accuracy on homework problems. 
Our current short-term goals for Henry are to work mostly on module 2 level reading and writing problems and use a session or two on difficult math concepts to make sure he is still strong across the board. The overall goal remains for Henry to score above a 1500 on the next official exam. Based on his progress so far, I would recommend Henry plans to take 1-2 practice exam before the official exam. He mentioned that this weekend would not work, so we should really look for the following weekend for him to take it. I also recommend Henry looks into booking the remaining hour and a half that he has unscheduled before the official exam. He can use his Revolution Prep dashboard to find my availability. I recommend doubling up on the last week before the exam if possible. I will also be giving Henry some additional big picture homework assignments to have him review a lot of our old packets from before our break in sessions. 
Please let me know if you have any questions or if there are any adjustments you would like to make to our plan. Iâ€™m happy to schedule a time to talk by phone if that would be helpful. I look forward to supporting Henry in their continued academic journey.
Best regards,
Matthew U.
matthew.urso@revolutionprep.com
+15165894405</t>
  </si>
  <si>
    <t>Recommends doubling up on last week before exam.</t>
  </si>
  <si>
    <t>Sam Kinisky</t>
  </si>
  <si>
    <t>Dear Tina,
I hope you are having a great first couple of months of your 2026. Itâ€™s was great to see Sam again for the first time since my paternity leave. I wanted to touch base to share some of the progress weâ€™ve made so far and share my thoughts on the plan moving forward.
In our first session back, Sam and I went through the results from his October official exam. We discussed key areas of the test we want to work on further and then started our work back on punctuation rules. Sam did a great job of reviewing our past notes on punctuation rules, using sentence structure to apply rules (independent/dependent clauses), and eliminating common trap answers. Overall from our time before the October official exam, I saw a lot of growth in his use of Desmos skills, reading strategies to breakdown complex passages, and his ability to differentiate problem types.
Our current short-term goals for Sam are for him to review our past materials and bring all of his previously known strategies back to the forefront. This is reflective in the first few homework assignments I gave him last session. We will be working on the key areas from his official exam such as information/ideas and further conventions of English work for reading/writing and content knowledge for challenging problem solving/data analysis and geometry questions in the math section. 
Our overall goal remains for Sam to score over a 1300 on his next official exam on May 2nd. To help us reach this goal, I recommend Sam plans out 3-4 practice exams between now and May. I want him to take practice exams through blue book to closely reflect how the official exams difficulty and wording. Consistent practice exams will also provide us continuous feedback on how Sam is applying ideas from our sessions to his test taking abilities. I will also be recommending to Sam that he creates a study guide outlining all of the content we worked on prior to our break in sessions. Our current velocity is once a week of 1 hour sessions leading up until the May exam; I believe that should be adequate given his current and goal scores.  
Please let me know if you have any questions or if there are any adjustments you would like to make to our plan. Iâ€™m happy to schedule a time to talk by phone if that would be helpful. I look forward to supporting Sam in their continued academic journey.
Best regards,
Matthew U.
matthew.urso@revolutionprep.com
+15165894405</t>
  </si>
  <si>
    <t>Current velocity is once a week of 1 hour sessions leading up until May exam.</t>
  </si>
  <si>
    <t>Leyla Benoit</t>
  </si>
  <si>
    <t>Dear Romil,
I hope you are having a great winter! Itâ€™s been great working with you and Leyla over the past couple of weeks. I wanted to touch base to share some of the progress weâ€™ve made so far and share my thoughts on the plan moving forward.
I have seen significant improvements in Leyla's ability and understanding regarding function concepts, application of backsolving, and general ease in using Desmos to "plug in" and solve for an answer. They have shown consistent progress in in our in-session reviews and lessons, and this consistent improvement has been evident in the confidence that Leyla brings to every session!
Our current short-term goals for Leyla include achieving some mild to moderate score improvement on the SAT. The overall goal remains to achieve a 1400 or above on the SAT. Based on Leyla's progress, I recommend we continue with our one 60 minute class per week through the school year or potentially increase it to 2 meetings per week.
Please let me know if you have any questions or if there were any adjustments you would like to make to our plan. Iâ€™m happy to schedule a time to talk by phone if that would be helpful. I look forward to supporting Leyla on her continued academic journey!
Respectfully Yours,
Ernie Chu
704-231-5478 (m)</t>
  </si>
  <si>
    <t>Recommends continue with one 60 minute class per week through school year (or increase to 2).</t>
  </si>
  <si>
    <t>Gwendolyn Apori</t>
  </si>
  <si>
    <t>Dear Gwendolyn and Yaa,
I hope you are having a great winter season. Itâ€™s been great working with you and Gwendolyn over the past couple of months, and I wanted to touch base to share some of the progress weâ€™ve reminded so far and share my thoughts on the plan moving forward.
I have seen significant improvements in Gwendolynâ€™s approach to both SAT reading and math. She has shown consistent progress in using structured strategies like annotation, anticipation, and the IESME framework rather than rushing or guessing. This improvement has been evident in her increased accuracy when interpreting graphs and data (such as box-and-whisker plots, medians, quartiles, and skew), her more precise anticipations on verbal questions involving purpose, function, and cross-text connections, and her growing willingness to slow down and work through multi-step and challenging problems instead of giving up quickly.
Our current short-term goals for Gwendolyn include continuing to refine her annotation and anticipation strategies on reading questions, improving efficiency and accuracy with multi-step math problems, and building consistency through regular Bluebook SAT practice. The overall goal remains strong performance and confidence on the March 14 SAT. Based on Gwendolynâ€™s progress and the complexity of the skills we are actively developingâ€”especially persistence on difficult math questions and precision on verbal reasoningâ€”I recommend maintaining our current session frequency as we head into the March test. This will allow us to keep reinforcing these strategies, address weak spots as they appear in practice tests, and ensure she can apply her skills reliably under test-day conditions.
Please let me know if you have any questions or if there are any adjustments you would like to make to our plan. Iâ€™m happy to schedule a time to talk by phone if that would be helpful. I look forward to continuing to support Gwendolyn in her SAT preparation.
Best regards,
Faith R.
faith.rogers@revolutionprep.com
+13364207826</t>
  </si>
  <si>
    <t>Recommends maintaining current session frequency as we head into March test.</t>
  </si>
  <si>
    <t>Eva Smith</t>
  </si>
  <si>
    <t>Dear Megan,
I hope you are having a great winter season. Itâ€™s been great working with you and Eva over the past couple of weeks, and I wanted to touch base to share some of the progress weâ€™ve made so far and share my thoughts on the plan moving forward.
I have seen a strong start to Evaâ€™s work in calculus, especially in problem-solving and conceptual setup. She has shown consistent progress in tackling higher-level topics like optimization, particle motion, and related rates. This has been evident in her ability to draw and use diagrams, write out given values, identify which rate she is solving for, and use implicit differentiation to correctly set up and solve related rates problems, as well as in her work reviewing key geometry formulas and the product rule to support these applications.
Our current short-term goals for Eva include continuing to build fluency with related rates and optimization problems, strengthening her setup and organization for multi-step calculus questions, and beginning a structured review plan leading into the AP exam in May and her final exams. The overall goal remains strong performance and confidence in AP Calculus through consistent, accurate problem-solving. Based on Evaâ€™s strong start and the pace at which new material will continue to come in, I recommend scheduling out the rest of her remaining hours and beginning to consider meeting twice per week, especially as we get closer to final exam and AP exam preparation season. This will give us the consistency needed to stay ahead of class topics, reinforce core skills, and transition smoothly into full review mode.
Please let me know if you have any questions or if there are any adjustments you would like to make to our plan. Iâ€™m happy to schedule a time to talk by phone if that would be helpful. I look forward to continuing to support Eva in her calculus preparation.
Best regards,
Faith R.
faith.rogers@revolutionprep.com
+13364207826</t>
  </si>
  <si>
    <t>Recommends scheduling remaining hours... consider meeting twice per week.</t>
  </si>
  <si>
    <t>Thomas Haberfeld</t>
  </si>
  <si>
    <t>Dear Eduardo,
I hope you are having a greatwinter. Itâ€™s been great working with you and Thomas over the past couple of months. I wanted to touch base to share some of the progress weâ€™ve made so far and share my thoughts on the plan moving forward.
I have seen significant improvements in Thomasâ€™s ability to create scatterplots, find and interpret lines of best fit, understand correlations, analyze functions, determine slopes and intercepts, interpret linear equations, and apply exponent rules. This consistent improvement has been evident in his confidence with the material and in every session that we have together.
Seeing Thomasâ€™ current progress, I recommend that we continue with 1 60-minute session every week through the school year. Our current short-term goals for Thomas include strengthening his understanding of exponent rules and when they can be applied, and simplifying radicals accurately and efficiently. The overall goal remains building a strong algebra foundation. 
Please let me know if you have any questions or if there are any adjustments you would like to make to our plan. Iâ€™m happy to schedule a time to talk by phone if that would be helpful. I look forward to supporting Thomas in his continued academic journey.
Best regards,
Jesse S.
jesse.squires@revolutionprep.com
+19704330744</t>
  </si>
  <si>
    <t>Recommends continue with 1 60-minute session every week through school year.</t>
  </si>
  <si>
    <t>Karla Memmen</t>
  </si>
  <si>
    <t>Dear Illiana,
I hope you are having a great winter season. Itâ€™s been great working with you and Karla over the past couple of months, and I wanted to touch base to share some of the progress weâ€™ve made so far and share my thoughts on the plan moving forward.
I have seen meaningful progress in Karlaâ€™s understanding of SAT math concepts and test strategies, especially in her use of the IESME framework and Desmos to support problem-solving. She has shown consistent improvement in areas such as interpreting graphs, working with linear relationships, understanding mean/median/mode, using linear regression, and checking her work visually rather than relying only on mental math. This progress has also been evident in her growing awareness that slowing down, writing out her thinking, and eliminating answer choices based on conceptual reasoning improves her accuracy compared to guessing or rushing.
Our current short-term goals for Karla include applying the IESME process more consistently on SAT questions, relying more heavily on Desmos to verify solutions, strengthening her algebra foundations, and building endurance and confidence through regular SAT practice (including continued Bluebook work). The overall goal remains steady, measurable improvement in her SAT performance through consistent strategy use and practice. Based on Karlaâ€™s progress so far, I recommend maintaining our twice-weekly session plan and protecting that time specifically for SAT prep as much as possible. While we sometimes need to pivot to physics support or reschedule sessions, this has slowed her SAT momentum, and avoiding the SAT is unfortunately the biggest barrier to improving on it. Keeping a consistent schedule and dedicating those sessions to SAT-focused work will give her the repetition and structure she needs to see stronger gains.
Please let me know if you have any questions or if there are any adjustments you would like to make to our plan. Iâ€™m happy to schedule a time to talk by phone if that would be helpful. I look forward to continuing to support Karla in building confidence and consistency with her SAT preparation.
Best regards,
Faith R.
faith.rogers@revolutionprep.com
+13364207826</t>
  </si>
  <si>
    <t>Recommends maintaining twice-weekly session plan.</t>
  </si>
  <si>
    <t>Olive Ruiz</t>
  </si>
  <si>
    <t>Amazing call with mom. She is really excited about how excited Olive is to work with me. Mom also shared that she overheard our work on the first day and was really optomistic and impressed. 
The notes from Christina were that Olive is no longer pursuing schools outside of test optional because of the stagnant score (3x around a 1300 every time). It didn't sound like mom loved how things were going. She's very happy now.
I explained what it takes to get over a 1450 (no more than 2 per section) and we discussed Olive's occasional anxieties in making a decision between 2.
She is taking a rev prep exam this weekend (signed up at school). Then, I'm going to push her into the Blue book exam before the March test.
Then, we'll roll back to prep for APs for May.
Great match! She's got such wonderful energy- thanks! Ash</t>
  </si>
  <si>
    <t>Internal note; no specific schedule recommendation for student.</t>
  </si>
  <si>
    <t>Annaliese Brott</t>
  </si>
  <si>
    <t>Dear Kjersten,
I hope you are having a great winter season. Itâ€™s been great working with you and Annaliese over the past couple of months, and I wanted to touch base to share some of the progress weâ€™ve made so far and my thoughts on the plan moving forward.
I have seen meaningful progress in Annalieseâ€™s understanding of key AP Calculus topics, including u-substitution, integration by parts, properties of definite integrals, related rates, and applications of integrals such as volumes of revolution and areas of cross sections. She has shown consistent improvement in her problem-setup skills and her ability to choose appropriate methods, and she often feels confident after review sessions. This has been evident in her stronger approach to multi-step problems and her growing comfort with explaining her reasoning, even when the algebraic steps still need reinforcement.
Our current short-term goals for Annaliese include improving accuracy and consistency with algebraic manipulation, strengthening method selection between u-substitution and integration by parts, and continuing focused practice on AP-level application problems, especially as tests approach. The overall goal remains earning a solid grade in the class and building toward success on the AP exam in May. Based on her recent test results, the difficulty of the material, and how sensitive her performance can be to test conditions, I recommend meeting more than once per week when possibleâ€”especially as we get closer to test dates and the final examâ€”and scheduling out the remaining four hours in the account to provide more consistent support alongside our already scheduled weekly Monday sessions through May.
Please let me know if you have any questions or if there are any adjustments you would like to make to our plan. Iâ€™m happy to schedule a time to talk by phone if that would be helpful. I look forward to supporting Annaliese in her continued academic journey.
Best regards,
Faith R.
faith.rogers@revolutionprep.com
+13364207826</t>
  </si>
  <si>
    <t>Recommends meeting more than once per week when possible.</t>
  </si>
  <si>
    <t>Eliya Brandes</t>
  </si>
  <si>
    <t>Dear Mina,
I hope you are having a great winter season. Itâ€™s been great working with you and Eliya, and I wanted to touch base to share some of the progress weâ€™ve made so far and my thoughts on the plan moving forward.
I have seen a strong start in Eliyaâ€™s approach to the English section, especially with learning the ICARE strategy and using process of elimination more intentionally. She has shown progress in recognizing organization questions, understanding how bracketed numbers signal structure questions, and practicing how to identify the main idea of a paragraph before selecting an answer. This improvement has been evident in her increased awareness of question types and her growing confidence navigating strategy-based questions.
Our current short-term goals for Eliya include continuing to build familiarity with the different types of grammar and punctuation questions, completing the mixed punctuation module to solidify comma and punctuation rules, and taking a full ACT practice test in full dress rehearsal style so we can accurately pinpoint strengths and weaknesses. The overall goal remains building a strong, consistent testing strategy and improving accuracy across the English section. Since Eliya has only had one session so far and currently has no remaining hours in the account, I would strongly recommend continuing tutoring and adding more hours so we can meet more regularly and build momentumâ€”especially as we start using practice test data to guide her preparation.
Please let me know if you have any questions or if you would like assistance with adding more hours to the account. Iâ€™m happy to help make that process easy. I look forward to supporting Eliya in her continued academic journey.
Best regards,
Faith R.
faith.rogers@revolutionprep.com
+13364207826</t>
  </si>
  <si>
    <t>Strongly recommend continuing tutoring and adding more hours.</t>
  </si>
  <si>
    <t>Emma Klingel</t>
  </si>
  <si>
    <t>Hi Emma and Meghan,
It was great working with Emma this week! Iâ€™ve included a short video below that Iâ€™d love for you to watch, which highlights some key takeaways from our session and Emmaâ€™s homework.
Over the past several sessions, Emma has been doing really strong, consistent work across geometry, trigonometry, and SAT-style problem solving. Sheâ€™s practiced the Pythagorean Theorem, special right triangles (30-60-90 and 45-45-90), simplifying and rationalizing radicals, and using SOHCAHTOA to solve for missing sides and angles. More recently, sheâ€™s also been introduced to inverse trig functions, worked with the unit circle and coordinate points, and focused on carefully labeling diagrams before setting up equations. Weâ€™ve also spent time improving her problem-reading and setup skills, which has helped her stay more organized and avoid rushing into avoidable mistakes.
In addition to her math progress, weâ€™ve started weaving in some English work as well, especially around making sure she fully answers the question before writing and shaping her ideas into more polished responses. Sheâ€™s very engaged, asks great questions, and is a genuinely hard workerâ€”it really shows in how much more confident and organized sheâ€™s becoming.
Emma is doing great, and Iâ€™m very happy with her progress so far. Iâ€™m excited to keep building on this momentum with her.
Best,
Faith R.
faith.rogers@revolutionprep.com
+13364207826</t>
  </si>
  <si>
    <t>Positive update video; no specific schedule recommendation.</t>
  </si>
  <si>
    <t>Vaishnavi Vipperla</t>
  </si>
  <si>
    <t>Dear Kishore,
I hope you are having a great winter season. Itâ€™s been great working with you and Vaishu over the past several weeks, and I wanted to touch base to share some of the progress weâ€™ve made so far and my thoughts on the plan moving forward.
I have seen significant improvements in Vaishuâ€™s testing strategy, accuracy, and overall confidenceâ€”especially in how she approaches SAT Reading/Writing and grammar questions. She has shown consistent progress in using the ICARE and IESME strategies, slowing down to read more deliberately, and making more logical, evidence-based eliminations instead of choosing answers based on what â€œsounds better.â€ This improvement has been evident in her recent SAT Bluebook practice test score increase from 1350 in January to 1430 in February, which is a huge step forward, as well as in her stronger error-log analysis, more precise annotations, and more consistent use of process of elimination.
Our current short-term goals for Vaishu include continuing to strengthen her consistency with grammar and punctuation question types, expanding her vocabulary and note-taking habits, and refining her setup and organization on math questionsâ€”especially constants and quadratic setups using Desmos efficiently. The overall goal remains pushing her score higher by improving accuracy, endurance, and decision-making under timed conditions. Based on Vaishuâ€™s strong momentum and recent score gains, I recommend maintaining our current session frequency at minimum, and ideally increasing to twice per week as we get closer to more intensive test prep, so we can continue building on this progress and keep her performance trending upward.
Please let me know if you have any questions or if there are any adjustments you would like to make to our plan. Iâ€™m happy to schedule a time to talk by phone if that would be helpful. I look forward to supporting Vaishu in her continued academic journey.
Best regards,
Faith R.
faith.rogers@revolutionprep.com
+13364207826</t>
  </si>
  <si>
    <t>Recommends maintaining current session frequency at minimum, ideally increasing to twice per week.</t>
  </si>
  <si>
    <t>Aleksander Nikolov</t>
  </si>
  <si>
    <t>Dear Philip,
I hope you are doing well and 2026 is off to a great start! I wanted to share a quick update on Aleksanderâ€™s progress in AP Calculus AB and outline the plan as we head toward the AP exam.
Aleksander finished the first semester with a grade in the B-range in the course. Recently, we have been focused primarily on new material, particularly integration techniques. In our last session, he did quite well with u-substitution, which was encouraging to see. One thing that became clear in that work is how important a strong command of derivatives is when working through substitution integrals. Continued practice on first-semester derivative material would not only strengthen his performance on the AP exam, but also directly support his success with current integration topics.
With the AP exam on May 11 approaching, it will be important to begin reviewing prior material more intentionally. I recommend that Aleksander commit to about one hour per week of focused review work outside of our sessions, especially revisiting derivative techniques and early-course concepts. That additional repetition will reinforce both his exam readiness and his fluency with ongoing coursework.
I recommend maintaining our current schedule of meeting one hour per week to stay on track with new material while incorporating structured review. We are currently scheduled through April 6, and as we move deeper into AP season my calendar fills quickly. I encourage booking sessions now through the May 11 exam date to ensure we can maintain consistent meeting times.
Please let me know if you have any questions or if there are any adjustments you would like to make to our plan. Iâ€™m happy to schedule a time to talk by phone if that would be helpful. I look forward to supporting Aleksander in his continued academic journey.
Best regards,
Dave Keder</t>
  </si>
  <si>
    <t>Recommends maintaining current schedule of meeting one hour per week... through May 11 exam.</t>
  </si>
  <si>
    <t>Isabel Lorenz</t>
  </si>
  <si>
    <t>Dear Kathy Lorenz,
I'm excited to reach out to celebrate Isabelâ€™s amazing progress. Isabel has worked diligently, and as a result, they have achieved a 4 point improvement on their most recent practice ACT - from a 25 to a 29! This increase comes directly from our work on the English and Reading sections, in which she achieved an 8 point and a 6 point increase respectively. I am so proud of Isabel's progress!
While we want to celebrate this success, we also know there is still work to do on Isabel's ACT Prep. I am looking forward to continuing to work with her towards further improvements. I recommend continuing to have hour-long sessions at least once a week in order to continue their progress towards their next goals. During our upcoming sessions, I plan to continue working with Isabel on both the Math and Science sections of the ACT, with the hopes that we can achieve the same amazing score increase on those sections! I have full confidence that Isabel can reach her target score of 32 by her next official ACT date.
Please let me know if you have any questions. Iâ€™m happy to schedule a time to talk by phone if that would be helpful. I am always available to support Isabel in their continued academic journey.
Best regards,
Derek F.
derek.fox@revolutionprep.com
+19192598486</t>
  </si>
  <si>
    <t>Recommends continuing to have hour-long sessions at least once a week.</t>
  </si>
  <si>
    <t>Abigail Inman</t>
  </si>
  <si>
    <t>Dear Marzena,
I hope you are having a great start to the new year. Itâ€™s been great working with you and Abigail over the past month. I wanted to touch base to share some of the progress weâ€™ve made so far and share my thoughts on the plan moving forward.
I have seen significant improvements in Abigail's ability to identify the correct transition word based on the relation of the ideas presented in each sentence, ability to identify the different meanings for homophones and choose the correct homophone, and ability to apply punctuation rules. She has shown consistent progress in preparing for the ACT. This consistent improvement has been evident in test completion times, homework completion, and perseverance during our sessions.
Based on Abigail's goal to increase her score from the 20s to a 30 on the ACT, I recommend we continue with our one 60 minute class per week until she takes her last scheduled ACT in June.
If you'd like to continue working together on achieving these goals, you can easily use this link to add the hours to your account today: https://my.revolutionprep.com/s/EWjMX5UAnl.
Please let me know if you have any questions or if there are any adjustments you would like to make to our plan. Iâ€™m happy to schedule a time to talk by phone if that would be helpful. I look forward to supporting Abigail in her continued academic journey.
Best regards,
Cheyanne J.
cheyanne.jones@revolutionprep.com
+17193935674</t>
  </si>
  <si>
    <t>Recommends continue with one 60 minute class per week until last scheduled ACT in June.</t>
  </si>
  <si>
    <t>Asees Kaur</t>
  </si>
  <si>
    <t>Dear Padam,
I'm excited to reach out to celebrate Aseesâ€™s amazing progress. Asees has worked diligently, and as a result, she has achieved a SAT score of 1550. I am so proud of Asees.
While we want to celebrate this success, we also know there is still work to do to ensure that Asees can maintain this score regardless of the passages on the March SAT. I am looking forward to continuing to work with Asees towards further improvements. I recommend continuing with our original plan of dropping to two 60-minute sessions per week in order to continue her progress towards her goal. During our upcoming sessions, I plan to continue working on categorizing transition words and building confidence with all types of passages.
Please let me know if you have any questions. Iâ€™m happy to schedule a time to talk by phone if that would be helpful. I am always available to support Asees in her continued academic journey.
Best regards,
Cheyanne J.
cheyanne.jones@revolutionprep.com
+17193935674</t>
  </si>
  <si>
    <t>Recommends continuing with plan of dropping to two 60-minute sessions per week.</t>
  </si>
  <si>
    <t>Jack Hackett</t>
  </si>
  <si>
    <t>Dear Beth,
I hope you are having a great February. Itâ€™s been great working with you and Jack over the past couple of months. I wanted to touch base to share some of the progress weâ€™ve made so far and share my thoughts on the plan moving forward.
I have seen significant improvements in Jack's understanding of similar triangles, his ability to recall formulas and theorems and apply them to new problems, and his ability to proof similarities between triangles. They have shown consistent progress in using ratios to solve similarity problems. This consistent improvement has been evident in the problem sets that we have worked on in session. Jackâ€™s biggest area of improvement is writing down equations and showing his work.
Our current short-term goals for Jack include improving his mathematics grade and his understanding of the concepts. The overall goal remains to improve his confidence in mathematics and his problem-solving skills. Based on Jack's progress, I recommend we continue to meet one-hour once a week until the end of the semester.
Please let me know if you have any questions or if there are any adjustments you would like to make to our plan. Iâ€™m happy to schedule a time to talk by phone if that would be helpful. I look forward to supporting Jack in their continued academic journey.
Best regards,
Trevor F.
trevor.ferguson@revolutionprep.com
+15592748786</t>
  </si>
  <si>
    <t>Recommends continue to meet one-hour once a week until end of semester.</t>
  </si>
  <si>
    <t>Dylan Lam</t>
  </si>
  <si>
    <t>Dear Dan,
I hope you are having a great February. Itâ€™s been great working with you and Dylan over the past couple of weeks. I wanted to touch base to share some of the progress weâ€™ve made so far and share my thoughts on the plan moving forward.
I have seen significant improvements in Dylan's ability to translate word problems into solvable equations, his ability to anticipate reading answers based on the main idea of a text, and his ability to recognize trap answers based on keywords. Dylan and I are still working on finding the balance between math and reading because it seems whenever we focus too much on one topic the other score decreases on practice test. For now, we are switching between math and reading every session, so he gets sufficient practice and remembers the various strategies for each section.
Our current short-term goals for Dylan include improving his SAT score to above a 1400 or higher. The overall goal remains to improve his test-taking abilities. Based on Dylan's progress, I recommend we continue to meet twice a week for one-hour per session until the March SAT.
Please let me know if you have any questions or if there are any adjustments you would like to make to our plan. Iâ€™m happy to schedule a time to talk by phone if that would be helpful. I look forward to supporting Dylan in their continued academic journey.
Best regards,
Trevor F.
trevor.ferguson@revolutionprep.com
+15592748786</t>
  </si>
  <si>
    <t>Recommends continue to meet twice a week for one-hour per session until March SAT.</t>
  </si>
  <si>
    <t>Vijay Shah</t>
  </si>
  <si>
    <t>Dear Nick,
I hope you are having a great February. Itâ€™s been great working with you and Vijay over the past couple of months. I wanted to touch base to share some of the progress weâ€™ve made so far and share my thoughts on the plan moving forward.
I have seen significant improvements in Vijay's ability to integrate, find the area between two functions, and calculate the average value of a function. They have shown consistent progress in understanding how to integrate functions but will need to continue working on integration. This consistent improvement has been evident in the problems sets that we work on during session.
Our current short-term goals for Vijay include maintaining an A in his calculus class. The overall goal remains to improve Vijayâ€™s mathematical and problem-solving abilities. Based on Vijay's progress, I recommend we continue to meet once a week until the end of Vijayâ€™s calculus class.
Please let me know if you have any questions or if there are any adjustments you would like to make to our plan. Iâ€™m happy to schedule a time to talk by phone if that would be helpful. I look forward to supporting Vijay in their continued academic journey.
Best regards,
Trevor F.
trevor.ferguson@revolutionprep.com
+15592748786</t>
  </si>
  <si>
    <t>Recommends continue to meet once a week until end of calculus class.</t>
  </si>
  <si>
    <t>Maanya Jhaveri</t>
  </si>
  <si>
    <t>Dear Viral,
I hope this email finds you well. I wanted to touch base regarding Maanya's recent progress and discuss a plan moving forward.
First, I have seen significant improvements in Maanya's identification of the appropriate transition word based on the categorical relationship of the presented ideas; confidence with timing; identification of the correct pronoun; confidence with applying geometry concepts, specifically volume, perimeter, and triangles; and application of proportional reasoning. She has shown consistent progress in preparing for the SAT, and this progress is commendable.
However, overall, weâ€™re not seeing the score increase I had hoped to see for Maanya by this point. There are many reasons this could be the case, but from my observations and previous experience, I think this is likely related to a need to practice challenging reading and writing questions, specifically text and structure questions and grammar questions, and a lack of precision on practice tests. 
While her goal is still possible to reach by her currently scheduled SAT on March 21, it will require Maanya to maintain the highest level of accuracy. This means that she will need to take a few seconds after each question to spot check her work and ensure she has answered the correct question. I would suggest adding an additional test date in May, which I have already spoken to Maanya about. This will give her an additional opportunity to score above a 1500 in case she is not yet fully confident in her ability by the March SAT.
Based on Maanyaâ€™s goals, I recommend we continue with our three 60-minute classes per week until the May SAT.
As a reminder, our long-term goal is for Maanya to score above a 1500 on the SAT, and addressing this issue is crucial for Maanya to reach this goal. To work towards that long term goal, I would like us to prioritize the short-term goal of using close reading strategies to ensure we are fully reading the questions and answer choices. With that in mind, I recommend we do the following: practice with time constraints, particularly on the homework assignments; review when and how we can use Maanya's grammar ear to answer questions; use checklists for the problems in the math section; highlighting the question stem; reviewing punctuation rules; focusing on text structure and purpose questions; and conducting an error analysis on questions Maanya misses or is not confident with.
If you'd like to continue working together on achieving these goals, you can easily use this link to add these hours to your account today: https://my.revolutionprep.com/s/OtJIZ1LGlb.
Please let me know if you have any questions or if you have any additional insights that might be helpful for me to consider in my work with Maanya. Iâ€™m happy to schedule a time to talk by phone as well. I am committed to helping Maanya work towards her long-term goals.
Best regards,
Cheyanne J.
cheyanne.jones@revolutionprep.com
+17193935674</t>
  </si>
  <si>
    <t>Recommends continue with three 60-minute classes per week until May SAT.</t>
  </si>
  <si>
    <t>Hi Bill and Anthony,
Anthony had a much better demeanor in todayâ€™s session for which I am very grateful. He was about 13 minutes late and no homework had been completed in. If he has trouble entering the session in the future, I want him to email me so that I can send him a direct zoom link. Here is his homework for today and tomorrow. Iâ€™ve laid it out with a series of check-ins and steps. Hopefully, that will help him with accountability.
-Due by Sunday at 9 am
Review his Quizlett for 5 minutes before starting.
     https://quizlet.com/_cs7mp8?x=1jqt&amp;amp;i=4c6vz5
Take the first module (the first 27 questions) of this practice test and start with the punctuation, about problem 15. He should only spend 32 minutes on this.
     https://kami.app/etF-xK1-BGL-aWm
When finished he should click the purple share button in the upper right and send me the Kami link so that I can grade it for him.
-Due by Sunday at 7pm
After it has been graded, he will need to write an email explaining to me why he missed what he missed.
-Due by Monday at 9 am
Review his Quizlett for 5 minutes before starting.
     https://quizlet.com/_cs7mp8?x=1jqt&amp;amp;i=4c6vz5
Take the first module (the first 27 questions) of this new practice test and start with the punctuation, about problem 15. He should only spend 32 minutes on this.
     https://kami.app/388-p2J-81z-zBB
When finished he should click on the purple share button in the upper right and send me the Kami link so that I can grade it for him.
We will repeat this pattern all week.
Best, Zach</t>
  </si>
  <si>
    <t>Homework plan laid out; no session schedule recommendation.</t>
  </si>
  <si>
    <t>Dear Shirley,
I hope you are having a great February. Itâ€™s been great working with you and Sean over the past couple of months. I wanted to touch base to share some of the progress weâ€™ve made so far and share my thoughts on the plan moving forward.
I have seen significant improvements in Sean's understanding of differential equations, u-substitution, and particle motions; in his ability to translate word problems into actionable steps for integration and velocity problems; and in his ability to apply previous knowledge to new applications in the latest unit. They have shown consistent progress in recalling formulas and theorems for each problem. This consistent improvement has been evident in his homework sets.
Our current short-term goals for Sean include maintaining his grade and understanding of material in his AP Calculus class. The overall goal remains a 5 on the AP Calculus Exam and improved confidence in mathematics. Based on Sean's progress, I recommend we continue to meet twice a week for one-hour per session until the AP Calculus Exam.
Please let me know if you have any questions or if there are any adjustments you would like to make to our plan. Iâ€™m happy to schedule a time to talk by phone if that would be helpful. I look forward to supporting Sean in their continued academic journey.
Best regards,
Trevor F.
trevor.ferguson@revolutionprep.com
+15592748786</t>
  </si>
  <si>
    <t>Recommends continue to meet twice a week for one-hour per session until AP Calculus Exam.</t>
  </si>
  <si>
    <t>Max Aguila Mir</t>
  </si>
  <si>
    <t>Dear Cecilia,
I hope this week was less stressful for you. Itâ€™s been great working with you and Max over the past month. I wanted to touch base to share some of the progress weâ€™ve made so far and share my thoughts on the plan moving forward.
I have seen significant improvements in Max's use of the Eliminate 3, Note Synthesis Skip, annotation, and TRAP strategies and use of the categories of transition words to identify the best answer for transition questions. He has shown consistent progress in preparing for the SAT. This consistent improvement has been evident in Max's practice test scores, homework completion, and confidence with approaching challenging SAT questions.
Our current short-term goals for Max include building confidence with challenging SAT questions. The overall goal remains scoring 1250 on the April SAT. Based on Max's progress, I recommend we continue with our one 60-minute class per week until the April SAT. To ensure Max gets the times that work best for his schedule, please review my availability in the dashboard and schedule the remaining hours. Remember we can reschedule sessions if Max has a track meet or practice as long as we do so at least 48 hours before.
Please let me know if you have any questions or if there are any adjustments you would like to make to our plan. Iâ€™m happy to schedule a time to talk by phone if that would be helpful. I look forward to supporting Max in his continued academic journey.
Best regards,
Cheyanne J.
cheyanne.jones@revolutionprep.com
+17193935674</t>
  </si>
  <si>
    <t>Recommends continue with one 60-minute class per week until April SAT.</t>
  </si>
  <si>
    <t>Natalie Parr</t>
  </si>
  <si>
    <t>Dear Carla,
I hope this email finds you well. I wanted to touch base regarding Natalie's recent progress and discuss a plan moving forward.
First, I have seen significant improvements in Natalie's confidence with the structure and timing of the SAT; use of appropriate transition words; use of Desmos as a resource for efficiency and accessibility; and application of algebraic concepts, such as factoring, proportional reasoning, equation manipulation, and substitution. She has shown consistent progress in preparing for the SAT, and this progress is commendable.
However, overall, weâ€™re not seeing the score increase I had hoped to see for Natalie by this point. There are many reasons this could be the case, but from my observations and previous experience, I think this is likely related to a lack of confidence.
Based on Natalie's goals, I recommend we add one 60-minute session per week - for a total of 120 minutes per week - until the March 14th SAT. To ensure Natalie is able to get the time slots that work best for her schedule, please review my availability on the dashboard and schedule these additional sessions. 
As a reminder, our long-term goal is to score 1400 or above on the SAT, and addressing this issue is crucial for Natalie to reach this goal. To work towards that long term goal, I would like us to prioritize the short-term goal of applying testing strategies to break down complex questions. With that in mind, I recommend we do the following: review and practice applying testing strategies, such as Eliminate 3, Two-Track Mind, TRAP, iCARE, MAPS, and backsolving; use Desmos to check our work and get a visual of the problem, review common characteristics of incorrect answers of reading and writing questions; and take a practice test every 2 weeks.
Please let me know if you have any questions or if you have any additional insights that might be helpful for me to consider in my work with Natalie. Iâ€™m happy to schedule a time to talk by phone as well. I am committed to helping Natalie work towards her long-term goals.
Best regards,
Cheyanne J.
cheyanne.jones@revolutionprep.com
+17193935674</t>
  </si>
  <si>
    <t>Recommends adding one 60-minute session per week (total 120 mins) until March 14th SAT.</t>
  </si>
  <si>
    <t>Ishan Singh</t>
  </si>
  <si>
    <t>Dear Shalini,
I hope you are having a great start to the new year. Itâ€™s been great working with you and Singh over the past month. I wanted to touch base to share some of the progress weâ€™ve made so far and share my thoughts on the plan moving forward.
I have seen significant improvements in Singh's reading comprehension, application of punctuation rules, and use of TRAP and iCARE on the English and reading sections. He has shown consistent progress in preparing for the ACT. This consistent improvement has been evident in test completion times, homework completion, and perseverance during our sessions.
Based on Singh's goal to increase his score from a 26 to a 31 on the ACT, I recommend we continue with our one 60 minute class per week until he takes his last scheduled ACT in April.
If you'd like to continue working together on achieving these goals, you can easily use this link to add the hours to your account today: https://my.revolutionprep.com/s/yZHfbLbCbA.
Please let me know if you have any questions or if there are any adjustments you would like to make to our plan. Iâ€™m happy to schedule a time to talk by phone if that would be helpful. I look forward to supporting Singh in his continued academic journey.
Best regards,
Cheyanne J.
cheyanne.jones@revolutionprep.com
+17193935674</t>
  </si>
  <si>
    <t>Recommends continue with one 60 minute class per week until last scheduled ACT in April.</t>
  </si>
  <si>
    <t>Lainey Theobald</t>
  </si>
  <si>
    <t>Hi Rick,
I hope you are having a February so far! Itâ€™s been great working with you and Lainey over the past few months. I wanted to touch base again to share some of the progress weâ€™ve made recently and share my thoughts on the plan moving forward.
Lainey took another practice exam last week and was able to increase her math score, bringing her superscore to 1310! She has been continuing to improve her understanding of complex historical passages as well as her identification of complex math topics. She struggled a bit more on the reading section of this practice exam because of the scientific nature of many of the passages.
Moving forward, I recommend continuing our current schedule, meeting twice weekly as we move towards the spring exams, ensuring that we are prioritizing practice with scientific passages and data, as well as fine-tuning her pacing in the math sections to optimize her scores! 
Please let me know if you have any questions or if there are any adjustments you would like to make to our plan. Iâ€™m happy to schedule a time to talk by phone if that would be helpful. I look forward to supporting Lainey in her continued academic journey.
Best regards,
Jessica P.
jessica.peterson@revolutionprep.com
+17208831978</t>
  </si>
  <si>
    <t>Recommends continuing current schedule, meeting twice weekly.</t>
  </si>
  <si>
    <t>Reese Wilson</t>
  </si>
  <si>
    <t>Hi Brent,
I hope you are having a happy February so far! Itâ€™s been great working with you and Reese over the past few weeks. I wanted to touch base to share some of the progress weâ€™ve made so far and share my thoughts on the plan moving forward.
This past week, Reese took a practice exam and increased her score to 1000! She has been working hard to consistently use the strategies, which was evident in her reaching the harder second reading module on the practice exam! Moving forward, I recommend that we continue to meet for 60 minutes weekly to maintain our momentum towards the May exam, focusing on getting her into the harder math section as well as fine-tuning her understanding of the punctuation and grammar rules to optimize her reading score. 
Please let me know if you have any questions or if there are any adjustments you would like to make to our plan. Iâ€™m happy to schedule a time to talk by phone if that would be helpful. I look forward to supporting Reese in her continued academic journey.
Best regards,
Jessica P.
jessica.peterson@revolutionprep.com
+17208831978</t>
  </si>
  <si>
    <t>Recommends continue to meet for 60 minutes weekly.</t>
  </si>
  <si>
    <t>Giulia DiCicco</t>
  </si>
  <si>
    <t>Dear Sam and Marzia,
I hope you are having a good start to the year. It's been great working with Giulia over the past few months. I wanted to touch base to share some of the progress we've made so far and share my thoughts on the plan moving forward.
Giulia felt she was not getting enough from her class to prepare for the tests. So, we usually meet before them to review. She typically has a general understanding of the concepts, and we just have to work on the more difficult problems. This has seemed to be working for her, keeping her in good standing with the class.
We had been meeting on an as-needed basis. Currently, we do not have any sessions scheduled, and she only has 0.5 hours remaining. If she would like to meet again when tests come up, she will need to add more.
Please let me know if you have any questions or if there are any adjustments you would like to make to our plan. I'm happy to schedule a time to talk by phone if that would be helpful. I look forward to supporting Giulia in her academic journey.
Best regards,
Alex S.
alexander.small@revolutionprep.com
+13035031511</t>
  </si>
  <si>
    <t>States no sessions scheduled, need to add more if wanting to meet.</t>
  </si>
  <si>
    <t>Kelly Clementi</t>
  </si>
  <si>
    <t>Dear Tom, 
It's been great to get back into SAT Prep with Kelly these last few weeks; it's been a joy to work with both of you. Kelly took a practice exam a few weeks ago and I wanted to share the results and the plan moving forward. 
Before our break over winter, Kelly and I had been working consistently through her areas of struggle. We mainly focused on topics in the Math section of the test: Forms of Quadratics, Special Right Triangles, Pythagorean Theorem, and Constants. We practiced and discussed the different ways to identify these types of problems, break them down into various steps, and solve them while double checking our answers. Kelly mainly had difficulty with these subjects due to not answering questions of these types in a long time. Since she's in Calculus, some of these topics she hasn't worked on in a year or two. Once reminded of how to work through these kinds of questions she excelled. 
When we started tutoring again, I wanted to see how much of our practice has stuck. She took a practice SAT exam on the Revolution Prep website and did fantastic! Her official score from the November 2025 test was 1190, but the practice exam she took at the beginning of February was 1310! This is an awesome improvement and I'm so glad the topics we're practicing are translating into results. Since this test, we have working through the topics she struggled with on this last exam. 
While we were away on break, Revolution Prep introduced new test strategies (iCARE, TRAP, and MAPS) that are more succinct and easy to remember. Kelly noted that these new strategies are much easier for her to use, and we have been working diligently on applying these to various question types. As noted in her test, we have specifically been working on English topics in the Information and Ideas section as well as grammar. Over the last few weeks, we have practiced Inferences, Text Structure and Purpose, Rhetorical Synthesis, and Verbs. Kelly is doing well with these questions at the easy and medium levels, but has some difficulty with the hard level questions. Since she has good familiarity with the lower levels, we will work more closely with "hard" level questions moving forward. Regardless, she is making excellent progress. 
In session, Kelly is consistent in her application of strategies. We will be working more towards building her confidence in her answers. The questions Kelly misses are usually due to her second guessing her first answer choice, which was right to begin with. We will continue to build her confidence by enforcing the grammar and English rules she knows extremely well. Kelly's homework also shows massive improvement. Most to all of the practice questions she does on her own are correct. The mistakes she makes are either due to her second guessing herself, or the question level being extremely difficult. She no longer makes silly mistakes or stops herself from answering the question completely. 
I plan to give Kelly another practice exam next week in order to further prepare her for the official exam in March. I believe she is on the best path and her progress is steady, but she could use more practice with full length tests. 
Based on Kelly's goals and progress, I recommend we continue meeting for two 60-minute sessions per week. I truly believe this amount of time combined with practice tests on the weekends will best prepare her for the official March exam. In our upcoming sessions, we will continue working with harder practice questions in both English and Math to brush up her skills. 
It looks like Kelly is booked for sessions all the way up until the March exam, but I want to suggest adding more hours through the rest of the year and Summer. The spring semester has proven to be incredibly busy and I have been booked solid the last few weeks. I know that we hope this will be the last exam to reach Kelly's goal, but it would be best to have consistent practice to keep the skills fresh for a possible future exam. 
You can use this link to purchase enough sessions to last through the end of the year and throughout summer as well:
â€¢ 30 hours of Advanced Private Tutoring for Kelly Clementi with River Nunez
https://my.revolutionprep.com/s/9oWIwKv6Hu.
Please let me know if you have any questions or if there are any adjustments you would like to make to our plan. Iâ€™m also able to schedule a time to talk by phone if that would be helpful. I am excited to continue supporting Kelly in her SAT journey! 
Best, 
River N.
river.nunez@revolutionprep.com
+14088020170</t>
  </si>
  <si>
    <t>Recommends meeting for two 60-minute sessions per week until March exam.</t>
  </si>
  <si>
    <t>Derick Greene</t>
  </si>
  <si>
    <t>Hi Carolyn,
This is the standard progress update to help keep advisors and parents in the loop.
Iâ€™ve increased Derrickâ€™s sessions from 60 minutes to 90 minutes on Thursdays from 3-4:30pm EST. He and I looked at his exam in our last meeting. The good news is that he has been studying his methods and his pace moving through problems is good. He has two things he needs to work on. Firstly, his teacher leaves very specific instructions for each problem. If a student tries a method not mentioned in those instructions (even if that method is valid), she isnâ€™t handing out any partial credit. Secondly, while his pace is great, he sometimes makes small sign errors.
My biggest advice is for him to read the teacherâ€™s instructions very carefully and not get tunnel vision on the equation and jump into his own method. Heâ€™ll also want to make sure that he studies earlier material in the notes and memorizes his teacherâ€™s theorems and definitions. The good news is that he has a shot at redemption in his next exam in a few days, and it is on fewer topics.
Let me know if you would ever like to schedule a quick meeting to answer any questions you have. Iâ€™m always happy to talk.
Best, Zach
zach.doenges@revolutionprep.com
+12606020346</t>
  </si>
  <si>
    <t>States increased sessions to 90 minutes.</t>
  </si>
  <si>
    <t>Laura Perez</t>
  </si>
  <si>
    <t>Hi Laura,
I just wanted to reach out after our first two weeks to say what a great job you've been doing! Our current focus has been Logical Reasoning: Recurring Flaws
â€¢ Flaws on the LSAT come in predictable patterns.
â€¢ Building a vocabulary of flaws, understanding their assumptions, and spotting patterns of right and wrong answers will sharpen your Arguments strategy and increase your score.
As we've discussed, continue to also spend practice time working on Reading Comprehension. We'll return to this section in our upcoming sessions, but for now, it's beneficial to just keep practicing the techniques for a more confident and fluid application.
My recommendation is that we continue to meet twice weekly for two hour sessions. You've been doing a great job with preparing your work and showing up with good questions. Keep it up!
Please let me know if you have any questions.
Best wishes,
Lisa
hw: Unit 8 Practice; review PT141
Lisa B.
lisa.bartle@revolutionprep.com
+19282273668</t>
  </si>
  <si>
    <t>Recommendation is to continue to meet twice weekly for two hour sessions.</t>
  </si>
  <si>
    <t>Omar Sow</t>
  </si>
  <si>
    <t>Dear Mouhamadou,
I hope you are having a great weekend. Itâ€™s been great working with you and Omar over the past couple of months. I wanted to touch base to share some of the progress weâ€™ve made so far and share my thoughts on the plan moving forward.
I have seen significant improvements in Omar's reading comprehension. He has shown consistent progress in comprehension questions about main idea, details, inferences, and character traits. This consistent improvement has been evident in practice passages and questions in sessions.
Our current goal for Omar is to improve his overall reading comprehension and bring his performance up to grade level. Based on his progress, I recommend continuing his current session velocity of 1-2 hours per week.
Please let me know if you have any questions or if there are any adjustments you would like to make to our plan. Iâ€™m happy to schedule a time to talk by phone if that would be helpful. I look forward to supporting Omar in his continued academic journey.
Best regards,
Gillian W.
gillian.ware@revolutionprep.com
+14803824188</t>
  </si>
  <si>
    <t>Recommends continuing current session velocity of 1-2 hours per week.</t>
  </si>
  <si>
    <t>Dear Danielle,
I hope you are having a great weekend. Itâ€™s been great working with you and Zayne over the past couple of months. I wanted to touch base to share some of the progress weâ€™ve made so far and share my thoughts on the plan moving forward.
I have seen significant improvements in Zayne's math skills. During the couple of sessions we've had together, we have worked on place value, multiplication, division and word problems. 
Our current goals for Zayne include reinforcing grade level concepts related to ELA and Math. Based on Zayne's progress, I recommend continuing at his current session velocity of 60 minutes per week.
Please let me know if you have any questions or if there are any adjustments you would like to make to our plan. Iâ€™m happy to schedule a time to talk by phone if that would be helpful. I look forward to supporting Zayne in his continued academic journey.
Best regards,
Gillian W.
gillian.ware@revolutionprep.com
+14803824188</t>
  </si>
  <si>
    <t>Recommends continuing at current session velocity of 60 minutes per week.</t>
  </si>
  <si>
    <t>Charlotte Jabro</t>
  </si>
  <si>
    <t>Hi Charlotte and Don,
Since returning from winter break, Charlotte has been splitting her time in APUSH between the free response questions and continuing to prep for the stimulus-based multiple choice questions in Periods 6 &amp;amp; 7 (1865 - 1945). 
Charlotte is doing well addressing themes regarding:
- the rise of industrial capitalism in the United States
- the migrations that accompanied industrialization, causing dramatic social and cultural change
- the Gilded Age producing new cultural and intellectual movements, public reform efforts, and political debates over economic and social policies
- participation in a series of global conflicts propelled the United States into a position of international power while renewing domestic debates over the nationâ€™s proper role in the world
My recommendation is to continue to meet weekly for one hour to make sure that Charlotte is staying on top of the new materials being covered. Additionally, after returning from spring break, it may be helpful to increase our sessions to twice a week for the month prior to the APUSH exam in May to ensure we have time to review both semesters of material, especially for the free response questions.
Charlotte has been doing an amazing job. Keep up the great work!
Lisa B.
lisa.bartle@revolutionprep.com
+19282273668</t>
  </si>
  <si>
    <t>Recommends continue to meet weekly for one hour... increase to twice a week prior to APUSH exam.</t>
  </si>
  <si>
    <t>Livia Ribbeck</t>
  </si>
  <si>
    <t>Hi Katharina and Livia,
I hope you are having a great spring Itâ€™s been great working with you and Livia over the past couple of months. I wanted to touch base to share some of the progress weâ€™ve made so far and share my thoughts on the plan moving forward.
From her most recent Practice Test, Livia has made some fantastic progress with both the Math and Reading and Writing sections. Her biggest net increases where in math (from 230 to 770) and her reading improvement is impressive as well (710 to 740). Iâ€™m very glad to hear that Livia was able to use Desmos to help her with timing in the Math section, and that she found our strategies in the reading and writing section helped with accuracy. 
Weâ€™ve identified that timing is something that we want to work on in both sections. For the Math, we want to work through the medium questions with enough speed that Livia has as much time as needed for the weird word problems the section will throw at her. This is going to look like some math sprints, and some question identification (the faster we know what kind of question weâ€™re dealing with, the faster we can apply the skills we need). Given that the only questions she missed in both math sections were problem solving and data analysis or geometry questions, we will be working through all of the kinds of these questions that can show up on the test, to try to limit the amount of swing Livia is likely to see. 
In the Reading and Writing section, we want to initially address re-reading, starting with re-reading after she gets into the answer choices. Weâ€™ll be looking for topics and writing styles that she finds more difficult to read as well. Iâ€™d like to get to the point where Livia can apply the full strategy weâ€™ve been working on in test like conditions. 
Our current short-term goals for Livia include consistently hitting the 770 score in the math section (with a focus on the problem solving and geometry problems). The overall goal remains helping Livia achieve the highest possible SAT score. 
Based on Livia's progress, I recommend that we continue meeting once a week for 90 minutes for SAT, and maintain the plan to target the March and June SATs. Right now, we have one more week of sessions scheduled (Weâ€™re meeting February 25th at 4:30pm, and February 28th at 10:00am), and one hour unscheduled. 
Please let me know if you have any questions or if there are any adjustments you would like to
make to our plan. Iâ€™m happy to schedule a time to talk by phone if that would be helpful. I look
forward to supporting Livia in her continued academic journey.
Gale H.
abigail.hermes@revolutionprep.com
+12169249507</t>
  </si>
  <si>
    <t>Recommends continue meeting once a week for 90 minutes... target March and June SATs.</t>
  </si>
  <si>
    <t>Mariia Mashutina</t>
  </si>
  <si>
    <t>Hi Mariia and Artem,
It has been so wonderful working with Mariia on her SAT prep! As Mariia gears up for her official SAT in March, there are a few highlights I wanted to cover:
Mariia's Goals and Achievements
Mariia's confidence and mindset towards standardized testing has greatly improved her ability to identify what questions are testing. Also, Mariia very consistently applies the strategies and techniques to her homework and practice drills that we work on in session. I look forward to seeing the results from this upcoming SAT!
Recommendations for Mariia Moving Forward
Our goal is to increase Mariia's score in all subject areas. We are still seeing how far she can move her scores upwards â€“ to spend more time on the SAT Math section, in addition to Reading &amp;amp; Writing, we are currently meeting twice per week to prepare for the March exam. Mariia is very busy with her school work, but she has been doing a good job getting in practice SAT testing in Bluebook as well.
Mariia has been great to work with, and I look forward to seeing how she does on the March test. Please let me know if you have any additional questions.
Lisa B.
lisa.bartle@revolutionprep.com
+19282273668</t>
  </si>
  <si>
    <t>Recommendation is that we continue with this schedule [twice per week].</t>
  </si>
  <si>
    <t>Romeo Cuellar</t>
  </si>
  <si>
    <t>Dear Diosmel,
I hope you are enjoying the winter season. Itâ€™s been a pleasure working with you and Romeo over the past year. I wanted to touch base to share some of the progress weâ€™ve made and outline the plan moving forward.
I have seen significant improvements in Romeoâ€™s multiplication and division fact fluency. Over the past several sessions, he has listed multiples, worked on divisibility, compared numbers, and strengthened his understanding of equivalent fractions. He has used both multiplication and division to generate and simplify fractions, identified fractions on a number line, solved long division problems, reviewed odd and even numbers, and found the perimeter of regular and irregular shapes. His improved fact fluency has directly supported greater accuracy and confidence with division, simplifying fractions, and multi-step word problems.
Our current short-term goals include strengthening Romeoâ€™s understanding of division when reducing fractions, continuing to build accuracy with division and long division, and generating equivalent fractions. His confidence has improved, especially as his multiplication and division fact fluency has strengthened. The overall goal remains continued growth in fourth-grade math skills with accuracy and confidence across multi-step problems. His ability to solve word problems will continue to be a focus in upcoming sessions to ensure he can apply these skills effectively. 
Based on Romeoâ€™s steady progress, I recommend we continue with consistent 60 minutes of tutoring per week to reinforce multiplication and division fluency while deepening his understanding of fractions and math problem solving. Please let me know if you have any questions. I look forward to continuing to support Romeoâ€™s progress!
Best Regards,
Q. MonÃ©t T.
quinnisha.travis@revolutionprep.com
+18502123552</t>
  </si>
  <si>
    <t>Recommends continue with consistent 60 minutes of tutoring per week.</t>
  </si>
  <si>
    <t>Yuchen Wei</t>
  </si>
  <si>
    <t>Dear Yi,
I hope youâ€™re doing well. As we move into the final stretch of our work together, I wanted to provide a detailed update on Yuchenâ€™s progress and outline our plan for the remainder of the course as he prepares to take the AP Calculus exam.
Yuchen has done an exceptional job mastering Unit 6 (Integration Techniques and Applications of the Fundamental Theorem). Over the past several weeks, we have thoroughly covered accumulation of change, Riemann sums and definite integrals, the Fundamental Theorem of Calculus, substitution, integration by parts, partial fractions, improper integrals, and selecting appropriate antidifferentiation techniques. He not only understands the mechanics of these techniques, but he is also very strong at choosing the most efficient strategy for a given problem â€” a skill that is essential for success on the AP exam. His mathematical maturity and speed of processing are truly impressive, and he consistently engages with the material at a deep conceptual level.  When assessed, he has consistently acheived a score of greater than 8 out of 10 questions correct throughout this section.
Looking ahead, our goal is to complete the most heavily tested and highest-impact content from Units 7â€“10 in an efficient but rigorous way over approximately the next seven sessions. Because Yuchen is such a fast and self-motivated learner, this pace is both realistic and appropriate.
Our plan is as follows:
Unit 7 â€“ Differential Equations (High Priority)
We will cover modeling with differential equations, slope fields, separation of variables, particular solutions with initial conditions, exponential and logistic models, and Eulerâ€™s Method. Differential equations are foundational to the AP exam (both multiple choice and FRQs), so we will ensure he is fully fluent in interpretation, setup, and analytical solutions.
Unit 8 â€“ Applications of Integration (High Priority)
We will prioritize:
Average value of a function
Motion problems (position, velocity, acceleration)
Area between curves (x and y)
Volumes (disc and washer methods)
If time allows, we will also touch on cross sections and arc length, with emphasis on the types most frequently assessed.
Unit 9 â€“ Parametric, Polar, and Vector-Valued Functions (Selective but Strategic Coverage)
We will focus on differentiating and integrating parametric equations, motion in parametric/vector form, polar area, and key conceptual links that frequently appear in free-response questions.
Unit 10 â€“ Infinite Series (Very High BC Weighting)
Since series represent a substantial portion of the BC exam, we will prioritize:
Convergence and divergence concepts
Geometric series
Integral and comparison tests
Alternating series and ratio test
Power series and radius/interval of convergence
Taylor and Maclaurin series (core conceptual understanding and common forms)
Rather than covering every subtopic equally, we will concentrate on the concepts that most strongly impact exam performance and college placement readiness.
Our overall goal is not just for Yuchen to perform well on the AP exam, but to ensure he walks into college calculus (or places out of it) with genuine mastery and confidence. Given his ability, focus, and work ethic, I am very optimistic about what he can accomplish in this final quarter.
Since this course functions as his primary calculus instruction (with our 1â€“2 weekly sessions serving as the backbone of the class), I recommend we maintain our current meeting frequency through the AP exam. This will allow us to complete the remaining core units, incorporate cumulative review, and practice AP-style free-response questions under timed conditions.
Please let me know if you would like to schedule time to discuss the plan in more detail. It has truly been a pleasure working with Yuchen; he is an exceptional student, and Iâ€™m excited to help him finish this course strongly.
Robert N.
robert.nantze@revolutionprep.com
+15754897446</t>
  </si>
  <si>
    <t>Recommends maintain current meeting frequency through AP exam.</t>
  </si>
  <si>
    <t>David Chakmakjian</t>
  </si>
  <si>
    <t>Hi Stephen!
I hope you are having a great weekend! Itâ€™s been a pleasure working with you and David over the past two months, and I wanted to share an update on his progress along with recommendations for our plan moving forward.
We have been focusing on Standard English Conventions, particularly punctuation, as well as annotation strategies for dense reading passages that emphasize purpose, structure, and main idea. In Math, weâ€™ve concentrated on Algebra and Advanced Math, as these domains make up a significant portion of the test. David has made noticeable progress during our sessions, especially as he becomes more familiar with strategic approaches to different question types.
One area weâ€™ve observed, however, is inconsistency across official tests. For example, he may perform very strongly in grammar on one test and then see it become his lowest-scoring domain on another. This tends to be related to inconsistent strategy application or focus during testing rather than a lack of ability. Because of this, our priority moving forward is strengthening efficient, repeatable strategies that support both accuracy and sustained focus across sections.
We will continue refining accuracy in Math (particularly Algebra and Advanced Math) and strengthening transition words and rhetorical synthesis skills in English. I also recommend that David use the website oneprep.xyz for 15â€“30 minutes per day, focusing on his more challenging domains (Algebra, Advanced Math, Standard English Conventions, and Expression of Ideas) to reinforce the strategies we practice during sessions.
Given his scoring profile, David is a strong candidate for superscoring. I recommend planning to take the May test as well to maximize his options. If he plans to take the May exam, I suggest we continue tutoring for 1â€“2 hours per week leading up to that test to maintain momentum and build consistency. 
If you'd like to continue working together on achieving these goals, you can easily use this link to add the hours to your account today: https://my.revolutionprep.com/s/nSe9ih653T.
Please let me know if you have any questions or would like to discuss our plan further. I look forward to continuing to support David as he works toward his testing goals.
Katherine C.
katherine.clarke@revolutionprep.com
+17274184352</t>
  </si>
  <si>
    <t>Suggests continue tutoring for 1–2 hours per week leading up to May test.</t>
  </si>
  <si>
    <t>Malina Wan</t>
  </si>
  <si>
    <t>Dear Thanitha,
I hope you're having a warm winter season! I wanted to provide a comprehensive update on Malina's excellent progress through an intensive period covering exponential and logarithmic functions, polar coordinates, complex numbers, and now sequences in pre-calculus. This stretch has showcased both her strong mathematical abilities and her consistent high performance under challenging testing conditions.
In mid-January, Malina came in with significant momentumâ€”she had just scored 49 out of 50 on a recent unit test, providing a major confidence boost. For the 80-point midterm, we focused on exponential and logarithmic functions, emphasizing strategic approaches to logarithm simplification and using quadratic substitution for complex equations. We also covered the normal form of linear equations, clarifying the conversion process and addressing the critical detail that the sign of the distance constant must ensure the normal vector points away from the origin.
Most recently, we've worked on Unit 7 complex numbers, tackling challenge problems in preparation for back-to-back assessments. Malina learned the roots of unity concept (solutions to z^n = 1 form a regular polygon on the unit circle), learned about complex division by multiplying by the conjugate of the denominator, and applied DeMoivre's Theorem to simplify raising complex numbers to powers by multiplying angles rather than expanding tediously.
This week we introduced sequences, distinguishing between recursive definitions (which define the next term from the previous one) and explicit definitions (which define any term directly from its index). Malina worked through an elegant logarithmic arithmetic sequence problem, using prime factorization to reveal the underlying pattern and construct both recursive and explicit rules.
I recommend continuing with one 60-minute session per week. This cadence has worked excellently for Malina, providing enough contact time to introduce sophisticated concepts and work through challenging problems while allowing independent practice between sessions. Malina demonstrates strong mathematical maturity and the systematic problem-solving approach that will serve her well as pre-calculus content continues increasing in complexity, particularly as she prepares for calculus next year.
Malina is a pleasure to work with, and I'm genuinely proud of the progress she's made. Her dedication, positive attitude, and strong work ethic have been key factors in her success. Please don't hesitate to reach out if you'd like to discuss Malina's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</si>
  <si>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Aislin McGarry</t>
  </si>
  <si>
    <t>Dear Team Aislin,
Itâ€™s been great working with you and Aislin over the past few weeks. As we prepare for Aislin's upcoming official SAT on March 4th, I wanted to share some updates and celebrate her recent progress.
I have seen significant improvements in Aislin's approach to the math section, particularly with her adoption of the MAPS strategy (Mark, Approach, Plan, Solve) and her efficiency in using Desmos to solve algebraic equations. I am incredibly proud to report that on her most recent Bluebook 11 practice exam on February 15th, Aislin achieved a 1420 (Reading/Writing: 730, Math: 690)! This is an impressive jump of nearly 200 points from her baseline score of 1230 last April, representing her highest score to date. She demonstrated exceptional work in Reading and Writing, scoring in the 90th percentile with only six incorrect questions, and her math score increased significantly from a 550 to a 690.
For this upcoming exam, our immediate goal is to bridge the remaining gap in math to cross the 700+ threshold and get her overall score as close to a 1600 as possible for her top-choice schools like UPenn. While we cannot guarantee a specific score, we have worked diligently towards this goal through targeted practice. We recently completed a deep dive into the questions she missed on her practice testâ€”clarifying concepts like probability constraints, mean versus median, and decimal shifts in complex percentage problems. Moving forward, we are focusing heavily on advanced math topics like constants, non-linear functions, and quadratic equations using the discriminant.
I am looking forward to continuing to work with Aislin as we approach test day. Knowing that she will have long hours at school for her technical theatre production in mid-February, I recommend maintaining our current schedule of meetings to ensure she maximizes her prep time and feels fully confident for the March 4th SAT.
Please let me know if you have any questions or if there are any adjustments you would like to make to our plan. Iâ€™m also able to schedule a time to talk by phone if that would be helpful. I am happy to support Aislin in her continued academic journey.
Best regards,
Bryant S.
bryant.salinas@revolutionprep.com
+15624448241</t>
  </si>
  <si>
    <t>Recommends maintaining current schedule of meetings... for March 4th SAT.</t>
  </si>
  <si>
    <t>Nikhil Khannan</t>
  </si>
  <si>
    <t>Dear Priya,
I hope you are having a great week! As we prepare for Nikhil's upcoming practice test, I wanted to share some updates and information about what to expect.
I have seen significant improvements in Nikhil's applying the ICARE strategy to question types such as text structure and purpose. They have shown consistent progress in recognizing and applying punctuation usage rules. This includes growth in areas we previously discussed as struggles, such as accuracy on reading and grammar questions and rationale for eliminations.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Nikhil to replicate official test day conditions as closely as possible when taking their practice test. They should find a quiet place and take the test in one sitting.
After the practice test, I will review the results and discuss the test experience with Nikhil to determine our focus moving forward, and Iâ€™ll follow up with you on takeaways, improvements, and next steps in my next parent update.
Based on our discussions and Nikhil's progress, I recommend increasing the frequency of meetings to twice a week for one hour sessions to target the reading section in smaller, more frequent pieces. Since students usually take the test 3 times before getting their goal score, I recommend we meet at this frequency leading up to the March and May SAT.
If you'd like to continue working together on achieving these goals, you can easily use this link to add the hours to your account today: https://my.revolutionprep.com/s/Dszjy6Rua1.
Please let me know if you have any questions or if there are any adjustments you would like to make to our plan. Iâ€™m happy to schedule a time to talk by phone if that would be helpful. I am excited to continue supporting Nikhil in reaching their goals.
Best regards,
Katie L.
katie.lykens@revolutionprep.com
+18504969249</t>
  </si>
  <si>
    <t>Recommends increasing frequency to twice a week... leading up to March and May SAT.</t>
  </si>
  <si>
    <t>Thomas King</t>
  </si>
  <si>
    <t>Hi Christine!
I hope you are having a great weekend. Itâ€™s been great working with you and Thomas, and I wanted to share an update on his progress and outline our plan moving forward.
We have been focusing heavily on punctuation and grammar recently, as this has been his weakest area on the test. Weâ€™ve spent time refreshing key rules and reviewing the full range of grammar situations that may appear. Thomas has made strong progress with foundational punctuation and is demonstrating a much clearer understanding of the rules. High-difficulty grammar questions are still challenging, but he is steadily improving as we practice applying these concepts in more complex contexts.
Moving forward, we will continue strengthening grammar skills, particularly advanced punctuation, along with transition words and rhetorical synthesis questions. To reinforce what we cover in sessions, I recommend that Thomas use oneprep.xyz for 15â€“30 minutes per day. This will allow him to continue practicing grammar while also keeping his math skills, especially algebra, fresh as we focus more intensively on English during our sessions.
Thomas currently has seven unscheduled hours on his account. I recommend scheduling those sessions soon, leading up to the May exam, to secure the best times on my calendar and maintain consistent momentum in his preparation.
Please let me know if you have any questions or would like to discuss our plan further. I look forward to continuing to support Thomas as he builds confidence and accuracy across sections.
Katherine C.
katherine.clarke@revolutionprep.com
+17274184352</t>
  </si>
  <si>
    <t>Recommends scheduling sessions soon, leading up to May exam.</t>
  </si>
  <si>
    <t>Ella Burns</t>
  </si>
  <si>
    <t>Hi Nicole!
I hope you are having a great weekend! It has been a pleasure working with you and Ella in our recent sessions, and I wanted to share an update on her progress along with recommendations for moving forward.
Ella and I have been focusing on general strategies in both Math and English to improve accuracy and efficiency. In Math, weâ€™ve worked on linear word problems and strengthening algebra fundamentals, and in English, weâ€™ve reviewed punctuation rules and strategies for approaching questions more strategically. She has done a great job using graphing to simplify math problems, and her most recent practice test showed noticeable improvement in Geometry and Advanced Math, which is very encouraging progress. Her math score went up 100 points overall, which is great to see!
Moving forward, we will continue working on breaking down word problems to determine the most effective solving method, as well as reinforcing percentages, ratios, unit conversions, and core algebra concepts. In Reading and Writing, we will keep strengthening grammar skills and practice identifying claims, evidence, and main ideas in dense texts to improve both comprehension and accuracy.
To maintain strong momentum leading up to her official exams, I recommend increasing consistency in her practice schedule. Currently, we have only one session scheduled in April. If possible, adding additional hours so we can meet consistently throughout that month would be very beneficial. 
If you'd like to continue working together on achieving these goals, you can easily use this link to add the hours to your account today: https://my.revolutionprep.com/s/0sB8BXsSkn.
If scheduling more sessions is not feasible, we should plan ahead to ensure Ella has a structured independent review plan during April so there is no backsliding in her skills or score.
Please let me know if you have any questions or if you would like to discuss adjustments to our plan. I look forward to continuing to support Ella as she builds confidence and consistency across sections.
Katherine C.
katherine.clarke@revolutionprep.com
+17274184352</t>
  </si>
  <si>
    <t>Recommends increasing consistency... adding additional hours.</t>
  </si>
  <si>
    <t>Elsey Stadtman</t>
  </si>
  <si>
    <t>Dear Jassen,
I hope you are having a good year so far. Itâ€™s been great working with Elsey and you over the past couple of months. I wanted to touch base to share some of the progress weâ€™ve made so far and share my thoughts on the plan moving forward.
I have seen significant improvements in Elsey's ability to work subtraction problems with borrowing .Â  I have also seen her develop a better understanding of addition word problems.Â  She now knows all of her addition facts.Â  She has also developed a better understanding of how to carry as she adds two and three digit numbers to each other.Â Â 
Since Elsey is achieving her goals, I recommend we continue with our twice weekly 30 minute lessons.Â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supportingÂ Elsey in her continued academic journey.
Best regards,
Jill W.
jill.watson@revolutionprep.com
+19032491379</t>
  </si>
  <si>
    <t>Recommends continue with twice weekly 30 minute lessons.</t>
  </si>
  <si>
    <t>Eesha Pansare</t>
  </si>
  <si>
    <t>Dear Vijeta,
I hope you are doing well! I wanted to share an update on Eeshaâ€™s recent progress in our tutoring sessions.
Over the past several weeks, we have been focusing heavily on strengthening Eeshaâ€™s grammar foundations. Our work has included reviewing comma rules, subjectâ€“verb agreement, semicolon usage, and punctuation involving dashes. Eesha has been making steady progress in recognizing sentence structure and understanding how punctuation improves clarity and flow in writing. She is becoming more confident when identifying grammatical errors and applying rules correctly during practice.
We are currently meeting once per week for 60 minutes, which allows us to build skills consistently while reinforcing concepts through guided practice.
Short-Term Goals:
* Strengthen accuracy with comma rules and subjectâ€“verb agreement
* Improve recognition and correct usage of semicolons and dashes
* Increase confidence when editing sentences independently
Long-Term Goals:
* Develop strong grammar mastery for academic writing success
* Apply punctuation and grammar rules
* Build overall writing clarity, precision, and consistency
Moving forward, we will continue reinforcing these grammar concepts while gradually introducing more complex editing and revision exercises to ensure long-term retention.
Please feel free to reach out if you have any questions or would like additional updates. I appreciate the opportunity to work with Eesha and look forward to supporting her continued progress.
Best,
Rehan Z.
rehan.zaib@revolutionprep.com
+17328105782</t>
  </si>
  <si>
    <t>Currently meeting once per week for 60 minutes... continue reinforcing.</t>
  </si>
  <si>
    <t>Jackson Thomas</t>
  </si>
  <si>
    <t>Dear Team Jackson,
I wanted to share a progress update on Jacksonâ€™s recent tutoring sessions as we continue preparing for the March SAT and his goal of 1500 plus. Over the past weeks, we have focused on identifying performance patterns, strengthening strategy use, and refining the small details that will elevate his score into his target range. His growth has been steady and very encouraging.
â­ Strengths and Recent Progress
Jackson has made impressive gains since his earlier 1340, increasing to a 1440 on Bluebook practice and most recently earning a 750 in Reading and 790 in Math. This upward trend reflects stronger confidence, improved familiarity with the digital format, and more consistent execution.
In Reading and Writing, Jackson demonstrates strong comprehension and reasoning skills. Scoring a 750 shows that he understands passage structure and can navigate complex questions effectively. He performed exceptionally well in Module 1 and maintained strong performance overall. He uses highlighting and elimination strategies naturally and is becoming increasingly skilled at spotting extreme or misleading language.
In Math, Jacksonâ€™s 790 reflects excellent content mastery. He shows strong command of algebra, geometry, statistics, and advanced topics such as discriminants. His use of Desmos continues to improve, and he is learning how to leverage it strategically for verification and efficiency rather than relying on mental math alone.
ðŸ“Œ Areas of Focus
At this scoring level, our focus is on precision. Most missed questions are due to minor errors rather than gaps in understanding.
In Reading and Writing, we are continuing to refine:
â€¢ Words in Context
â€¢ Logically completes the text questions
â€¢ Punctuation rules including semicolons, colons, commas, and subject verb agreement
In Math, we are working on:
â€¢ Strengthening pacing in Module 2 so he does not feel rushed
â€¢ Writing key steps down to reduce small input errors
â€¢ Slowing down slightly on complex wording to avoid misreads
These refinements are exactly what separate a strong score from a 1500 plus performance.
ðŸŽ¯ Next Steps
In upcoming sessions, we will focus on:
â€¢ Continued Bluebook practice to simulate real testing conditions
â€¢ Targeted grammar and structure review
â€¢ Advanced math problem solving and accuracy checks
â€¢ Reinforcing pacing strategies and final answer verification
Jackson has additional review packets in his shared folder covering grammar, reading structure, statistics, geometry, and algebra. These materials are aligned directly to the patterns we have identified in his testing.
ðŸ“… Scheduling
Jackson currently has 4 sessions scheduled between now and March 11 and has 12 hours remaining available to scheudle at your convience. 
ðŸŒŸ Final Thoughts
Jackson is in a very strong position heading into March. A 750 in Reading and 790 in Math demonstrate that he has the knowledge base and reasoning skills required for a 1500 plus score. Our work now is focused on tightening small details, managing pacing confidently, and maintaining consistency across both modules.
Please feel free to reach out anytime with questions or if you would like to discuss his preparation plan in more detail. I am excited about the progress Jackson is making and look forward to continuing this momentum.
Have a wonderful weekend,
Jessica
Jessica M.
jessica.menkhus@revolutionprep.com
+13145967704</t>
  </si>
  <si>
    <t>States 4 sessions scheduled through March 11.</t>
  </si>
  <si>
    <t>Sarah Gilbert</t>
  </si>
  <si>
    <t>Dear Ryan,
I hope you are having a great transition into Spring. Itâ€™s been great working with you and Sarah over the past couple of months. I wanted to touch base to share some of the progress weâ€™ve made so far and share my thoughts on the plan moving forward.
I have seen significant improvements in Sarah's retention of key processes involved in gene transcription and translation. She has also shown consistent progress in understanding the tenets of natural selection and their application to the process of evolution as she moves into her new unit. This consistent improvement has been evident in our review sessions and in her solid test performance during this last semester.
Our current short-term goals for Sarah include covering more test-taking strategies as well as taking a deeper look at her study habits before her next exam. The overall goal remains improving her academic confidence as it pertains to IB Biology. Based on Sarah's progress, I recommend we continue with our weekly 60-minute sessions throughout the semester. I believe it would also be beneficial to double up on sessions leading into her exams, especially her finals!
As a reminder, Sarah currently has 8 hours remaining under her current Back-Up Care reservation, which is fully booked between her other tutor and me. If you'd like to continue working together on achieving these goals after our last session on March 15th, 2026,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Sarah in her continued academic journey.
Best regards
Nik K.
nik.kososik@revolutionprep.com
+12086027214</t>
  </si>
  <si>
    <t>Recommends continue with weekly 60-minute sessions throughout semester.</t>
  </si>
  <si>
    <t>Aqua Withers</t>
  </si>
  <si>
    <t>Dear Team Aqua,
Aqua has been putting in good, consistent work in her LSAT preparation over the past few months. She has been working on weekly timed section work, and she will start to refocus again on full practice LSAT tests. We are spending the month of February solidifying more advanced concepts in each of the sections to optimize Aqua's score. While we haven't seen that break through just yet, Aqua's consistency in her accuracy is improving. With her consistent practice and review, she is well positioned to hit her goals on this next official test.
Aqua should continue our current schedule of meeting twice per week for 60-minute sessions. This has worked well in that we are able to review any troublesome homework/practice questions and cover new material each week. Her current hours are scheduled out through March 9th. Aqua would need an additional 8 hours to carry us through to the April LSAT exam.
If you have any questions, please reach out. I'm happy to discuss options or answer questions. Aqua has done amazing work these last several months. Great job everyone!
kind regards,
Lisa
Lisa B.
lisa.bartle@revolutionprep.com
+19282273668</t>
  </si>
  <si>
    <t>States should continue current schedule of meeting twice per week... through to April LSAT.</t>
  </si>
  <si>
    <t>Marco Chua</t>
  </si>
  <si>
    <t>Dear Team Marco,
I hope you are having a great week! Itâ€™s been great working with you and Marco over the past month. I wanted to touch base to share some of the progress weâ€™ve made so far and share my thoughts on the plan moving forward.
I have seen significant improvements in Marco's understanding of complex biology vocabulary and his approach to multiple-choice questions (MCQs). When we first started, Marco noted that while he does consistently well in classwork and labs, the heavy vocabulary and reading comprehension required for his AP/IB-style unit tests were giving him trouble. Over our past several sessions, we have covered Unit 4 in depth, starting with the phases of Meiosis and moving through Mendelian genetics, inheritance patterns (like incomplete dominance, multiple alleles, and epistasis), pedigree practice, and most recently, chi-square analyses.
He has shown consistent progress in actively decoding scientific jargon and applying it to his test preparation. Instead of just focusing on broad concepts, we have started taking time to create dedicated vocabulary lists during our sessions to distinguish between easily confused terms like diploid, haploid, chromosomes, and chromatids. This consistent improvement has been evident in his recent ability to confidently tackle AI-generated practice MCQs that I provide to mimic the specific IB/AP test structure his teacher uses. By talking through these questions together, Marco is learning how to connect the vocabulary directly to the question prompts, and this progress was reflected in a recent quiz where he only missed 2 out of 10 questions.
Our current short-term goals for Marco include preparing for his upcoming quiz next Friday, specifically by reviewing more chi-square examples, and continuing to practice with AP/IB-style MCQs to build his test-taking confidence. The overall goal remains helping him develop effective, long-term study techniques to manage the heavy coursework volume and properly prepare him for IB Biology HL next year. Based on Marco's progress, I recommend we continue with our current schedule to consistently review his weekly topics, build targeted vocabulary lists, and actively practice with IB-style questions.
Please let me know if you have any questions or if there are any adjustments you would like to make to our plan. Iâ€™m happy to schedule a time to talk by phone if that would be helpful. I look forward to supporting Marco in his continued academic journey.
Best regards,
Bryant S.
bryant.salinas@revolutionprep.com
+15624448241</t>
  </si>
  <si>
    <t>Recommends continue with current schedule.</t>
  </si>
  <si>
    <t>Cameron Peloso</t>
  </si>
  <si>
    <t>Hi Team Cameron,
It was great meeting Cameron this week! Given the work Cameron has been putting in over the past couple months, we've agreed to add a couple new objectives to her study for the next official LSAT.
1) purchase LawHub Advantage (before the 4 free practice tests run out) -- while this doesn't need to be done asap, it is instrumental to being familiar and confident on official LSAT questions and platform before test day
2) regular timed section work and practice tests (weekly!) -- the LSAT is an exam of patterns and no better way to prepare for this than by decision making and applying the techniques learned under timed conditions
This week's objective:
Reading Comprehension: Working the Passage
â€¢ What you look for in the passage is related to the questions that are asked on RC sections. Look for the information you can bet you will be asked about.
â€¢ Active Reading involves engaging with the text, dissecting it like an argument, understanding the difference between claims and evidence in a passage, and outlining the structure.
â€¢ Annotating a passage correctly helps you find your way back through the passage quickly and accurately.
homework: finish Unit 5 Practice Reading passages; timed RC section in LawHub
My recommendation moving forward is to continue weekly 90-minute sessions leading up to the next official test. Given Cameron's score goals, it's most likely that the next official test will be June, but we will keep an eye out for the April registration coming up on Feb 24.
Please let me know if you have any questions!
Lisa B.
lisa.bartle@revolutionprep.com
+19282273668</t>
  </si>
  <si>
    <t>Recommendation is to continue weekly 90-minute sessions leading up to next official test.</t>
  </si>
  <si>
    <t>Lorelei Critchfield</t>
  </si>
  <si>
    <t>Dear Margaret,
I hope you are having a great transition into Spring. Itâ€™s been great working with you and Lorelei over the past handful of weeks. I wanted to touch base to share some of the progress weâ€™ve made so far and share my thoughts on the plan moving forward.
I have seen solid growth in Lorelei's retention of her key facts pertaining to our planet and its place in the solar system, as well as important parts of the geologic cycle. She has shown consistent progress in developing her elimination rationale, which will be critical for her exams later in the semester. This consistent improvement has been evident in stellar course grades (and hopefully her most recent test grade).
Our current short-term goals for Lorelei include covering resource use and ecosystem services as she moves into her next unit. The overall goal remains improving her grade standing in the course. Based on Lorelei's progress, I recommend we continue with our once-weekly 60-minute sessions, as I believe they provide adequate time to review her work and to work on newer concepts. We can also work on math with each other, should she wish to consolidate her number of tutors!
As a reminder, Lorelei currently has 5 hours left under her current Back up Care reservation, with our last session being scheduled for March 5th, 2026. If you'd like to continue working together on achieving these goals after that session,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Lorelei in her continued academic journey.
Best regards,
Nik K.
nik.kososik@revolutionprep.com
+12086027214</t>
  </si>
  <si>
    <t>Recommends continue with once-weekly 60-minute sessions.</t>
  </si>
  <si>
    <t>Sai Patel</t>
  </si>
  <si>
    <t>Hello Sai and Archna,
It has been so wonderful working with Sai on his ACT prep in English and Reading! As Sai gears up for an upcoming practice ACT test, there are a few highlights I wanted to cover:
Sai's Goals and Achievements
Sai's confidence and mindset towards standardized testing has greatly improved his ability to identify what questions are testing. We have been especially focused on the Passage Analysis questions in English as well as the Fiction and Multiple Text passages in Reading. Sai very consistently applies the strategies and techniques to his homework and practice drills that we work on in session. Our next step is to evaluate how these strategies translate into a practice test scenario.
Recommendations for Sai Moving Forward
Our goal is to increase Sai's score in both English and Reading. We are still seeing how far he can move his scores upwards â€“ so that the ACT practice test doesn't need to compete with Sai's school work, we've assigned the test early (to be done before mid-March) so that he can treat it like an actual test when school isn't so hectic.
Meeting weekly for one 60-minute session has been working well so far. My recommendation is that we continue with this schedule.
Sai has been great to work with, and I look forward to seeing how he does on the upcoming practice test. Please let me know if you have any additional questions.
Lisa B.
lisa.bartle@revolutionprep.com
+19282273668</t>
  </si>
  <si>
    <t>Recommendation is that we continue with this schedule [weekly for 60 minutes].</t>
  </si>
  <si>
    <t>Ethan Butler</t>
  </si>
  <si>
    <t>Dear Caroline,
I hope you are having a great week. It was wonderful speaking with you and having the opportunity to discuss Ethanâ€™s progress and goals in more detail. I truly enjoy working with him and Iâ€™m excited about the direction we are heading.
Over the past several weeks, I have seen meaningful growth in Ethanâ€™s ability to break down complex pre-calculus problems into smaller, manageable parts. In particular, we have been focusing on how to process multi-step questions, interpret given information carefully, and map out functions (including sinusoidal functions) visually before solving. He has shown improvement in analyzing problems carefully and approaching questions more strategically rather than jumping straight into calculations.
During our meeting, it came up that Ethan sometimes feels there may be gaps in foundational math knowledge, likely stemming from earlier curriculum differences. While these gaps are not currently preventing him from learning new material, they are affecting his confidence. Additionally, some of the more complex or densely worded questions can initially feel overwhelming to him.
To prepare Ethan for college-level STEM coursework, we are focusing on building deeper, transferable skills rather than relying solely on memorization. These include:
Analyzing questions using real-world knowledge to connect concepts to practical situations
Developing effective approaches to learning and mastering STEM subjects
Our long-term goal is not just success in pre-calculus, but ensuring Ethan enters Illinois Tech feeling prepared and confident in his ability to handle the demands of mechanical engineering coursework.
Based on Ethanâ€™s goals and our progress so far, I recommend that we continue with one 60-minute session per week through May 31, 2026. I will provide him with assignments in between sessions to strengthen his math skills. Continuing consistently will allow us to build both his skills and his confidence in a steady, sustainable way.
Please feel free to reach out if you would like to discuss anything further. Iâ€™m looking forward to continuing to support Ethan as he works toward his goals.
Best regards,
Jamaul
Jamaul P.
jamaul.pemberton@revolutionprep.com
+13474337488</t>
  </si>
  <si>
    <t>Recommends continue with one 60-minute session per week through May 31, 2026.</t>
  </si>
  <si>
    <t>Brian Nunez</t>
  </si>
  <si>
    <t>Dear Juliana,
I hope youâ€™re having a great week. I wanted to share an update on Brianâ€™s recent SAT progress and outline our plan as we approach the next testing window.
Brian continues to perform at a very high level. Recently, we have worked on advanced verb precision, cross-text connections, punctuation rules (with special attention to comma usage), constants matching and substitution strategies, reviewing Bluebook test errors and the constants module, special right triangles, Pythagorean triples, area and circumference applications, and solving right triangle/trigonometry problems using SOHCAHTOA. Weâ€™ve also maintained a detailed error log to track patterns and reinforce consistency.
One of Brianâ€™s greatest strengths is his attention to detail. He is extremely fastidious about rules and execution, and his in-session accuracy consistently hovers around 90%. His Bluebook scores have recently in the mid-1350s range, and I expect his upward trend to continue as we refine the final layers of precision.
Since he is already strong in the core content, the next areas for growth that can help push him into the 1400+ range include:
Increasing efficiency on medium-difficulty questions to preserve time for the hardest ones
Strengthening trap recognition in Reading &amp;amp; Writing (especially subtle distractors in cross-text questions)
Refining multi-step algebra setup under time pressure
Strategic pacing decisions based on module performance
Brian is absolutely ready from a content standpoint. Over our next few sessions, I would like to focus heavily on timed module refinement and high-difficulty question selection strategy.
I also wanted to check in regarding his upcoming testing plans. With March approaching and many students testing either at school earlier in the month or on the mid-March national date, Iâ€™d love to make sure we structure our remaining sessions to align with his official test timeline. He currently has about three hours remaining (meeting at 1.5 hours per week) prior to the test.
Brian is truly a joy to work with, and I continue to be impressed not only with his academic discipline but also with his creativity; his animation work that he has shown me is fantastic.
Best regards,
Robert N.
robert.nantze@revolutionprep.com
+15754897446</t>
  </si>
  <si>
    <t>Recommends maintaining current pace of one to two sessions per week.</t>
  </si>
  <si>
    <t>Viveca Schneider</t>
  </si>
  <si>
    <t>Dear Dan,
I hope youâ€™re doing well. I wanted to share an update on Vivecaâ€™s progress and outline our plan moving forward.
Viveca continues to demonstrate exceptional mathematical maturity. She is extremely thorough in reviewing her notes, asks thoughtful conceptual questions, and often wants to either preview upcoming material or revisit earlier topics to deepen her understanding. She clearly has a strong natural aptitude for math.
Recently, we have covered rational functions (including asymptotes and end behavior), 1/x characteristics, exponential review, inverses of polynomial functions, logarithms and exponents, interpreting cubic graphs, factoring and dividing polynomials, using Pascalâ€™s Triangle to expand squared factors, interest rate problems, properties and graphs of logarithmic functions, and identifying functions from graphs.
In upcoming sessions, we will focus on modeling with geometry, modeling periodic behavior, and trigonometric functions. These topics will build naturally on her work with exponential and logarithmic functions and strengthen her understanding of functional behavior more broadly.
Since she is progressing very well, I recommend we continue with our current pace of one 60-minute session per week through the semester to both stay ahead and solidify past material.
Iâ€™ve truly enjoyed working with Viveca. Viveca learns quickly and is very precise in her conceptual understanding. Rather than rushing, she prefers mastery.
She has a mathematical mind and approaches learning with curiosity and discipline.
Best regards,
Robert N.
robert.nantze@revolutionprep.com
+15754897446</t>
  </si>
  <si>
    <t>Recommends continue with current pace of one 60-minute session per week through semester.</t>
  </si>
  <si>
    <t>Wade Higginbotham</t>
  </si>
  <si>
    <t>Dear Nicole,
I hope you are having a great transition into Spring and are getting some good blooms down south! Itâ€™s been great working with you and Wade (and John) over the past handful of weeks. I wanted to touch base to share some of the progress weâ€™ve made so far and share my thoughts on the plan moving forward.
I have seen significant improvements in Wade's ability to mechanically work through linear equations and functions that contain multiple steps. He has shown consistent progress in interpreting graphs and parsing out important information. This consistent improvement has been evident in our work together during sessions. I hope that these skills will shine through during his class work, especially as we make more progress on his test-taking strategies. 
Our current short-term goals for Wade include improving his problem-solving stamina and increasing his knowledge base ahead of his standardized exams. The overall goal remains his improved academic confidence in mathematics and algebraic reasoning. Based on Wade's progress, I recommend we continue with our planned velocity of 1 hour per week. I do believe it would be beneficial to double up sessions as we work on Wade's overall retention of his material. He currently has 20 hours unscheduled, so there are plenty to add in additional sessions throughout the semester. Otherwise, we are currently booked through May 13th, 2026. Please take a look at the schedule and get those penned out around his exams! 
Please let me know if you have any questions or if there are any adjustments you would like to make to our plan. Iâ€™m happy to schedule a time to talk by phone if that would be helpful. As always, I look forward to supporting Wade in his continued academic journey.
Kind regards,
Nik K.
nik.kososik@revolutionprep.com
+12086027214</t>
  </si>
  <si>
    <t>Recommends continue with planned velocity of 1 hour per week [booked through May].</t>
  </si>
  <si>
    <t>Dear Alejandro,
I hope youâ€™re doing well. I wanted to provide an update on Isidoraâ€™s SAT preparation and our plan moving forward.
Isidora continues to perform at a very strong level, consistently scoring in the 1340+ range during practice. She is a diligent and focused student who applies feedback carefully.
Recently, we have covered special right triangles, tangent lines on circles, constants substitution, Bluebook error review, introduction to similar triangles, rhetorical synthesis, and a comprehensive review of punctuation rules (commas, semicolons, colons, dashes, and apostrophes).
While she understands these topics well, the next step for Isidora is increasing automatic confidence. A second and third layer of exposure will help move some of these concepts from â€œunderstoodâ€ to â€œinstinctive,â€ particularly under timed conditions.
Areas we will continue to strengthen include:
Advanced trigonometry applications
Multi-step geometry setups
Strategic use of substitution in algebraic word problems
â€œTrapâ€ stategy use in Reading &amp;amp; Writing questions
Faster rhetorical synthesis decision-making
She has sessions scheduled through May, which gives us excellent runway to continue building steadily without rushing. I recommend we maintain her current pace of one to two sessions per week through the semester so we can continue layering strategy, confidence, and timing refinement.
Isidora is doing very well, and Iâ€™m confident her score trajectory will continue upward as we reinforce these refinements.
Best regards,
Robert N.
robert.nantze@revolutionprep.com
+15754897446</t>
  </si>
  <si>
    <t>Recommends maintain current pace of one to two sessions per week through semester.</t>
  </si>
  <si>
    <t>Isatsugu Takeuchi</t>
  </si>
  <si>
    <t>Dear Yumi,
I hope you are having a great year. Itâ€™s been great working with Isatsugu and you over the past couple of months. I wanted to touch base to share some of the progress weâ€™ve made so far and share my thoughts on the plan moving forward.
I have seen significant improvements in Isatsugu's ability to use context clues to figure out the meaning of words in a passage he is reading.Â  Â He is also becomingÂ  a better writer.Â  He does a great job of sharing his ideas.Â  He is now able to write a draft, and then correct his spelling and punctuation mistakes.Â  I also see progress in his reading comprehension skills which is also helping him understand his science reading passages.Â  Â  Last week he was able to read through a review and find answers to prepare for an upcoming science test.Â Â 
Since Isa is achieving his goals, I recommend we continue with our 30 minute class twice per week.
Â Please let me know if you have any questions or if there are any adjustments you would like to make to our plan. Iâ€™m also able to schedule a time to talk by phone if that would be helpful. I am happy to support Isa in his continued academic journey.
Best regards,
Jill W.
jill.watson@revolutionprep.com
+19032491379</t>
  </si>
  <si>
    <t>Recommends continue with 30 minute class twice per week.</t>
  </si>
  <si>
    <t>Piper Murphy</t>
  </si>
  <si>
    <t>Dear Brooke,
I hope youâ€™re doing well. I wanted to take a moment to celebrate Piperâ€™s tremendous progress and share an update.
Piper has made a remarkable jump in her SAT performance. She has improved from the 760 range to approximately 1120, since we've met. That is a significant gain, and it reflects her effort and consistency.
Recently, we have focused on geometry and algebraic manipulation, including rule of 180, circle arc ratios, intersecting lines, congruent/supplementary/complementary angles, quadratic word problems, and drawing geometric figures to clarify setups. She has grown much more confident in organizing her work visually and approaching multi-step problems strategically.
Piper is always polite, prepared, and ready to work. She engages fully during sessions and continues to build confidence. I have really enjoyed working with her and watching her improve.
Since she has plenty of hours remaining and strong momentum, I recommend we continue with one 60-minute session per week. Our next steps will include:
Strengthening algebra fluency and multi-step equation solving
Increasing comfort with advanced word problems
Expanding geometry into coordinate geometry
Introducing timed module practice
She has built an excellent foundation, and Iâ€™m excited to continue helping her grow.
Best regards,
Robert N.
robert.nantze@revolutionprep.com
+15754897446</t>
  </si>
  <si>
    <t>Recommends continue with one 60-minute session per week.</t>
  </si>
  <si>
    <t>Chandler Warner</t>
  </si>
  <si>
    <t>Dear Sarah,
I hope youâ€™re doing well. I wanted to share an update on Chandlerâ€™s progress in Calculus BC.
Chandler continues to perform at a very high level. In our in-session reviews, he is consistently earning 9 out of 10 questions correct, which reflects both conceptual understanding and procedural accuracy. He is always prepared, focused, and ready to engage with challenging material.
Recently, we have been working through Differential Equations (including modeling, slope fields, separation of variables, exponential and logistic models, and Eulerâ€™s Method) and have begun Applications of Integration, including average value, motion problems, area between curves, and volume using disc and washer methods. He has demonstrated strong reasoning skills and confidence applying these concepts.
As he continues in class, we will move into additional applications of integration and later into parametric, polar, and series topics.
Since Chandler is progressing very well and has plenty of sessions remaining, I recommend we continue with one 60-minute session per week through the end of the semester to continue supporting his mastery and confidence.
Chandler is thoughtful, disciplined, and a pleasure to work with. Iâ€™m excited to continue supporting him as we move into the final units of the course.
Best regards,
Robert N.
robert.nantze@revolutionprep.com
+15754897446</t>
  </si>
  <si>
    <t>Recommends continue with one 60-minute session per week through end of semester.</t>
  </si>
  <si>
    <t>Viha Khadloya</t>
  </si>
  <si>
    <t>Dear Milind, 
I hope you are doing well. Itâ€™s been a pleasure working with Viha these past few weeks. She is a smart and sweet girl who keeps me on my toes. I like how she constantly reaches for challenges in her learning. I wanted to touch base to share some of the progress sheâ€™s made so far and my thoughts on a plan moving forward.
For most of our sessions, we worked on CoGAT prep, preparing at the second-grade level for the various parts of the test. She did well in our sessions and reported that she thought she did well on the assessment too, which is great to hear. In the past two weeks, weâ€™ve worked on subtraction. She has been doing mental math, subtracting one-digit numbers from two-digit numbers with some regrouping and two-digit numbers from two-digit numbers with no regrouping (she did very well with that). In our next session, we will work on three-digit stacked numbers with no regrouping.
Our current goals for Viha include support in reading, writing, and math. Based on her progress, I recommend sticking to our schedule of one session per week, lengthening session time to an hour if needed. 
Please let me know if you have any questions or if there are any adjustments you would like to make to this plan. Iâ€™m happy to schedule a time to talk by phone if that would be helpful. I look forward to supporting Viha in her continued academic success. 
Warmest regards,
Stacey
stacey.jones@revolutionprep.com
+14044220251</t>
  </si>
  <si>
    <t>Recommends sticking to schedule of one session per week.</t>
  </si>
  <si>
    <t>David Bassey</t>
  </si>
  <si>
    <t>Dear Sunday,
I hope you are having a great winter season. Itâ€™s been great working with you and David over the past couple of months. I wanted to touch base to share some of the progress weâ€™ve made so far and share my thoughts on the plan moving forward.
I have seen significant improvements in Davidâ€™s geometry vocabulary, especially hi consistent progress in his confidence and accuracy when working through online review games, often scoring above 90%. This consistent improvement has been evident in his engagement, recall of key terms, and willingness to challenge himself with new material.
Since David is achieving his goals and steadily building his foundational math vocabulary, I recommend we continue with our one 60â€‘minute class per week through the school year.
Our current shortâ€‘term goals for David include strengthening his geometry vocabulary, improving his comfort with identifying shapes and their properties, and continuing to build confidence through structured practice. The overall goal remains improving his math fluency and readiness for upcoming units at school. Based on Davidâ€™s progress, I recommend maintaining our current pace while gradually introducing more reading comprehension and vocabulary work to support his broader academic development.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David in his continued academic journey.
Best regards,
Scott
scott.holdcraft@revolutionprep.com
+15208480023</t>
  </si>
  <si>
    <t>Recommends continue with one 60-minute class per week through school year.</t>
  </si>
  <si>
    <t>Ayansh Pagariya</t>
  </si>
  <si>
    <t>Dear Kshama, 
I hope you are doing well. Itâ€™s been great working with you and Ayansh, who is a bright boy and keeps me on my toes. I wanted to touch base to share some of the progress heâ€™s made and my thoughts on a plan moving forward.
Our goals were to focus mostly on writing in our sessions, which weâ€™ve done, along with vocabulary. As you know, Ayanshâ€™s vocabulary is quite excellent, and so we work on learning third-grade words and spelling. In fact, his reading in our sessions is at a second- or third-grade level. So far, we've mostly focused on techniques for good writing, but are now working more on creating detailed sentences and short paragraphs.
Our current short-term goals for Ayansh include reading and understanding and being able to answer reading comprehension questions and write small paragraphs. The overall goal remains reading and writing support. Based on Ayanshâ€™s progress, I recommend sticking to our schedule of one or two hour-long sessions per week. 
Please let me know if you have any questions or if there are any adjustments you would like to make to this plan. Iâ€™m happy to schedule a time to talk by phone if that would be helpful. I look forward to supporting Ayansh in his continued academic progress, and Iâ€™ll see him on Monday evening.  
Warmest regards,
Stacey
stacey.jones@revolutionprep.com
+14044220251</t>
  </si>
  <si>
    <t>Recommends sticking to schedule of one or two hour-long sessions per week.</t>
  </si>
  <si>
    <t>Layla Cohen</t>
  </si>
  <si>
    <t>Dear Lauren &amp;amp; Elliot,
I hope you are having a warm winter and a great upswing into spring. Itâ€™s been great working with you and Layla over the past couple of months. I wanted to touch base to share some of the progress weâ€™ve made so far and share my thoughts on the plan moving forward.
I have seen significant improvements in Layla's retention and application of her grammar rules. Seriously, she can fly through those questions compared to the start of her academic year. She has also really started to make progress on the math section of the SAT overall. The more she focuses on using Desmos to her advantage and to help her navigate the test more confidently, the more time she will have for the more difficult problems. She has also done well in focusing on her academics this semester, as that has really helped her overall mathematics confidence as she covers more concepts in her Algebra class.
However, Layla has also been struggling to complete her practice exams that I have assigned over the last couple of weeks. As a reminder, completing these exams is critical to her practicing her skills in something similar to the test-taking environment of the official exam, and it also gives us critical insight into what areas need work as we get closer to her exams in April and May. Please help her find time to get those in over the coming weeks! Layla has shown a lot of growth in the reading section, and I suspect we will see stronger growth in the math section as she gets those tests done. 
Our current short-term goals for Layla include covering the different word problems present on the exam, as well as doubling back and reviewing the reading section to sharpen her comprehension. The overall goal remains for her to achieve a 1250 on the SAT. Based on Layla's progress, I recommend we try to double her sessions up to two, 60-minute sessions per week, as she still has many areas of opportunity in the math section to work through before her exam dates.
I suggest adding the below to your account to ensure we stay on track, as we are only currently booked through March 3rd, and this should provide enough to double up before the end of May.
â€¢ 24 Hours of Advanced Tutoring for Layla Cohen with Nik Kososik
If you'd like to continue working together on achieving these goals, you can easily use this link to add the hours to your account today: https://my.revolutionprep.com/s/AWkaEQE3nn.
Please let me know if you have any questions or if there are any adjustments you would like to make to our plan. Iâ€™m happy to schedule a time to talk by phone if that would be helpful. I look forward to supporting Layla in her continued academic journey.
Best regards,
Nik K.
nik.kososik@revolutionprep.com
+12086027214</t>
  </si>
  <si>
    <t>Recommends try to double sessions up to two, 60-minute sessions per week.</t>
  </si>
  <si>
    <t>Christopher Tso</t>
  </si>
  <si>
    <t>Hi Chris and Vivian,
I hope you're having a great day! I wanted to send a quick update about Chris's most recent practice SAT after our session today. I know that seeing the recent decrease in his practice SAT score may be disheartening. There are a few things I want to emphasize:
-Chris mentioned that he had made several small mistakes on the math modules and that he finished with time to spare, so we talked about how to use this time to check his work and improve his score on the official test. He also was able to provide strong explanations for the correct answers for the reading and writing questions we discussed in our session. Therefore, I think that his content knowledge is substantially stronger than this test reflects. 
-The most recent practice test is also harder than most practice SATs currently are. The College Board has recently been increasing the difficulty of the SAT, so some of the newer practice materials, like this one, are more in line with what we expect to see on the SAT - and thus harder than the older materials. Getting used to these harder questions and harder passages is definitely an adjustment. The good thing is that Chris is getting an opportunity to make that adjustment before the official test.
In our session today, we started discussing a strategy for text structure and purpose questions and practiced applying the iCARE and TRAP strategies to the questions he missed on the test. He did an excellent job applying these strategies and explaining why the correct answers were correct, which is highly encouraging. I've seen significant improvements in his ability to apply these strategies and his ability to detect out-of-scope answers, both of which will be particularly important going into a more challenging test.
To help him continue to progress before the March SAT, I'd like to pursue the following steps:
-Before his next session, I'd like him to complete the error log assignment that I sent to review the math portion of the practice SAT. This assignment will help him go back through the math portion and determine which questions he missed due to small mistakes vs misunderstanding of the content, allowing us to focus on the most important content in the future. It will also help him think through strategies to avoid similar mistakes on the official test.
-After our next session (next Saturday), I'd like him to take another practice SAT at the same difficulty level as the last one. This will give him more practice with exams of the difficulty that we're currently seeing and give us another opportunity to gauge where he's having trouble before the official exam.
I know that we're currently scheduled to meet weekly leading up to the March exam. He's been quite close to his goal score on most practice SATs, so it may be prudent to wait until after the official test results are released (March 27) to discuss whether to continue sessions. Based on his practice test results next week, I'll reach out with more information about whether I think we should continue sessions after the exam.
Please let me know if you have any questions or concerns. If you'd like to set up a time to discuss Chris's progress, I'm more than happy to do so - please just let me know. I look forward to supporting Chris in his continued academic journey!
Best regards,
Margaret W.
margaret.webb@revolutionprep.com
+15127457572</t>
  </si>
  <si>
    <t>Ella Sutherland</t>
  </si>
  <si>
    <t>Dear Elana,
I hope you are having a warm winter and a wonderful swing into spring. Itâ€™s been great working with you and Ella over the past couple of months. I wanted to check in to share some of the progress weâ€™ve made so far and share my thoughts on the plan moving forward.
I have seen significant improvements in Ella's overall reading comprehension and application of our strategies in quantitative analysis questions. She has also done well at applying the Desmos calculator from our work together in our sessions covering its use and benefits on the SAT. Ella has especially shown consistent progress in identifying out-of-scope answer choices from our sessions at the start of the calendar year. This consistent improvement has been evident in her last reading section exam score of 650, which was 100 points higher than her previous completed exam score.
However, Ella has also been struggling to fully complete her practice exams that I have assigned over the last handful of weeks. As a reminder, completing these exams is critical to her practicing her skills in something similar to the test-taking environment of the official exam, and it also gives us critical insight into what areas need work as we get closer to her school exam date and the official ones in May. Please help her find time to get those in over the coming weeks! Ella has shown a lot of growth in the reading section, and I suspect we will see stronger growth in the math section as she gets those tests done.
Our current short-term goals for Ella include working through her word problem strategies as well as graph interpretation. The overall goal remains a score of 1200 or higher. Based on Ella's progress, I recommend we continue with our once-weekly sessions into the spring, with our eyes set on the May 2nd or June 6th test dates (as long as that doesn't interfere too much with her final schedule). 
I suggest adding the below to your account to ensure we stay on track, as Ella currently has 1 unscheduled hour remaining in her account. This will continue our current schedule through to the end of the academic year. However, my Sundays are filling in quickly, so please have Ella get any additional hours scheduled as soon as she can!
â€¢ 12 Hours of Advanced Tutoring for Ella Sutherland with Nik Kososik
If you'd like to continue working together on achieving these goals, you can easily use this link to add the hours to your account today: https://my.revolutionprep.com/s/En8XJZ5b9q.
Please let me know if you have any questions or if there are any adjustments you would like to make to our plan. Iâ€™m happy to schedule a time to talk by phone if that would be helpful. I look forward to supporting Ella in her continued academic journey.
Best regards,
Nik K.
nik.kososik@revolutionprep.com
+12086027214</t>
  </si>
  <si>
    <t>Recommends continue with once-weekly sessions into spring... May 2nd or June 6th.</t>
  </si>
  <si>
    <t>Natasha Deutch</t>
  </si>
  <si>
    <t>Hello,
I look forward to having Natasha back to work next week. I've updated our schedule to Thursday at 8 pm. We will reorganize our SAT strategies with a brief demo. The SAT is much more predictable than the ACT. Natasha will have a few chapters for homework each week- prioritizing those big point earners first. 
Natasha will take a practice exam in a few weeks. We will set goals to perfect standard English conventions and to master algebra and advanced math topics. I look forward to updating again after the exam.
We are set to meet once per week. We'll check for earlier times as an alternative to the 9:30 on Wednesdays during our meeting. Thursdays at 9 might be the most consistent.
I look forward to catching up on future progress! Thanks! Ash
Ashley S.
ashley.scorsone@revolutionprep.com
+19543031288</t>
  </si>
  <si>
    <t>Set to meet once per week... Thursdays at 9 might be most consistent.</t>
  </si>
  <si>
    <t>Lydia Ostos</t>
  </si>
  <si>
    <t>Hello!
I hope everyone is having an amazing weekend! Lydia continues to make excellent progress. She has worked diligently to retain the punctuation rules and is just one chapter away from the halfway point of the Ultimate Guide for SAT Grammar. We've also covered the four foundational chapters for algebra and advanced math question types. The newest chapters on Lines will kick off our equations unit. 
Lydia would like to begin testing for May. We will set a goal to get into the second, harder module in both sections on at least two official Bluebook practice exams. Students must get into the second, harder module in both sections to earn above a 1200. As long as Lydia continues to do an incredible job staying on top of her homework, she will have no trouble achieving excellent score gains. 
Let's plan to touch base again after her practice exam. Have an amazing weekend!
Thanks! Ash
Ashley S.
ashley.scorsone@revolutionprep.com
+19543031288</t>
  </si>
  <si>
    <t>States "will set a goal" for practice exams; no schedule recommendation.</t>
  </si>
  <si>
    <t>Micah Monteleone</t>
  </si>
  <si>
    <t>Hello,
I hope you are having an amazing weekend! We are just a few weeks away from the March exam day. Micah is taking an updated practice exam for us as part of this week's homework. We want to check in on timing and endurance under the new strategies. 
Micah has done an incredible job keeping up with the homework and maintaining the elimination technique for every question, every time. The practice will indicate any challenging areas. We are setting the goal of perfection on standard English conventions, expression of ideas, algebra, and advanced math. Students who want a score over 1450 must do their best not to miss any questions in the first module. We will take a close look at any of those.
We've still got a few more weeks of 90-minute meetings before the March exam. It would be incredible if we could squeeze in two more practice exams, too. We can discuss this more when we see the latest results.
Have an amazing weekend! Thanks! Ash
Ashley S.
ashley.scorsone@revolutionprep.com
+19543031288</t>
  </si>
  <si>
    <t>States still got a few more weeks of 90-minute meetings.</t>
  </si>
  <si>
    <t>Ashley Slingluff</t>
  </si>
  <si>
    <t>Hello!!
I hope everyone is having an amazing weekend! 
Ashley is assigned an updated practice exam this week. We are looking to improve her standard English conventions. Punctuation comes down to rules for assessing complete sentences and non-essential clauses. Understanding sentence constructions supports reading comprehension in the longer question types. 
In math, Ashley will focus on answering all questions with two or fewer variables - they usually can be put into the Desmos calculator. She should also be confident in manipulating multi-variable equations. The exam is only ever asking students to isolate a variable on one side by using inverse operations. Ashley will have to be careful to do the right operation on both sides of the equal sign.
I look forward to discussing her updated score results. She shared the latest score report from her in-school exam with me. 
We are scheduled to meet on Monday nights leading up to the March exam. Have a wonderful week! 
Ashley S.
ashley.scorsone@revolutionprep.com
+19543031288</t>
  </si>
  <si>
    <t>States scheduled to meet on Monday nights leading up to March exam.</t>
  </si>
  <si>
    <t>Audrey Schaefer</t>
  </si>
  <si>
    <t>Dear Mark,
I hope you are having a great week! Itâ€™s time for a progress update. After a few more weeks of working together, I wanted to share a quick recap of what Audrey and I have been focusing on in Spanish and outline our plan moving forward.
Since our last update, Iâ€™ve seen an amazing jump in her understanding of verb tenses. While she still occasionally gets a bit confused with specific conjugations, she is now much more comfortable moving between tenses based on their usage in context, which is a huge and very important first step.
Over the past weeks, we have covered the perfect tense, imperfect preterite, subjunctive, and imperfect subjunctive. In todayâ€™s session, we worked on a strong combination of preterite, imperfect, and imperfect subjunctive. Her last exam was a bit tricky because it required switching accurately between these tenses, so we carefully reviewed her actual test and analyzed why each answer worked or didnâ€™t work. As I explained to Audrey, this is an advanced topic. The key is identifying the clue words or phrases in a sentence that signal how we are speaking and which tense should be used.
It will be very helpful for her to continue practicing with extra exercises from her own teacher so we can better align with the types of examples and expectations used on exams. If you are aware of any upcoming topics, please feel free to let me know in advance, that helps us stay ahead! I also want to highlight that Audrey does a great job bringing questions to our sessions. That initiative clearly shows she wants to learn and improve.
Right now, we are scheduled for one session per week, and this pace is working well for steady progress. I recommend we continue with one weekly session until the end of the academic year to maintain consistency and build confidence as we move through these more advanced grammar structures. If a major test or project is coming up, we can always consider adding an additional session that week or moving the current one for more intensive preparation.
Audrey is putting in solid effort, and her growth, especially with tense recognition and usage, is very encouraging. I look forward to continuing to support her progress in Spanish!
Please let me know if you have any questions or if thereâ€™s anything specific youâ€™d like us to focus on next.
Best regards,
Jennifer H.
jennifer.hernandez@revolutionprep.com
+19092362317</t>
  </si>
  <si>
    <t>Recommends continue with one weekly session until end of academic year.</t>
  </si>
  <si>
    <t>Dear Irina,
I hope you're having a warm winter season! I wanted to provide a comprehensive update on Kevin's progress through the electricity and circuits unit in physics. This period has involved navigating some challenging assessment conditions while building foundational understanding of electromagnetism concepts.
We began this unit following a difficult test experience where Kevin scored 47 (uncurved) on circular motion and gravitation despite strong quiz performance (90, 100). The class average was 50, revealing that the test used unannounced AP-level questions that were misaligned with the curriculumâ€”an important context for understanding the assessment challenges Kevin has faced.
The electromagnetism unit introduced several foundational concepts systematically. We started with atomic structure and charge (protons, electrons, neutrons), then progressed to Coulomb's Law, which quantifies the electric force between charges. I emphasized the importance of the elementary charge as the fundamental building block of all charges in nature. We then covered electric fields, defining them as the force per unit positive test charge. 
For circuits, we built understanding through the water analogy: a battery creates potential difference like a pump lifting water to higher elevation, current flows from high to low potential like water flowing downhill, and a resistor provides a controlled path for energy dissipation like rocks braking the water in a river. A short circuit is dangerous because it bypasses the resistor, creating near-zero resistance and massive uncontrolled current flowâ€”like water falling off a cliff rather than flowing down a controlled slide.
A significant challenge has been that quiz questions have repeatedly differed from practice material, causing poor performance despite solid conceptual understanding. Kevin's recent quiz on series and parallel circuits went poorly for this reason. We've addressed this by emphasizing the core strategy: simplify any complex circuit into a single equivalent resistor to find total current as the first step toward solving for other values.
I recommend that Kevin and I meet for two 60-minute sessions per week to maintain consistent progress through the remaining electromagnetism topics and prepare systematically for future assessments.
Please don't hesitate to reach out if you'd like to discuss Kevin's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</si>
  <si>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Recommends meeting for two 60-minute sessions per week.</t>
  </si>
  <si>
    <t>Hello!
I hope everyone is having an amazing weekend. Jake has expressed an increased interest in his SAT performance. He took an updated practice exam and was only one question shy of qualifying for the second, harder module in reading/English. We were just a few questions away in math. So, we reviewed those question types first. 
Jake has done tons of practice with building math vocabulary, working downwards, showing his work one step at a time, and recognizing linear equation-type questions. He is making a steady climb. We will focus on the question types for the greatest point gains from here to his March exam.
We've got more work to do in recognizing quadratic equation types and interpreting the variables in word problems. 
We are scheduled on Wednesday evenings for the next 6 weeks. I would recommend that Jake continue to take at least one more official exam. We could continue working for 1 hour each week until the June exam, giving us enough time to field results from March. Students have the incredible opportunity to take advantage of super-scoring with their applications.  
Let me know your thoughts. Have a great week!
Ashley S.
ashley.scorsone@revolutionprep.com
+19543031288</t>
  </si>
  <si>
    <t>Could continue working for 1 hour each week until June exam.</t>
  </si>
  <si>
    <t>Nitish Poluri</t>
  </si>
  <si>
    <t>Dear Mr. and Mrs. Poluri,
I hope you are having a great week. It's been great working with you and Nitish over the past couple of months. I wanted to touch base to share some of the progress we've made so far and share my thoughts on the plan moving forward.
So far we've worked on English topics and we've finished covering all topics on the SAT. At this point we are working on challenge questions and any topics Nitish is struggling with. I've noticed his endurance is a weak point and he could use more practice with longer and difficult texts for time.
Upon examining our schedule, it looks like Nitish only has classes until 2/28. If he wants to continue tutoring for the rest of the semester, I recommend he add 12 - 24 hours of tutoring. Then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Nitish in his continued academic journey.
Best regards, 
Jon C.
jon.cathapermal@revolutionprep.com
+17049758359</t>
  </si>
  <si>
    <t>Recommends adding 12-24 hours... to schedule 1-2 sessions per week.</t>
  </si>
  <si>
    <t>Evan O'Boyle</t>
  </si>
  <si>
    <t>Hello, Cindy, 
I wanted to send a detailed update following Evanâ€™s most recent SAT practice test and outline our focused plan moving forward.
On this exam, Evan scored a 780 in Math and a 530 in Reading &amp;amp; Writing, for a total score of 1310. His math performance continues to be outstanding and highly consistent. A 780 places him in an exceptional position, and his quantitative reasoning remains a clear strength.
The key story of this test lies in the Reading &amp;amp; Writing section â€” specifically in the module progression. On this administration, Evan missed several critical questions in Module 1, which placed him into Module 2B rather than Module 2A (the more difficult second module). Because of the adaptive structure of the digital SAT, moving into Module 2B places an automatic cap on the maximum possible section score.
Importantly, Evan has previously advanced into Module 2A. On a prior test where he earned a 1400 total score, he did move into Module 2A and ultimately missed 14 of 27 questions there. That comparison is very helpful: this most recent score drop was not due to a large increase in total errors, but rather to missing a small number of high-impact questions in Module 1.
The encouraging news is this: he likely only needs to improve by 3â€“4 questions in Module 1 to move back into Module 2A on the next practice exam. That is a very manageable and specific target.
The analytics show that those missed Module 1 questions clustered in the following areas:
--Verbs
--Pronouns
--Words in context
--Sentence boundaries
These will be our immediate grammar priorities. Previously, we have already covered:
--Sentence structure
--Nounâ€“verb agreement
--Identifying complete sentences
--Punctuation (commas, colons, semicolons, dashes)
Evan learns grammar rules relatively quickly in session and applies them well with reminders, so our goal now is reinforcement and precision â€” especially in the high-impact Module 1 questions that determine second-module placement.
In addition to grammar, we will continue strengthening his reading strategy system. A major focus moving forward will be helping him:
--Identify the specific type of reading question being asked
--Know exactly which strategy applies to that question type
--Slow down just enough to process wording accurately without rushing
When Evan has a clear plan or â€œmapâ€ for approaching a question, his patience and performance both improve. Our work now is about making that system automatic enough that he can execute it independently under testing conditions.
Overall, this test provides very useful data. The math foundation remains extremely strong, and the Reading &amp;amp; Writing path forward is clear and targeted. A small improvement in Module 1 accuracy can significantly impact his total score by restoring access to the higher-scoring second module. 
My recommendation is that we continue with 90-minute sessions twice a week. 
Please let me know if you would like to discuss pacing, score goals, or upcoming test dates. Iâ€™m confident that with focused work in these specific areas, we can see measurable improvement on the next practice exam.
Best,
Eden R.
eden.rasmussen@revolutionprep.com
+18018856501</t>
  </si>
  <si>
    <t>Recommendation is that we continue with 90-minute sessions twice a week.</t>
  </si>
  <si>
    <t>Anastasia Canellos</t>
  </si>
  <si>
    <t>Hello!
I hope you all are having an amazing weekend. Anastasia has done an incredible job keeping up with her homework and utilizing the strategy for every question, every time. She is ready to take an updated practice exam, which she may have taken on Friday.
I look forward to the results!
Anastasia took special care to understand the different transition types and their specific uses. We set a goal to perfect the standard English conventions and the Expression of Ideas question types. Mastering these rule-based questions makes reading comprehension in the longer questions much easier. Students will be able to determine which parts of a sentence can be excluded to grasp the main idea, and they will be prepared for transitions in answers to finish-the-sentence question types.
I look forward to more excellent progress. We are going to practice Information and Ideas as our next unit.
We continue to meet on Thursday nights until test day. Have a great week! 
Ashley S.
ashley.scorsone@revolutionprep.com
+19543031288</t>
  </si>
  <si>
    <t>States continue to meet on Thursday nights until test day.</t>
  </si>
  <si>
    <t>Annie Beasley</t>
  </si>
  <si>
    <t>Hi team Annie,
  I hope you are doing well!  I wanted to touch bases with you prior to our big winter break schedule next week  
  Annie recently took a practice test and scored a 500/660.  She has so much to be proud of!  Her math score on the practice test definitely shot up to the range she wants!
  Next week, I absolutely have plans to go over math with her.  Our goals for our sessions will be as follows:
-Continue to answer difficult quadratics
-State and apply the difference between exponential and linear problems
-Master Exponential problems
-Misc skills
     -Absolute value
     -Circle formula
     -Surface area/volume
Now that we are working on enhancing above her goal score, I was wondering if you still wanted to work on math exclusively, or if you wanted to add a bit of reading?  I will help you however your goals lean, but wanted to make sure moving forward.
I think our current plan will definitely help Annie stabilize her math and increase her score further.  Please let me know if you have any questions/comments/concerns.
Mary F.
mary.felix@revolutionprep.com
+13853759484</t>
  </si>
  <si>
    <t>Asks if client wants to work on math exclusively or add reading.</t>
  </si>
  <si>
    <t>Alexa Sullivan</t>
  </si>
  <si>
    <t>Hello!
I hope you are having an amazing weekend! We've gotten Alexa off to an excellent start with the new strategies. Students must eliminate at least two answer choices before challenging themselves to identify the difference between the two remaining answer choices. That difference is often the sneaky trap the exam is "hiding" the right answer behind. The mindful approach allows students to use the full capacity of their thinking in smaller steps, which, together, work defensively against the exam's traps.
Alexa told me that she gets overwhelmed by information all at once. So, we've managed to develop questions in a white Google Slides to work on one at a time. I told her to be patient. The first few math chapters are seemingly the toughest. They force students to get comfortable around variables and variable exponents. Alexa is getting to affirm the rules of inverse (opposite) operations and writing work out downwards, operating one step at a time.
The big ask will be to take a full-length practice exam. This is the BEST way to mentally prep for the endurance required to lean on strategy for every question, every time. Could you help us find a good time for Alexa to take one? It will also point out any remaining challenge areas for point gains. The goal will be to earn a perfect score in the standard English conventions and algebra question types.
We only have a few more hours to use. I would definitely recommend adding hours to continue to the June exam. This would give us enough time to review the results from the March exam and make appropriate adjustments. We'd get enough time to build Alexa's math confidence and familiarity with easy eliminations.
Let me know your thoughts. I'd love to make some time to chat early next week. Have an amazing weekend! Thanks!
Ashley S.
ashley.scorsone@revolutionprep.com
+19543031288</t>
  </si>
  <si>
    <t>Recommend adding hours to continue to June exam.</t>
  </si>
  <si>
    <t>Abby Alba</t>
  </si>
  <si>
    <t>Dear Denise,
I hope you are having a great year so far.Â  Itâ€™s been great working with Abby and you over the past couple of months. I wanted to touch base to share some of the progress weâ€™ve made so far and share my thoughts on the plan moving forward.
I have seen significant progress in Abby's ability to compare and contrast people or things when reading a passage. She has also shown improvement in understanding poetry and dramatic passages..Â  She has shown consistent progress in summarizing stories and in her reading comprehension.
Since Abby is achieving her goals, I recommend we continue with our weekly 60 minute lesson.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Abby in her continued academic journey.
Best regards,
Jill W.
jill.watson@revolutionprep.com
+19032491379</t>
  </si>
  <si>
    <t>Recommends continue with weekly 60 minute lesson.</t>
  </si>
  <si>
    <t>Nate Green</t>
  </si>
  <si>
    <t>Hi team Nate,
  I hope you are doing well!  I wanted to touch bases with you regarding Nate's progress.  At this point, Nate has many of the foundations down pat, and we are seeing stability in his scores (Hovering in the 1300-1400 range).  What we are seeing is that once he is able to identify processes to help him with confusing problems, his score should increase drastically.
  At this point, his math and English scores are just about even. I wanted to check in with you all about testing dates.  I know that his goal score is very high, but which dates were you thinking?  
At this point, Nate is scheduled for his weekly hourly sessions, but if he has a point in time where Basketball winds down, or his load is anticipated to be lighter, perhaps we can boost his sessions up to give him consistency with habits.  In order to achieve something in the 1450+ range, he'll have to have mastery of not just content, but also habits (which he is improving on), and I think that in order to increase his score further, we'll need to give him twice weekly sessions.
  Please let me know what your goals are - I am here to ensure that he progresses toward him.
Sincerely,
Mary F.
mary.felix@revolutionprep.com
+13853759484</t>
  </si>
  <si>
    <t>States maybe can boost sessions up... need twice weekly sessions.</t>
  </si>
  <si>
    <t>Paige Hinkle</t>
  </si>
  <si>
    <t>Hi team Paige,
  I hope you are doing well!  I wanted to check in with you about Paige's progress, and make sure that she is well on her way to her goal score.  At this point, our goal is to give her as many difficult problems as we can, and be as nitpicky as we can about her process.  
  Right now our goal is to really look at Information and Ideas, as those seemed to flip with her prior results.  I do suggest that we keep meeting once a week leading in to the March test, however, regular homework and reflection will be key to improvement.  Please let me know if you aren't spending three hours or so a week, and I'll accommodate for those in our lessons.
As always, please let me know if you have any questions/comments/concerns.
Sincerely,
Mary F.
mary.felix@revolutionprep.com
+13853759484</t>
  </si>
  <si>
    <t>Suggest keep meeting once a week leading in to March test.</t>
  </si>
  <si>
    <t>Victoria Hardeman</t>
  </si>
  <si>
    <t>Hello!
I hope you all are having an amazing weekend! Victoria is almost ready to take an updated practice exam. We have developed a new strategy centered around elimination, which is working incredibly well! In math, we've introduced the early chapters on manipulating equations and back-solving. Next week, we will cover the punctuation rules and assign the practice exam.
Victoria will aim to earn a perfect score in standard English conventions and in the expression of ideas, as these are more rule-based questions. Most algebra and equation-based advanced math questions can be answered using Desmos in the first module. We will aim to get enough questions correct in the first module to earn the second, harder module in both sections.
We are scheduled for one hour each week leading up to the March exam. I recommend adding hours to meet until the next exam. I would recommend planning to take the June exam so we can make informed training revisions based on the March score report. I would love to hear your thoughts. We will know more about how the strategies are working after the next exam.
Have an amazing weekend! Thanks! Ash
Ashley S.
ashley.scorsone@revolutionprep.com
+19543031288</t>
  </si>
  <si>
    <t>Recommend adding hours to meet until next exam... recommend planning to take June exam.</t>
  </si>
  <si>
    <t>Krystof Bykov</t>
  </si>
  <si>
    <t>Hi team Krystof,
  I hope you are doing well and you are feeling better from your illness.  I know in recent sessions, we've really been hitting advanced algebra hard.  The goal is to help him master those more constants-oriented questions that may trip him up on the SAT.
  With the physics exam coming up in May, I'm glad we'll be meeting for an hour a week leading in to the May exam.  I know that we are going to start transitioning our session time from SAT to physics in our next session - is that what you are hoping for for all of those times?
  I can anticipate the next few weeks going over torque and Force - Krystof, please let me know if you need a session sooner rather than later.  It's fine to come in with many questions, as those are what I'm here to help with!
  As always, please let me know if you have any questions/comments/concerns.
Sincerely,
Mary F.
mary.felix@revolutionprep.com
+13853759484</t>
  </si>
  <si>
    <t>Glad we'll be meeting for an hour a week leading in to May exam.</t>
  </si>
  <si>
    <t>Chase Novy</t>
  </si>
  <si>
    <t>Hi there!
I hope everyone is having an incredible weekend. I look forward to catching up with Chase on Monday at 6 p.m. EST. We are also confirmed for Tuesday, the 3rd at 5 pm. We are going to cover chapters to earn us the biggest point gains.
I would definitely recommend adding hours to get us to at least one more exam date, preferably June. It gives us plenty of time to adjust our training based on the results from the March exam.
Have a great weekend! Thanks! Ash
Ashley S.
ashley.scorsone@revolutionprep.com
+19543031288</t>
  </si>
  <si>
    <t>States confirmed for Monday and Tuesday; recommend adding hours.</t>
  </si>
  <si>
    <t>Joelle Wee</t>
  </si>
  <si>
    <t>Hi there!
I hope everyone is having an amazing weekend! I am checking in on Joelle. I know she has a busy school schedule. We discussed meeting on Fridays last year. I do work on Fridays this spring, if it helps. We can build a good schedule and get started on the rule-based question types. 
Sue, could you please submit a request to move Joelle's hours from Jonathan's account? This would make it easier for Joelle to book independently.
I look forward to reconnecting! Have a lovely weekend! Thanks! Ash
Ashley S.
ashley.scorsone@revolutionprep.com
+19543031288</t>
  </si>
  <si>
    <t>Discussed meeting on Fridays; request to move hours.</t>
  </si>
  <si>
    <t>Nina Bizinover</t>
  </si>
  <si>
    <t>Dear [Parent/Guardian Name],
I hope youâ€™re doing well. I wanted to share an update on Ninaâ€™s progress in AP Statistics and outline recommendations for the remainder of the semester.
Nina continues to be a strong and consistent worker. She is funny, polite, and fully engaged during sessions. She is a joy to work with. Recently, we have covered hypothesis testing, estimating parameters using sample statistics, calculating and interpreting standard error, differences of sample means and standard deviations, and properly distinguishing symbols for sample vs. population means and proportions.
We have also worked on interpreting scatterplots (including positive vs. negative correlation), understanding correlation when groups are combined, and discussing Simpsonâ€™s Paradox. In probability, Nina has studied binomial and geometric distributions, including finding the mean and standard deviation of each and calculating probabilities for binomial, geometric, and normal distributions.
As we move into the latter half of the semester, our goals will include:
Strengthening confidence with multi-step hypothesis tests
Refining interpretation language for free-response questions
Practicing conditions checks and conclusion statements
Increasing fluency with calculator functions for probability distributions
Deepening understanding of inference procedures for proportions and means
Nina currently has three sessions scheduled. Based on the pacing of the course and the importance of maintaining momentum, I recommend we continue at one session per week through the remainder of the semester.
Since you are a Bright Horizons (BUC) family, additional credits can be redeemed through your Bright Horizons portal if youâ€™d like to extend her schedule. Once redeemed, Revolution Prep will add the hours to Ninaâ€™s account.
Please let me know if you have any questions. Iâ€™ve really enjoyed working with Nina and look forward to supporting her continued success.
Best regards,
Robert N.
robert.nantze@revolutionprep.com
+15754897446</t>
  </si>
  <si>
    <t>Recommends continue at one session per week through remainder of semester.</t>
  </si>
  <si>
    <t>Sydney O'Donnell</t>
  </si>
  <si>
    <t>Dear Chris,
I hope youâ€™re doing well. I wanted to provide an update on Sydneyâ€™s progress in AP Statistics.
Sydney has been thoughtful and consistent in her approach to the material. She engages carefully with each concept and asks strong clarifying questions, which has helped her build solid understanding. Recently, we have focused on using normalcdf functions appropriately, identifying and interpreting parameters and statistics, and applying distribution-based reasoning to problem solving.
As we move forward, our next areas of focus will include:
Prediction strategies using regression models
Interpreting slope and intercept in context
Strengthening hypothesis testing structure and justification
Confidence with inference procedures
Free-response style explanation practice
Sydney has plenty of hours remaining, and I recommend we continue with one 60-minute session per week through the semester.
Please also let me know if you would like me to reserve her regular Monday time on 4/6 and 4/13 using some of her remaining hours.
I truly enjoy working with Sydney. She is thoughtful, organized, and very easy to work with.
Best regards,
Robert N.
robert.nantze@revolutionprep.com
+15754897446</t>
  </si>
  <si>
    <t>Recommends continue with one 60-minute session per week through semester.</t>
  </si>
  <si>
    <t>Zechariah Sun</t>
  </si>
  <si>
    <t>Dear Abby,
I hope youâ€™re doing well. I wanted to share an update on Zachâ€™s SAT preparation.
Zach is off to a very strong start. He is eager to learn, responds well to strategy adjustments, and consistently engages during sessions. Iâ€™ve really enjoyed working with him so far.
Recently, we have covered transitions questions, mixed punctuation practice (including dashes, apostrophes, semicolons, colons, and comma rules), and overall SAT structure and strategies. He completed two mock PSAT exams, and his score increased from 1120 to 1290 â€” including an impressive 700 in Math. That growth is a strong indicator that his strategy implementation is working.
As we continue, the highest-impact areas for improvement will be:
Central Ideas and Details questions
Words in Context
Transitions and logical flow between paragraphs
Continued reinforcement of punctuation accuracy under time pressure
Zach has plenty of one-hour sessions scheduled, and I recommend we continue at this pace. His foundation is strong, and consistent weekly work will allow us to keep building toward even higher scores.
He is motivated and coachable, and Iâ€™m excited to see his progress continue.
Best regards,
Robert N.
robert.nantze@revolutionprep.com
+15754897446</t>
  </si>
  <si>
    <t>Recommends continue at this pace [one-hour sessions].</t>
  </si>
  <si>
    <t>Giles Killpack</t>
  </si>
  <si>
    <t>Dear Pippa, 
I hope you are having a great week! Giles will be taking a practice another practice exam this next week, and I wanted to reach out and share some of the progress we've been making. 
Giles has always been incredibly skilled with SAT. From our first session, it became apparent that he was very knowledge, but needed specific strategies that he could apply consistently. We have been working diligently to make sure he can apply those strategies every week while also bolstering his understanding in specific subjects. 
We began our review of material by covering some English portions of the exam. Giles let me know he was most worried about topics in the "Information and Ideas" section of the exam as well as punctuation. We reviewed strategies and rules for Mixed Punctuation, Inferences, and Text Structure and Purpose. We focused making sure he understood the nuances that these questions ask for: which specific punctuation goes with different sentence clauses, that structure questions are really asking about how the passages are written (not the context), and that inferences are really asking to form conclusion sentences to passages. He excelled, so we quickly moved onto to reviewing Math topics. 
We practiced using the different Forms of Quadratic equations to identify the most important information in the problems. We then moved on to using matching strategy to answer constants problems. As I'm sure you know, Giles does really well with Math so we moved back into English rather quickly. 
His last practice test had 10 missing questions â€“ absolutely fantastic performance! Since this exam we have focused on Transitions and then answering "hard" level questions. In session and on his homework, Giles scores extremely high. By estimate, Iâ€™d say he's scoring 95% of questions correct. The problems he misses are extremely difficult and sometimes even give me pause, which is both good news and bad news. It means he's extremely talented and will score extremely high on the March exam. But it also means we need to get over the hump of the higher level difficult questions.  
This next week, Giles will take another Bluebook Practice exam and while we are working towards overall score improvement, we have also set a goal around successfully utilizing the strategies and skills we have been working on. After the practice test, I will review the results and discuss the test experience with Giles to determine our focus moving forward, and Iâ€™ll follow up with you on takeaways, improvements, and next steps in my next parent update.  
Based on Giles' progress and his goals, I recommend we continue to meet for one 60-minute session per week until the official March exam. In our upcoming sessions, Giles and I will continue working with the strategies that have been working for him (iCARE, TRAP, and MAPS) while applying them to harder and harder practice questions. It looks like Giles has enough hours to last until the official exam, but just in case, I am including a link to purchase a few more sessions. 
â€¢ 12 Hours of Advanced Tutoring for Giles Killpack with River Nunez
https://my.revolutionprep.com/s/E819IHECNc.
Please let me know if you have any questions or if there are any adjustments you would like to make to our plan. Iâ€™m happy to schedule a time to talk by phone if that would be helpful. I am excited to continue supporting Giles reach his SAT goals. 
Best, 
River N.
river.nunez@revolutionprep.com
+14088020170</t>
  </si>
  <si>
    <t>Recommends continue to meet for one 60-minute session per week until official March exam.</t>
  </si>
  <si>
    <t>Maya Bell</t>
  </si>
  <si>
    <t>Dear Walter and Michelle,
I hope youâ€™re doing well. I wanted to share an update on Mayaâ€™s SAT progress.
Maya is performing very strongly. She has scored 1350+ on two of her first three mock exams and 1300 on the third. She is in an excellent position. She is bright, prepared, and fully engaged in our sessions.
Recently, we have worked on Central Ideas and Details, mixed punctuation, Quantitative Evidence questions, Linear Word Problems, and Text Structure and Purpose. She has another mock exam assigned, and completing that soon will help us continue tracking progress.
To push her into the next scoring tier, we will focus on:
Using the anticipation strategy
Words in Context
analysing subject tense and plurality for verb questions
Trap-answer recognition
Perimeter, area, and volume questions
Quadratic problem refinement
A second comprehensive punctuation review for consistency
Maya has plenty of 1.5-hour sessions scheduled, which is an excellent structure for her. I recommend we maintain this pace through her testing cycle.
She is highly capable, disciplined, and enjoyable to work with. Iâ€™m looking forward to continue to help refine her performance.
Best regards,
Robert N.
robert.nantze@revolutionprep.com
+15754897446</t>
  </si>
  <si>
    <t>Recommends maintain this pace [1.5-hour sessions] through testing cycle.</t>
  </si>
  <si>
    <t>Braydon DenHartog</t>
  </si>
  <si>
    <t>Dear Holli,
I hope youâ€™re doing well. I wanted to share a quick update as Braydon prepares for his upcoming SAT on the 4th.
Braydon has been exceptionally easy to work with and consistently eager to improve. Recently, we have covered linear word problems, mixed punctuation rules, maintaining an error log, and constants-type algebra problems.
He scored an 1100 on his most recent mock SAT. With focused refinement over his remaining sessions (between one and four, depending on scheduling), our goal will be to:
Increase accuracy in quadratic and exponential word problems
Reinforce central idea analysis for reading
Review common algebra â€œconstantsâ€ setups
Reduce small execution errors
Practice strategic pacing for test day
At this point, Braydon does not need additional hours to complete his program before the exam. Instead, we will use his remaining sessions to maximize efficiency and confidence leading into test day.
He is motivated and very coachable, which makes this final stretch exciting. I look forward to helping him finish strong.
Please let me know if you have any last-minute scheduling preferences before the 4th.
Best regards,
Robert N.
robert.nantze@revolutionprep.com
+15754897446</t>
  </si>
  <si>
    <t>No specific schedule recommendation beyond current remaining sessions.</t>
  </si>
  <si>
    <t>Lake Bassett</t>
  </si>
  <si>
    <t>Hi Colleen,
I hope youâ€™re doing well! I wanted to share an update on Lakeâ€™s recent progress as she continues to prepare for the SAT.
During our last meeting, Lake took the next step in learning strategies for tackling more advanced word problems, specifically free-form word problems. She learned what distinguishes these from other types and began practicing how to identify variables and connect information within the problem to generate equations. Weâ€™re still in the early stages with this topic, and Lake will need to work through additional examples to further refine her skills. However, once she clearly defined the variables, she did well finishing the algebra needed to solve the equations.
We also began working on strategies for handling SAT reading questions on cross-text connection passages, which require students to compare perspectives from two authors. Lake practiced recognizing author viewpoints and understanding the relationships between their opinions. The plan is to work through an assortment of topics and passage styles to make sure Lake is solid when it comes to finding main ideas and author opinions.
Lake will be completing an updated College Board practice test this weekend, which will help us assess her progress and update her prep plan accordingly. 
My recommendation is that we continue to keep 2â€“3 one-hour meetings per week so we have sufficient time to work on both her Pre-Calculus topics and SAT preparation.
If you have any questions or would like to discuss Lakeâ€™s progress or scheduling further, please feel free to reach out by email or text.
Thank you, and I look forward to supporting Lake as she continues her preparation!
Best,
Christine S.
christine.santos@revolutionprep.com
+19415649546</t>
  </si>
  <si>
    <t>Recommendation is that we continue to keep 2–3 one-hour meetings per week.</t>
  </si>
  <si>
    <t>Alena Reilly</t>
  </si>
  <si>
    <t>Dear Leslie, 
Itâ€™s been great working with you and Alena over the past couple of months. Alena took a practice exam a few weeks ago, and I wanted to go over the results with you.  
Alena last shows consistent improvement overtime. Every test she takes she gets a higher score than the previous exam and that is fantastic progress. In session, Alena is quick to apply strategy and is becoming better at identifying her mistakes as she makes them. We have been working diligently with iCARE, TRAP, and MAPS to help her work through problems efficiently and with consistent precision.  
Since the school year started, we have reviewed a few different math topics: Forms of Quadratics, Function Graphs, Constants, and how to use the Desmos calculator. I've seen great improvements in Alena's use of MAPS strategy to identify, plan, and solve practice problems of all kinds. Alena was having the most trouble with functions and function graphs, however she did extremely well on the homework. We will need to continue working with constants, as they are some of the trickiest questions on the exam, but her understanding continued to get better in session. Her homework proves to be extremely helpful for her to practice the skills we are learning in session as well. 
Since we had previously been focusing solely on English, I am a little concerned with her score in this section. I had assumed that it would be higher for this last exam, so I am incorporating more review of the topics in our sessions. I will be sure to focus primarily on Math, but I worry that by changing subjects, she might be forgetting her previous skills. Alena and I will continue to practice with punctuation and longer reading comprehension questions (Inferences, Text Structure and Purpose, and Command of Quantitative Evidence). 
Right now, Alena can answer "easy" level questions with little effort and most "medium" level questions with some thought. While answering "hard" level questions, she gets them correct 50% of the time. I want to make this probability higher, so we will continue to focus on harder level questions and making sure she can break down the questions with ease. 
Alena will be taking another two practice exams before the official March exam, and I am hoping that more practice with full length tests will help her better prepare for the real thing. Based on her progress and goal score (1400), I recommend Alena and I meet for two 60-minute sessions per week until, at least, the official test in March. I believe Alena is on track to score fairly well on the March exam, but she will most likely need to take an additional exam in her senior year. I believe that we should continue to meet throughout the summer in order to keep the skills she's learning in session strong. Below is a link to purchase enough hours to last until the exam and throughout the summer. 
â€¢ 36 Hours of Advanced Tutoring for Alena Reilly with River Nunez
https://my.revolutionprep.com/s/aPer69JV7b.
Please let me know if you have any questions or if there are any adjustments you would like to make to our plan. Iâ€™m also able to schedule a time to talk by phone if that would be helpful. I am excited to continue supporting Alena in her SAT goals. 
Best, 
River N.
river.nunez@revolutionprep.com
+14088020170</t>
  </si>
  <si>
    <t>Recommends meet for two 60-minute sessions per week until official test in March... and summer.</t>
  </si>
  <si>
    <t>Hannah Pham</t>
  </si>
  <si>
    <t>Dear Son, 
Itâ€™s been great working with you and Hannah over the past couple of months. Hannah took a practice exam a few weeks ago and I wanted to share the results. 
On her last Bluebook Practice test, Hannah scored a 1450! This is only 50 poits away from her goal score and I couldn't be prouder! Hannah has been working so hard and diligently, I'm so glad her work is translating to an increased score. 
As you know, Hannah had previously been stuck around 1330 â€“ 1380, and we couldn't quite figure out why. She used strategies extremely well, she knew the grammar rules by heart, and she was could identify questions types with ease, so her stuck score was hard to understand. One of the strategies we've been using is called iCARE. Its main goal is to get student to come up with the answer before looking at the answer choices, so that the trick answers do not lead them astray. I usually ask her what her anticipations are in order to gauge her understanding, and they were usually fairly spot on, so her getting the questions wrong was a little disheartening. One session, I decided to physically cover the answer choices, just to see if this would change anything. It helped tremendously! 
Hannah has gone from getting 75-80% of the questions correct to getting nearly 95% correct no matter the topic we work on. Hannah still has a few subjects that she has always struggled with, but she has done significantly better both in session and on the homework. We are extremely excited for this improvement and will continue to practice using the "hard" questions solely as practice. Hannah's consistent struggle subjects are punctuation, inferences, and command of evidence. However, she has improved consistently and we will continue working on these subjects in our upcoming sessions. 
Based on Hannah's goals and her progress, I recommend we continue meeting for one 90-minute session per week in order to prepare for the official exam in March. Hannah is progressing well and I will have her take at least one other practice exam before the official exam in a few weeks, but I have high hopes for her upcoming exam. 
It looks like Hannah is booked up through the official exam, but I suggest we continue to meet over the summer in order to make sure her skills remain strong if she wishes to take another test in her senior year. I am adding a link to purchase enough hours to last throughout the summer below. 
â€¢ 24 Hours of Advanced Tutoring for Hannah Pham with River Nunez
https://my.revolutionprep.com/s/A07Me34ivv.
Please let me know if you have any questions or if there are any adjustments you would like to make to our plan. Iâ€™m also able to schedule a time to talk by phone if that would be helpful. I am excited to continue supporting Hannah in her SAT goals. 
Best, 
River N.
river.nunez@revolutionprep.com
+14088020170</t>
  </si>
  <si>
    <t>Recommends continue meeting for one 90-minute session per week... for March exam... and summer.</t>
  </si>
  <si>
    <t>Siana Sowards</t>
  </si>
  <si>
    <t>Dear Tracy,
I hope you are having a great winter season! Itâ€™s been great working with you and Siana over the past couple of months. I wanted to touch base to share some of the progress weâ€™ve made so far and share my thoughts on our plans moving forward.
Based on her previous exams, our goals have been to improve Siana's use of punctuation rules and her math skills.
I have seen significant improvements in Siana's ability to accurately apply punctuation rules. She is quickly able to identify the completeness of a sentence, which helps her determine which rules to apply. This growth has been evident in recent homework, as she revisited advanced questions she had previously attempted and corrected them with ease. 
We have also worked on the math section, focusing on general test-taking strategies and solving systems of equations. Something that Siana has benefited from is using reason to solve problems, rather than algorithms she had been previously taught. Doing so helps Siana identify which strategy to use so that she can be more efficient and accurate. This has been evident in our recent sessions, as I have seen her generate a bird's eye view of the problem and confidently solve advanced questions that might have intimidated her before.
Siana's highest score was 920, and her most recent score was 840. Given that her goal is 1200, I recommend additional sessions to support Siana's preparation for the SAT.
https://my.revolutionprep.com/s/1QpPQAEyj5.
In the remaining 5 sessions that we have scheduled, we can continue to develop Siana's understanding of linear equations, graphs and functions. With additional hours, we can build on this understanding to address other areas for improvement like solving problems that involve nonlinear relationships, Words in Context and Transition word questions, and solving problems more efficiently. 
Additionally, I recommend she schedules an additional official exam, as students tend to perform better on their 2nd or 3rd official exam. 
Siana has a practice exam coming up on the weekend of February 28th, which will help us track her progress and pinpoint areas for improvement.
Please let me know if you have any questions or if there are any adjustments you would like to make to our plan. Iâ€™m happy to schedule a time to talk by phone if that would be helpful. I look forward to future tutoring sessions with Siana!
Best regards,
Christelle R.
christelle.rocha@revolutionprep.com
+16614061175</t>
  </si>
  <si>
    <t>Recommends additional sessions... link.</t>
  </si>
  <si>
    <t>Kingston Rust</t>
  </si>
  <si>
    <t>Dear Lauren,
I hope you are having a great winter season! Itâ€™s been great working with you and Kingston over the past couple of months. I wanted to touch base to share some of the progress weâ€™ve made so far and share my thoughts on our plans moving forward.
Based on his previous exams, our goals have been to improve Kingston's use of punctuation rules and his overall math score. Some math topics we have addressed are proportional relationships, rewriting equations, the Pythagorean Theorem, and working with fractions. 
I have seen significant improvements in Kingston's ability to solve problems involving proportional relationships. For unit conversions, Kingston immediately sets goals for his units, which supports his problem-solving process. For problems involving proportions, Kingston sometimes struggles setting up appropriate ratios as these problems often involve context (word problems) and fractions. We have since taken time during sessions to practice rewriting equations and working with fractions, which will support his thinking when solving proportions.
Kingston is making great progress, which is evident during our sessions and in his practice exam score.
Kingston's current goal for his ACT score is 26. Given that Kingston recently scored a 24, I recommend we continue with our two 60 minute classes per week until the official exam. We will continue to focus our sessions on the math section.
To continue to see growth in Kingston's score, Kingston should utilize his homework to practice on a consistent basis. I recommend Kingston works on ACT homework for 15-30 minutes each day. When he needs help, Kingston should look up resources to help guide his thinking, email me for support, or flag the problem so we can address it in the following session. 
Additionally, Kingston and I have discussed the framing of homework as an opportunity to learn, rather than a task to complete. In this way, Kingston should focus less on whether he answers the questions correctly, and focus more on whether he can independently reason through the problem. While I have seen Kingston improve his approach to homework, I wanted to make note of this shift so that we are all on the same page.
Please let me know if you have any questions or if there are any adjustments you would like to make to our plan. Iâ€™m happy to schedule a time to talk by phone if that would be helpful. I look forward to future tutoring sessions with Kingston!
Best regards,
Christelle R.
christelle.rocha@revolutionprep.com</t>
  </si>
  <si>
    <t>Recommends continue with two 60 minute classes per week until official exam.</t>
  </si>
  <si>
    <t>Charlie O'Connell</t>
  </si>
  <si>
    <t>Hey Julianne,
I wanted to share a quick update on Charlieâ€™s recent SAT prep sessions.
Over our latest meetings, we worked on geometry concepts commonly tested on the SAT, multi-step setup, and identifying efficient solution paths. In the Writing section, we reviewed punctuation rules (including commas, semicolons, and sentence boundaries) and reinforced strategies for recognizing constants and how they function within algebraic expressions. We also spent time strengthening her Command of Textual Evidence skillsâ€”specifically practicing how to select answer choices that are directly supported by the passage rather than those that simply â€œsound right.â€
Charlie has been thoughtful in her approach and is becoming more deliberate in checking her reasoning before finalizing answers, which is a great step forward for score consistency. As we continue building both content mastery and test strategy, I recommend maintaining our current meeting schedule to keep momentum and ensure steady progress.
Please let me know if you have any questions or would like to discuss focus areas moving forward.
https://revolutionprep.zoom.us/rec/play/WaTkEbtLi_LxzYZkpqrGqX6rdCxtrPZFbOC29YwxltwRVT5J00GJKkBxOs_dujfddKEQqDHPagS8ZPDL.Gif-P23DRtOpFyDv
Take care,
John O.
john.olmos@revolutionprep.com
+12102885353</t>
  </si>
  <si>
    <t>Recommends maintaining current meeting schedule.</t>
  </si>
  <si>
    <t>Angelina Fonte</t>
  </si>
  <si>
    <t>Hey Jennifer,
I wanted to share a quick update on Angelinaâ€™s recent SAT prep sessions.
Over our latest meetings, we focused on Words in Context, practicing how to use surrounding sentences and overall passage tone to determine the most precise meaning of a word or phrase. We also worked on Rhetorical Synthesis questions, emphasizing how to select information that directly fulfills a stated writing goal while avoiding choices that are accurate but irrelevant. In addition, we strengthened her Command of Quantitative and Textual Evidence skillsâ€”carefully analyzing graphs, tables, and cited lines to ensure her answers are fully supported by the data or passage.
Angelina has been doing a great job slowing down and verifying that her choices are explicitly supported, which is key for improving consistency and confidence on test day. Weâ€™ll continue reinforcing these strategies while increasing difficulty and timing expectations to build stamina.
Please feel free to reach out if youâ€™d like to discuss anything in more detail.
https://revolutionprep.zoom.us/rec/play/c56ckIo89DdqIV-4--dxV83Y7L4E9zwH4vQiLWQ0KM7svXw5IJmcd5kN3z4LNe9dT1v66iZP7Z0M_S0n.ObjsTuiz2siPb1QO
Take care,
John O.
john.olmos@revolutionprep.com
+12102885353</t>
  </si>
  <si>
    <t>Evangeline Shaw</t>
  </si>
  <si>
    <t>Dear Jennifer,
I hope youâ€™re doing well. It has been a pleasure working with Evangeline over the past two months, and I wanted to share a brief update on the progress weâ€™ve made so far.
As weâ€™ve moved further into the second semester of Evangelineâ€™s Algebra course, weâ€™ve been covering more advanced topics such as quadratic functions and rational expressions. Evangeline has been consistently applying the skills weâ€™ve developed in our sessions to her homework and clearly showing her step-by-step reasoning when solving problems. She has also been making a strong effort to revisit her mistakes, understand where they come from, and avoid skipping steps, which has helped her build stronger problem-solving habits and accuracy.
Our current focus is ensuring that she continues progressing steadily and feels confident with the material covered in her math class. One area we are continuing to strengthen is her ability to interpret word problems carefully and set up equations correctly without feeling rushed or anxious. We will continue practicing strategies to break down word problems into manageable steps so she feels more comfortable approaching them independently.
Based on her progress, I recommend continuing with our one-hour weekly sessions to maintain consistency and reinforce these skills as the semester progresses.
Please feel free to reach out if you have any questions or would like to adjust anything in our plan. Iâ€™m always happy to schedule a quick call if that would be helpful. I look forward to continuing to support Evangelineâ€™s academic growth.
Warmly,
Elain
elain.ng@revolutionprep.com
+13474696564</t>
  </si>
  <si>
    <t>Recommends continuing with one-hour weekly sessions... as semester progresses.</t>
  </si>
  <si>
    <t>Gia Gamboni</t>
  </si>
  <si>
    <t>Hey Kristin,
I wanted to share a quick update on Giaâ€™s recent Algebra II sessions.
Over our latest meetings, we worked on rewriting exponential equations (including isolating variables and recognizing equivalent forms), solving systems of equations using multiple methods, simplifying and solving problems involving radicals, and reviewing factoring techniques alongside quadratic equations. We focused not only on procedural accuracy but also on recognizing patterns and choosing the most efficient strategy for each type of problem.
Gia has been making steady progress, particularly in slowing down to check her work and organizing multi-step solutions more clearly. As these topics continue to build on one another, that structure and consistency will be key.
Just a quick reminder that our last currently scheduled session is March 10th. Please let me know if you would like to continue sessions beyond that date or adjust the schedule in any way.
Feel free to reach out with any questions.
Take care,
John O.
john.olmos@revolutionprep.com
+12102885353</t>
  </si>
  <si>
    <t>Reminder that last scheduled session is March 10th.</t>
  </si>
  <si>
    <t>Bottom Range Lower Than</t>
  </si>
  <si>
    <t>Current Tier</t>
  </si>
  <si>
    <t>Faculty Leader Name</t>
  </si>
  <si>
    <t>Hire Date</t>
  </si>
  <si>
    <t xml:space="preserve">Delivery Target </t>
  </si>
  <si>
    <t>Avg. Delivery Actual</t>
  </si>
  <si>
    <t>Availability Target</t>
  </si>
  <si>
    <t>Avg. Availability Actual</t>
  </si>
  <si>
    <t>Prep Time %</t>
  </si>
  <si>
    <t>% of Active Students with Progress Updates Completed</t>
  </si>
  <si>
    <t># of NPS Scores</t>
  </si>
  <si>
    <t>Avg. NPS Score</t>
  </si>
  <si>
    <t>Autoattendance</t>
  </si>
  <si>
    <t>New 1 on 1 Students</t>
  </si>
  <si>
    <t>total 1 on 1 students</t>
  </si>
  <si>
    <t>Average AI Score for Progress Updates</t>
  </si>
  <si>
    <t>Advanced</t>
  </si>
  <si>
    <t>Ian Plamondon</t>
  </si>
  <si>
    <t>Kristin Haase-Alvey</t>
  </si>
  <si>
    <t>Premium</t>
  </si>
  <si>
    <t>Ela Cross</t>
  </si>
  <si>
    <t xml:space="preserve"> </t>
  </si>
  <si>
    <t>Katherine Marino</t>
  </si>
  <si>
    <t>Distinguished</t>
  </si>
  <si>
    <t>Nikki Pencak</t>
  </si>
  <si>
    <t>Annelies de Groot</t>
  </si>
  <si>
    <t>Full Name</t>
  </si>
  <si>
    <t>Professional/Adjunct</t>
  </si>
  <si>
    <t>Professional</t>
  </si>
  <si>
    <t xml:space="preserve">Professional </t>
  </si>
  <si>
    <t>Adjunct</t>
  </si>
  <si>
    <t>Adjunct- BUC</t>
  </si>
  <si>
    <t xml:space="preserve">Adjunct </t>
  </si>
  <si>
    <t>Adjunct-BUC</t>
  </si>
  <si>
    <t>Professional- BUC</t>
  </si>
  <si>
    <t>Oreoluwa Williams</t>
  </si>
  <si>
    <t>id</t>
  </si>
  <si>
    <t>tutor_name</t>
  </si>
  <si>
    <t>tier</t>
  </si>
  <si>
    <t>fl</t>
  </si>
  <si>
    <t>hire_date</t>
  </si>
  <si>
    <t>delivery_target</t>
  </si>
  <si>
    <t>sessions_on_time</t>
  </si>
  <si>
    <t>prep_time</t>
  </si>
  <si>
    <t>weighted_repurchase</t>
  </si>
  <si>
    <t>number_of_nps</t>
  </si>
  <si>
    <t>average_nps</t>
  </si>
  <si>
    <t>current_sci</t>
  </si>
  <si>
    <t>availability_percent</t>
  </si>
  <si>
    <t>emp_id</t>
  </si>
  <si>
    <t>category</t>
  </si>
  <si>
    <t>subject</t>
  </si>
  <si>
    <t>created</t>
  </si>
  <si>
    <t>subject_sci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</si>
</sst>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
    <numFmt numFmtId="166" formatCode="0.0"/>
  </numFmts>
  <fonts count="7" x14ac:knownFonts="1">
    <font>
      <sz val="11"/>
      <color theme="1"/>
      <name val="Aptos Narrow"/>
      <family val="2"/>
      <scheme val="minor"/>
    </font>
    <font>
      <b/>
      <sz val="11"/>
      <color rgb="FF000000"/>
      <name val="Calibri"/>
      <family val="2"/>
    </font>
    <font>
      <sz val="11"/>
      <color rgb="FF000000"/>
      <name val="Calibri"/>
      <family val="2"/>
    </font>
    <font>
      <sz val="10"/>
      <color rgb="FF000000"/>
      <name val="Arial"/>
      <family val="2"/>
    </font>
    <font>
      <b/>
      <sz val="11"/>
      <color theme="1"/>
      <name val="Aptos Narrow"/>
      <family val="2"/>
      <scheme val="minor"/>
    </font>
    <font>
      <sz val="11"/>
      <color rgb="FF00000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31C1FF"/>
        <bgColor rgb="FF000000"/>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bottom/>
      <diagonal/>
    </border>
  </borders>
  <cellStyleXfs count="2">
    <xf numFmtId="0" fontId="0" fillId="0" borderId="0"/>
    <xf numFmtId="9" fontId="6" fillId="0" borderId="0" applyFont="0" applyFill="0" applyBorder="0" applyAlignment="0" applyProtection="0"/>
  </cellStyleXfs>
  <cellXfs count="55">
    <xf numFmtId="0" fontId="0" fillId="0" borderId="0" xfId="0"/>
    <xf numFmtId="0" fontId="1" fillId="0" borderId="0" xfId="0" applyFont="1" applyAlignment="1">
      <alignment wrapText="1"/>
    </xf>
    <xf numFmtId="0" fontId="3" fillId="0" borderId="0" xfId="0" applyFont="1"/>
    <xf numFmtId="0" fontId="3" fillId="0" borderId="0" xfId="0" applyFont="1" applyAlignment="1">
      <alignment wrapText="1"/>
    </xf>
    <xf numFmtId="14" fontId="0" fillId="0" borderId="0" xfId="0" applyNumberFormat="1"/>
    <xf numFmtId="47" fontId="0" fillId="0" borderId="0" xfId="0" applyNumberFormat="1"/>
    <xf numFmtId="0" fontId="1" fillId="0" borderId="0" xfId="0" applyFont="1" applyAlignment="1">
      <alignment horizontal="center" wrapText="1"/>
    </xf>
    <xf numFmtId="0" fontId="0" fillId="0" borderId="0" xfId="0" applyAlignment="1">
      <alignment horizontal="center"/>
    </xf>
    <xf numFmtId="12"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164" fontId="2" fillId="0" borderId="0" xfId="0" applyNumberFormat="1" applyFont="1" applyAlignment="1">
      <alignment horizontal="center"/>
    </xf>
    <xf numFmtId="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top"/>
    </xf>
    <xf numFmtId="0" fontId="0" fillId="0" borderId="3" xfId="0" applyBorder="1" applyAlignment="1">
      <alignment horizontal="center"/>
    </xf>
    <xf numFmtId="0" fontId="5" fillId="0" borderId="0" xfId="0" applyFont="1" applyAlignment="1">
      <alignment horizontal="center"/>
    </xf>
    <xf numFmtId="165" fontId="0" fillId="0" borderId="0" xfId="0" applyNumberFormat="1" applyAlignment="1">
      <alignment horizontal="center"/>
    </xf>
    <xf numFmtId="13" fontId="0" fillId="0" borderId="0" xfId="0" applyNumberFormat="1" applyAlignment="1">
      <alignment horizontal="center"/>
    </xf>
    <xf numFmtId="0" fontId="4" fillId="3" borderId="3" xfId="0" applyFont="1" applyFill="1" applyBorder="1" applyAlignment="1">
      <alignment horizontal="center"/>
    </xf>
    <xf numFmtId="0" fontId="0" fillId="0" borderId="0" xfId="0" applyAlignment="1">
      <alignment horizontal="center" vertical="center" wrapText="1"/>
    </xf>
    <xf numFmtId="0" fontId="5" fillId="0" borderId="0" xfId="0" applyFont="1" applyAlignment="1">
      <alignment horizontal="center" vertical="center" wrapText="1"/>
    </xf>
    <xf numFmtId="12" fontId="0" fillId="0" borderId="0" xfId="0" applyNumberForma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165" fontId="0" fillId="0" borderId="0" xfId="0" applyNumberFormat="1" applyAlignment="1">
      <alignment horizontal="center" vertical="center"/>
    </xf>
    <xf numFmtId="49" fontId="0" fillId="0" borderId="0" xfId="0" applyNumberFormat="1" applyAlignment="1">
      <alignment horizontal="center" vertical="center"/>
    </xf>
    <xf numFmtId="166" fontId="0" fillId="0" borderId="0" xfId="0" applyNumberFormat="1" applyAlignment="1">
      <alignment horizontal="center"/>
    </xf>
    <xf numFmtId="0" fontId="5" fillId="0" borderId="3" xfId="0" applyFont="1" applyBorder="1" applyAlignment="1">
      <alignment horizontal="center" vertical="top" wrapText="1"/>
    </xf>
    <xf numFmtId="0" fontId="5" fillId="0" borderId="0" xfId="0" applyFont="1" applyAlignment="1">
      <alignment horizontal="center" vertical="top"/>
    </xf>
    <xf numFmtId="14" fontId="5" fillId="0" borderId="0" xfId="0" applyNumberFormat="1" applyFont="1" applyAlignment="1">
      <alignment horizontal="center" vertical="top"/>
    </xf>
    <xf numFmtId="49" fontId="0" fillId="0" borderId="0" xfId="0" applyNumberFormat="1" applyAlignment="1">
      <alignment horizontal="center"/>
    </xf>
    <xf numFmtId="0" fontId="5" fillId="0" borderId="0" xfId="0" applyFont="1" applyAlignment="1">
      <alignment vertical="center"/>
    </xf>
    <xf numFmtId="0" fontId="5" fillId="0" borderId="3" xfId="0" applyFont="1" applyBorder="1" applyAlignment="1">
      <alignment horizontal="center"/>
    </xf>
    <xf numFmtId="14" fontId="5" fillId="0" borderId="0" xfId="0" applyNumberFormat="1" applyFont="1" applyAlignment="1">
      <alignment horizontal="center"/>
    </xf>
    <xf numFmtId="14" fontId="0" fillId="0" borderId="0" xfId="0" applyNumberFormat="1" applyAlignment="1">
      <alignment horizontal="center"/>
    </xf>
    <xf numFmtId="0" fontId="4" fillId="3" borderId="3" xfId="0" applyFont="1" applyFill="1" applyBorder="1" applyAlignment="1">
      <alignment horizontal="left"/>
    </xf>
    <xf numFmtId="9" fontId="1" fillId="0" borderId="0" xfId="0" applyNumberFormat="1" applyFont="1" applyAlignment="1">
      <alignment horizontal="center" vertical="center" wrapText="1"/>
    </xf>
    <xf numFmtId="9" fontId="0" fillId="0" borderId="1" xfId="0" applyNumberFormat="1" applyBorder="1" applyAlignment="1">
      <alignment horizontal="center"/>
    </xf>
    <xf numFmtId="0" fontId="0" fillId="0" borderId="1" xfId="0" applyBorder="1" applyAlignment="1">
      <alignment horizontal="center"/>
    </xf>
    <xf numFmtId="12" fontId="0" fillId="0" borderId="1" xfId="0" applyNumberFormat="1" applyBorder="1" applyAlignment="1">
      <alignment horizontal="center"/>
    </xf>
    <xf numFmtId="12" fontId="0" fillId="0" borderId="0" xfId="0" applyNumberFormat="1"/>
    <xf numFmtId="164" fontId="0" fillId="0" borderId="1" xfId="0" applyNumberFormat="1" applyBorder="1" applyAlignment="1">
      <alignment horizontal="center"/>
    </xf>
    <xf numFmtId="164" fontId="2" fillId="0" borderId="1" xfId="0" applyNumberFormat="1" applyFont="1" applyBorder="1" applyAlignment="1">
      <alignment horizontal="center"/>
    </xf>
    <xf numFmtId="9" fontId="1" fillId="0" borderId="0" xfId="0" applyNumberFormat="1" applyFont="1" applyAlignment="1">
      <alignment horizontal="center" wrapText="1"/>
    </xf>
    <xf numFmtId="0" fontId="3" fillId="0" borderId="1" xfId="0" applyFont="1" applyBorder="1" applyAlignment="1">
      <alignment wrapText="1"/>
    </xf>
    <xf numFmtId="0" fontId="1" fillId="2" borderId="2" xfId="0" applyFont="1" applyFill="1" applyBorder="1" applyAlignment="1">
      <alignment horizontal="center"/>
    </xf>
    <xf numFmtId="0" fontId="1" fillId="2" borderId="2" xfId="0" applyFont="1" applyFill="1" applyBorder="1" applyAlignment="1">
      <alignment horizontal="center" wrapText="1"/>
    </xf>
    <xf numFmtId="0" fontId="2" fillId="0" borderId="1" xfId="0" applyFont="1" applyBorder="1"/>
    <xf numFmtId="0" fontId="2" fillId="0" borderId="1" xfId="0" applyFont="1" applyBorder="1" applyAlignment="1">
      <alignment wrapText="1"/>
    </xf>
    <xf numFmtId="0" fontId="3" fillId="0" borderId="1" xfId="0" applyFont="1" applyBorder="1"/>
    <xf numFmtId="0" fontId="4" fillId="0" borderId="0" xfId="0" applyFont="1"/>
    <xf numFmtId="14" fontId="4" fillId="0" borderId="0" xfId="0" applyNumberFormat="1" applyFont="1"/>
    <xf numFmtId="9" fontId="0" fillId="0" borderId="0" xfId="1" applyFont="1" applyAlignment="1">
      <alignment horizontal="center"/>
    </xf>
  </cellXfs>
  <cellStyles count="2">
    <cellStyle name="Normal" xfId="0" builtinId="0"/>
    <cellStyle name="Percent" xfId="1" builtinId="5"/>
  </cellStyles>
  <dxfs count="1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631"/>
  <sheetViews>
    <sheetView workbookViewId="0">
      <pane ySplit="1" topLeftCell="A2" activePane="bottomLeft" state="frozen"/>
      <selection pane="bottomLeft" activeCell="H1982" sqref="H1982"/>
    </sheetView>
  </sheetViews>
  <sheetFormatPr baseColWidth="10" defaultColWidth="8.83203125" defaultRowHeight="15" x14ac:dyDescent="0.2"/>
  <cols>
    <col min="1" max="2" width="26.33203125" style="7" customWidth="1"/>
    <col min="3" max="7" width="19.33203125" style="10" customWidth="1"/>
    <col min="8" max="9" width="19.33203125" style="7" customWidth="1"/>
    <col min="10" max="10" width="13.33203125" style="12" bestFit="1" customWidth="1"/>
    <col min="11" max="13" width="19.33203125" customWidth="1"/>
  </cols>
  <sheetData>
    <row r="1" spans="1:13" ht="64" x14ac:dyDescent="0.2">
      <c r="A1" s="6" t="s">
        <v>0</v>
      </c>
      <c r="B1" s="6" t="s">
        <v>1</v>
      </c>
      <c r="C1" s="45" t="s">
        <v>2</v>
      </c>
      <c r="D1" s="45" t="s">
        <v>3</v>
      </c>
      <c r="E1" s="45" t="s">
        <v>4</v>
      </c>
      <c r="F1" s="45" t="s">
        <v>5</v>
      </c>
      <c r="G1" s="45" t="s">
        <v>6</v>
      </c>
      <c r="H1" s="6" t="s">
        <v>7</v>
      </c>
      <c r="I1" s="6" t="s">
        <v>8</v>
      </c>
      <c r="J1" s="38" t="s">
        <v>9</v>
      </c>
      <c r="K1" s="1" t="s">
        <v>10</v>
      </c>
      <c r="L1" s="1" t="s">
        <v>11</v>
      </c>
      <c r="M1" s="1" t="s">
        <v>12</v>
      </c>
    </row>
    <row r="2" spans="1:13" hidden="1" x14ac:dyDescent="0.2">
      <c r="A2" s="7" t="s">
        <v>13</v>
      </c>
      <c r="B2" s="7" t="s">
        <v>14</v>
      </c>
      <c r="C2" s="10">
        <v>1.2812999999999899</v>
      </c>
      <c r="D2" s="10">
        <v>1.1601999999999999</v>
      </c>
      <c r="E2" s="10">
        <v>1</v>
      </c>
      <c r="F2" s="10">
        <v>1</v>
      </c>
      <c r="G2" s="10">
        <v>0.90909090909090895</v>
      </c>
      <c r="H2" s="7">
        <v>3</v>
      </c>
      <c r="I2" s="8" t="s">
        <v>15</v>
      </c>
      <c r="J2" s="10">
        <v>0.5</v>
      </c>
      <c r="K2" t="e">
        <f>VLOOKUP(A2,MasterTutor!A:D,4,FALSE)</f>
        <v>#N/A</v>
      </c>
      <c r="L2" t="e">
        <f>VLOOKUP(A2,MasterTutor!A:D,3,FALSE)</f>
        <v>#N/A</v>
      </c>
      <c r="M2" t="e">
        <f>VLOOKUP(A2,MasterTutor!A:D,2,FALSE)</f>
        <v>#N/A</v>
      </c>
    </row>
    <row r="3" spans="1:13" hidden="1" x14ac:dyDescent="0.2">
      <c r="A3" s="7" t="s">
        <v>13</v>
      </c>
      <c r="B3" s="7" t="s">
        <v>16</v>
      </c>
      <c r="C3" s="10">
        <v>0.76</v>
      </c>
      <c r="D3" s="10">
        <v>0.78</v>
      </c>
      <c r="E3" s="10">
        <v>1</v>
      </c>
      <c r="F3" s="10">
        <v>1</v>
      </c>
      <c r="G3" s="10">
        <v>0.91</v>
      </c>
      <c r="H3" s="7">
        <v>1</v>
      </c>
      <c r="I3" s="11"/>
      <c r="J3" s="10"/>
      <c r="K3" t="e">
        <f>VLOOKUP(A3,MasterTutor!A:D,4,FALSE)</f>
        <v>#N/A</v>
      </c>
      <c r="L3" t="e">
        <f>VLOOKUP(A3,MasterTutor!A:D,3,FALSE)</f>
        <v>#N/A</v>
      </c>
      <c r="M3" t="e">
        <f>VLOOKUP(A3,MasterTutor!A:D,2,FALSE)</f>
        <v>#N/A</v>
      </c>
    </row>
    <row r="4" spans="1:13" hidden="1" x14ac:dyDescent="0.2">
      <c r="A4" s="7" t="s">
        <v>13</v>
      </c>
      <c r="B4" s="7" t="s">
        <v>17</v>
      </c>
      <c r="C4" s="10">
        <v>0.74</v>
      </c>
      <c r="D4" s="10">
        <v>0.9</v>
      </c>
      <c r="E4" s="10">
        <v>0.99</v>
      </c>
      <c r="F4" s="10">
        <v>1</v>
      </c>
      <c r="G4" s="10">
        <v>1</v>
      </c>
      <c r="H4" s="7">
        <v>10</v>
      </c>
      <c r="I4" s="8">
        <v>1</v>
      </c>
      <c r="J4" s="10">
        <f>I4</f>
        <v>1</v>
      </c>
      <c r="K4" t="e">
        <f>VLOOKUP(A4,MasterTutor!A:D,4,FALSE)</f>
        <v>#N/A</v>
      </c>
      <c r="L4" t="e">
        <f>VLOOKUP(A4,MasterTutor!A:D,3,FALSE)</f>
        <v>#N/A</v>
      </c>
      <c r="M4" t="e">
        <f>VLOOKUP(A4,MasterTutor!A:D,2,FALSE)</f>
        <v>#N/A</v>
      </c>
    </row>
    <row r="5" spans="1:13" hidden="1" x14ac:dyDescent="0.2">
      <c r="A5" s="7" t="s">
        <v>13</v>
      </c>
      <c r="B5" s="7" t="s">
        <v>18</v>
      </c>
      <c r="C5" s="10">
        <v>0.5</v>
      </c>
      <c r="D5" s="10">
        <v>0.81</v>
      </c>
      <c r="E5" s="10">
        <v>1</v>
      </c>
      <c r="F5" s="10">
        <v>0.93</v>
      </c>
      <c r="G5" s="10">
        <v>0.7</v>
      </c>
      <c r="H5" s="7">
        <v>2</v>
      </c>
      <c r="I5" s="8" t="s">
        <v>19</v>
      </c>
      <c r="J5" s="10">
        <v>0.67</v>
      </c>
      <c r="K5" t="e">
        <f>VLOOKUP(A5,MasterTutor!A:D,4,FALSE)</f>
        <v>#N/A</v>
      </c>
      <c r="L5" t="e">
        <f>VLOOKUP(A5,MasterTutor!A:D,3,FALSE)</f>
        <v>#N/A</v>
      </c>
      <c r="M5" t="e">
        <f>VLOOKUP(A5,MasterTutor!A:D,2,FALSE)</f>
        <v>#N/A</v>
      </c>
    </row>
    <row r="6" spans="1:13" hidden="1" x14ac:dyDescent="0.2">
      <c r="A6" s="7" t="s">
        <v>13</v>
      </c>
      <c r="B6" s="7" t="s">
        <v>20</v>
      </c>
      <c r="C6" s="10">
        <v>0.48</v>
      </c>
      <c r="D6" s="10">
        <v>0.5</v>
      </c>
      <c r="E6" s="10">
        <v>1</v>
      </c>
      <c r="F6" s="10">
        <v>1</v>
      </c>
      <c r="G6" s="10">
        <v>0.71</v>
      </c>
      <c r="H6" s="7">
        <v>3</v>
      </c>
      <c r="I6" s="8">
        <v>1</v>
      </c>
      <c r="J6" s="10">
        <f>I6</f>
        <v>1</v>
      </c>
      <c r="K6" t="e">
        <f>VLOOKUP(A6,MasterTutor!A:D,4,FALSE)</f>
        <v>#N/A</v>
      </c>
      <c r="L6" t="e">
        <f>VLOOKUP(A6,MasterTutor!A:D,3,FALSE)</f>
        <v>#N/A</v>
      </c>
      <c r="M6" t="e">
        <f>VLOOKUP(A6,MasterTutor!A:D,2,FALSE)</f>
        <v>#N/A</v>
      </c>
    </row>
    <row r="7" spans="1:13" hidden="1" x14ac:dyDescent="0.2">
      <c r="A7" s="7" t="s">
        <v>13</v>
      </c>
      <c r="B7" s="7" t="s">
        <v>21</v>
      </c>
      <c r="C7" s="10">
        <v>1.2</v>
      </c>
      <c r="D7" s="10">
        <v>1.24</v>
      </c>
      <c r="E7" s="10">
        <v>1</v>
      </c>
      <c r="F7" s="10">
        <v>1</v>
      </c>
      <c r="G7" s="10">
        <v>1</v>
      </c>
      <c r="H7" s="7">
        <v>4</v>
      </c>
      <c r="J7" s="10"/>
      <c r="K7" t="e">
        <f>VLOOKUP(A7,MasterTutor!A:D,4,FALSE)</f>
        <v>#N/A</v>
      </c>
      <c r="L7" t="e">
        <f>VLOOKUP(A7,MasterTutor!A:D,3,FALSE)</f>
        <v>#N/A</v>
      </c>
      <c r="M7" t="e">
        <f>VLOOKUP(A7,MasterTutor!A:D,2,FALSE)</f>
        <v>#N/A</v>
      </c>
    </row>
    <row r="8" spans="1:13" hidden="1" x14ac:dyDescent="0.2">
      <c r="A8" s="7" t="s">
        <v>13</v>
      </c>
      <c r="B8" s="7" t="s">
        <v>22</v>
      </c>
      <c r="C8" s="10">
        <v>1.06</v>
      </c>
      <c r="D8" s="10">
        <v>1.1000000000000001</v>
      </c>
      <c r="E8" s="10">
        <v>1</v>
      </c>
      <c r="F8" s="10">
        <v>0.97</v>
      </c>
      <c r="G8" s="10">
        <v>0.82</v>
      </c>
      <c r="H8" s="7">
        <v>6</v>
      </c>
      <c r="I8" s="8" t="s">
        <v>23</v>
      </c>
      <c r="J8" s="10">
        <v>1</v>
      </c>
      <c r="K8" t="e">
        <f>VLOOKUP(A8,MasterTutor!A:D,4,FALSE)</f>
        <v>#N/A</v>
      </c>
      <c r="L8" t="e">
        <f>VLOOKUP(A8,MasterTutor!A:D,3,FALSE)</f>
        <v>#N/A</v>
      </c>
      <c r="M8" t="e">
        <f>VLOOKUP(A8,MasterTutor!A:D,2,FALSE)</f>
        <v>#N/A</v>
      </c>
    </row>
    <row r="9" spans="1:13" hidden="1" x14ac:dyDescent="0.2">
      <c r="A9" s="7" t="s">
        <v>24</v>
      </c>
      <c r="B9" s="7" t="s">
        <v>14</v>
      </c>
      <c r="C9" s="10">
        <v>1.0916999999999999</v>
      </c>
      <c r="D9" s="10">
        <v>1.1117999999999999</v>
      </c>
      <c r="E9" s="10">
        <v>0.99259259259259203</v>
      </c>
      <c r="F9" s="10">
        <v>0.97916666666666596</v>
      </c>
      <c r="G9" s="10">
        <v>0.96153846153846101</v>
      </c>
      <c r="H9" s="7">
        <v>14</v>
      </c>
      <c r="I9" s="8" t="s">
        <v>25</v>
      </c>
      <c r="J9" s="10">
        <v>0.6</v>
      </c>
      <c r="K9" t="str">
        <f>VLOOKUP(A9,MasterTutor!A:D,4,FALSE)</f>
        <v>Advanced</v>
      </c>
      <c r="L9" t="str">
        <f>VLOOKUP(A9,MasterTutor!A:D,3,FALSE)</f>
        <v>Professional</v>
      </c>
      <c r="M9" t="str">
        <f>VLOOKUP(A9,MasterTutor!A:D,2,FALSE)</f>
        <v>Ian Plamondon</v>
      </c>
    </row>
    <row r="10" spans="1:13" hidden="1" x14ac:dyDescent="0.2">
      <c r="A10" s="7" t="s">
        <v>24</v>
      </c>
      <c r="B10" s="7" t="s">
        <v>16</v>
      </c>
      <c r="C10" s="10">
        <v>0.93</v>
      </c>
      <c r="D10" s="10">
        <v>0.96</v>
      </c>
      <c r="E10" s="10">
        <v>0.99</v>
      </c>
      <c r="F10" s="10">
        <v>0.97</v>
      </c>
      <c r="G10" s="10">
        <v>0.76</v>
      </c>
      <c r="H10" s="7">
        <v>11</v>
      </c>
      <c r="I10" s="11">
        <v>45664</v>
      </c>
      <c r="J10" s="10">
        <v>1.4285714285714286E-3</v>
      </c>
      <c r="K10" t="str">
        <f>VLOOKUP(A10,MasterTutor!A:D,4,FALSE)</f>
        <v>Advanced</v>
      </c>
      <c r="L10" t="str">
        <f>VLOOKUP(A10,MasterTutor!A:D,3,FALSE)</f>
        <v>Professional</v>
      </c>
      <c r="M10" t="str">
        <f>VLOOKUP(A10,MasterTutor!A:D,2,FALSE)</f>
        <v>Ian Plamondon</v>
      </c>
    </row>
    <row r="11" spans="1:13" hidden="1" x14ac:dyDescent="0.2">
      <c r="A11" s="7" t="s">
        <v>24</v>
      </c>
      <c r="B11" s="7" t="s">
        <v>17</v>
      </c>
      <c r="C11" s="10">
        <v>0.75</v>
      </c>
      <c r="D11" s="10">
        <v>1.01</v>
      </c>
      <c r="E11" s="10">
        <v>1</v>
      </c>
      <c r="F11" s="10">
        <v>1</v>
      </c>
      <c r="G11" s="10">
        <v>0.9</v>
      </c>
      <c r="H11" s="7">
        <v>2</v>
      </c>
      <c r="I11" s="8" t="s">
        <v>26</v>
      </c>
      <c r="J11" s="10">
        <v>0.5</v>
      </c>
      <c r="K11" t="str">
        <f>VLOOKUP(A11,MasterTutor!A:D,4,FALSE)</f>
        <v>Advanced</v>
      </c>
      <c r="L11" t="str">
        <f>VLOOKUP(A11,MasterTutor!A:D,3,FALSE)</f>
        <v>Professional</v>
      </c>
      <c r="M11" t="str">
        <f>VLOOKUP(A11,MasterTutor!A:D,2,FALSE)</f>
        <v>Ian Plamondon</v>
      </c>
    </row>
    <row r="12" spans="1:13" hidden="1" x14ac:dyDescent="0.2">
      <c r="A12" s="7" t="s">
        <v>24</v>
      </c>
      <c r="B12" s="7" t="s">
        <v>18</v>
      </c>
      <c r="C12" s="10">
        <v>0.62</v>
      </c>
      <c r="D12" s="10">
        <v>0.92</v>
      </c>
      <c r="E12" s="10">
        <v>1</v>
      </c>
      <c r="F12" s="10">
        <v>0.77</v>
      </c>
      <c r="G12" s="10">
        <v>0.64</v>
      </c>
      <c r="H12" s="7">
        <v>2</v>
      </c>
      <c r="I12" s="8">
        <v>0</v>
      </c>
      <c r="J12" s="10">
        <f>I12</f>
        <v>0</v>
      </c>
      <c r="K12" t="str">
        <f>VLOOKUP(A12,MasterTutor!A:D,4,FALSE)</f>
        <v>Advanced</v>
      </c>
      <c r="L12" t="str">
        <f>VLOOKUP(A12,MasterTutor!A:D,3,FALSE)</f>
        <v>Professional</v>
      </c>
      <c r="M12" t="str">
        <f>VLOOKUP(A12,MasterTutor!A:D,2,FALSE)</f>
        <v>Ian Plamondon</v>
      </c>
    </row>
    <row r="13" spans="1:13" hidden="1" x14ac:dyDescent="0.2">
      <c r="A13" s="7" t="s">
        <v>24</v>
      </c>
      <c r="B13" s="7" t="s">
        <v>20</v>
      </c>
      <c r="C13" s="10">
        <v>0.94</v>
      </c>
      <c r="D13" s="10">
        <v>0.98</v>
      </c>
      <c r="E13" s="10">
        <v>0.99</v>
      </c>
      <c r="F13" s="10">
        <v>1</v>
      </c>
      <c r="G13" s="10">
        <v>0.46</v>
      </c>
      <c r="H13" s="7">
        <v>6</v>
      </c>
      <c r="I13" s="8" t="s">
        <v>19</v>
      </c>
      <c r="J13" s="10">
        <v>0.67</v>
      </c>
      <c r="K13" t="str">
        <f>VLOOKUP(A13,MasterTutor!A:D,4,FALSE)</f>
        <v>Advanced</v>
      </c>
      <c r="L13" t="str">
        <f>VLOOKUP(A13,MasterTutor!A:D,3,FALSE)</f>
        <v>Professional</v>
      </c>
      <c r="M13" t="str">
        <f>VLOOKUP(A13,MasterTutor!A:D,2,FALSE)</f>
        <v>Ian Plamondon</v>
      </c>
    </row>
    <row r="14" spans="1:13" hidden="1" x14ac:dyDescent="0.2">
      <c r="A14" s="7" t="s">
        <v>24</v>
      </c>
      <c r="B14" s="7" t="s">
        <v>21</v>
      </c>
      <c r="C14" s="10">
        <v>0.8</v>
      </c>
      <c r="D14" s="10">
        <v>0.97</v>
      </c>
      <c r="E14" s="10">
        <v>1</v>
      </c>
      <c r="F14" s="10">
        <v>0.99</v>
      </c>
      <c r="G14" s="10">
        <v>0.91</v>
      </c>
      <c r="H14" s="7">
        <v>10</v>
      </c>
      <c r="I14" s="8" t="s">
        <v>27</v>
      </c>
      <c r="J14" s="10">
        <v>0.33</v>
      </c>
      <c r="K14" t="str">
        <f>VLOOKUP(A14,MasterTutor!A:D,4,FALSE)</f>
        <v>Advanced</v>
      </c>
      <c r="L14" t="str">
        <f>VLOOKUP(A14,MasterTutor!A:D,3,FALSE)</f>
        <v>Professional</v>
      </c>
      <c r="M14" t="str">
        <f>VLOOKUP(A14,MasterTutor!A:D,2,FALSE)</f>
        <v>Ian Plamondon</v>
      </c>
    </row>
    <row r="15" spans="1:13" hidden="1" x14ac:dyDescent="0.2">
      <c r="A15" s="7" t="s">
        <v>24</v>
      </c>
      <c r="B15" s="7" t="s">
        <v>22</v>
      </c>
      <c r="C15" s="10">
        <v>0.96</v>
      </c>
      <c r="D15" s="10">
        <v>1.01</v>
      </c>
      <c r="E15" s="10">
        <v>0.99</v>
      </c>
      <c r="F15" s="10">
        <v>0.97</v>
      </c>
      <c r="G15" s="10">
        <v>0.74</v>
      </c>
      <c r="H15" s="7">
        <v>13</v>
      </c>
      <c r="I15" s="8" t="s">
        <v>28</v>
      </c>
      <c r="J15" s="10">
        <v>0.67</v>
      </c>
      <c r="K15" t="str">
        <f>VLOOKUP(A15,MasterTutor!A:D,4,FALSE)</f>
        <v>Advanced</v>
      </c>
      <c r="L15" t="str">
        <f>VLOOKUP(A15,MasterTutor!A:D,3,FALSE)</f>
        <v>Professional</v>
      </c>
      <c r="M15" t="str">
        <f>VLOOKUP(A15,MasterTutor!A:D,2,FALSE)</f>
        <v>Ian Plamondon</v>
      </c>
    </row>
    <row r="16" spans="1:13" hidden="1" x14ac:dyDescent="0.2">
      <c r="A16" s="7" t="s">
        <v>24</v>
      </c>
      <c r="B16" s="7" t="s">
        <v>29</v>
      </c>
      <c r="C16" s="10">
        <v>0.98</v>
      </c>
      <c r="D16" s="10">
        <v>0.98</v>
      </c>
      <c r="E16" s="10">
        <v>1</v>
      </c>
      <c r="F16" s="10">
        <v>0.95</v>
      </c>
      <c r="G16" s="10">
        <v>0.9</v>
      </c>
      <c r="H16" s="7">
        <v>19</v>
      </c>
      <c r="I16" s="8"/>
      <c r="J16" s="10"/>
      <c r="K16" t="str">
        <f>VLOOKUP(A16,MasterTutor!A:D,4,FALSE)</f>
        <v>Advanced</v>
      </c>
      <c r="L16" t="str">
        <f>VLOOKUP(A16,MasterTutor!A:D,3,FALSE)</f>
        <v>Professional</v>
      </c>
      <c r="M16" t="str">
        <f>VLOOKUP(A16,MasterTutor!A:D,2,FALSE)</f>
        <v>Ian Plamondon</v>
      </c>
    </row>
    <row r="17" spans="1:13" hidden="1" x14ac:dyDescent="0.2">
      <c r="A17" s="7" t="s">
        <v>24</v>
      </c>
      <c r="B17" s="7" t="s">
        <v>30</v>
      </c>
      <c r="C17" s="10">
        <v>0.89580000000000004</v>
      </c>
      <c r="D17" s="10">
        <v>0.90300000000000002</v>
      </c>
      <c r="E17" s="10">
        <v>1</v>
      </c>
      <c r="F17" s="10">
        <v>0.96103896099999997</v>
      </c>
      <c r="G17" s="10">
        <v>0.95238095199999995</v>
      </c>
      <c r="H17" s="7">
        <v>16</v>
      </c>
      <c r="I17" s="8">
        <v>0.8</v>
      </c>
      <c r="J17" s="10">
        <f>I17</f>
        <v>0.8</v>
      </c>
      <c r="K17" t="str">
        <f>VLOOKUP(A17,MasterTutor!A:D,4,FALSE)</f>
        <v>Advanced</v>
      </c>
      <c r="L17" t="str">
        <f>VLOOKUP(A17,MasterTutor!A:D,3,FALSE)</f>
        <v>Professional</v>
      </c>
      <c r="M17" t="str">
        <f>VLOOKUP(A17,MasterTutor!A:D,2,FALSE)</f>
        <v>Ian Plamondon</v>
      </c>
    </row>
    <row r="18" spans="1:13" x14ac:dyDescent="0.2">
      <c r="A18" s="7" t="s">
        <v>24</v>
      </c>
      <c r="B18" s="7" t="s">
        <v>31</v>
      </c>
      <c r="C18" s="10">
        <v>1.0874999999999999</v>
      </c>
      <c r="D18" s="10">
        <v>0.97039999999999904</v>
      </c>
      <c r="E18" s="10">
        <v>1</v>
      </c>
      <c r="F18" s="10">
        <v>0.90291262135922301</v>
      </c>
      <c r="G18" s="10">
        <v>0.78260869565217295</v>
      </c>
      <c r="H18" s="7">
        <v>16</v>
      </c>
      <c r="I18" s="7" t="s">
        <v>15</v>
      </c>
      <c r="J18" s="54">
        <v>0.5</v>
      </c>
      <c r="K18" t="str">
        <f>VLOOKUP(A18,MasterTutor!A:D,4,FALSE)</f>
        <v>Advanced</v>
      </c>
      <c r="L18" t="str">
        <f>VLOOKUP(A18,MasterTutor!A:D,3,FALSE)</f>
        <v>Professional</v>
      </c>
      <c r="M18" t="str">
        <f>VLOOKUP(A18,MasterTutor!A:D,2,FALSE)</f>
        <v>Ian Plamondon</v>
      </c>
    </row>
    <row r="19" spans="1:13" x14ac:dyDescent="0.2">
      <c r="A19" s="7" t="s">
        <v>32</v>
      </c>
      <c r="B19" s="7" t="s">
        <v>31</v>
      </c>
      <c r="C19" s="10">
        <v>0.29520000000000002</v>
      </c>
      <c r="D19" s="10">
        <v>0.68599999999999905</v>
      </c>
      <c r="E19" s="10">
        <v>0.84</v>
      </c>
      <c r="F19" s="10">
        <v>0.84210526315789402</v>
      </c>
      <c r="G19" s="10">
        <v>0</v>
      </c>
      <c r="H19" s="7">
        <v>0</v>
      </c>
      <c r="I19" s="7" t="s">
        <v>33</v>
      </c>
      <c r="J19" s="54">
        <v>0.17</v>
      </c>
      <c r="K19" t="str">
        <f>VLOOKUP(A19,MasterTutor!A:D,4,FALSE)</f>
        <v>Advanced</v>
      </c>
      <c r="L19" t="str">
        <f>VLOOKUP(A19,MasterTutor!A:D,3,FALSE)</f>
        <v xml:space="preserve">Professional </v>
      </c>
      <c r="M19" t="str">
        <f>VLOOKUP(A19,MasterTutor!A:D,2,FALSE)</f>
        <v>Kristin Haase-Alvey</v>
      </c>
    </row>
    <row r="20" spans="1:13" hidden="1" x14ac:dyDescent="0.2">
      <c r="A20" s="7" t="s">
        <v>34</v>
      </c>
      <c r="B20" s="7" t="s">
        <v>14</v>
      </c>
      <c r="C20" s="10">
        <v>0.968799999999999</v>
      </c>
      <c r="D20" s="10">
        <v>1.5156000000000001</v>
      </c>
      <c r="E20" s="10">
        <v>1</v>
      </c>
      <c r="F20" s="10">
        <v>1</v>
      </c>
      <c r="G20" s="10">
        <v>0.5</v>
      </c>
      <c r="H20" s="7">
        <v>3</v>
      </c>
      <c r="I20" s="8" t="s">
        <v>23</v>
      </c>
      <c r="J20" s="10">
        <v>1</v>
      </c>
      <c r="K20" t="str">
        <f>VLOOKUP(A20,MasterTutor!A:D,4,FALSE)</f>
        <v>Premium</v>
      </c>
      <c r="L20" t="str">
        <f>VLOOKUP(A20,MasterTutor!A:D,3,FALSE)</f>
        <v>Adjunct</v>
      </c>
      <c r="M20" t="str">
        <f>VLOOKUP(A20,MasterTutor!A:D,2,FALSE)</f>
        <v>Ela Cross</v>
      </c>
    </row>
    <row r="21" spans="1:13" hidden="1" x14ac:dyDescent="0.2">
      <c r="A21" s="7" t="s">
        <v>34</v>
      </c>
      <c r="B21" s="7" t="s">
        <v>16</v>
      </c>
      <c r="C21" s="10">
        <v>0.8</v>
      </c>
      <c r="D21" s="10">
        <v>1.54</v>
      </c>
      <c r="E21" s="10">
        <v>1</v>
      </c>
      <c r="F21" s="10">
        <v>0.9</v>
      </c>
      <c r="G21" s="10">
        <v>0.88</v>
      </c>
      <c r="H21" s="7">
        <v>2</v>
      </c>
      <c r="I21" s="11"/>
      <c r="J21" s="10"/>
      <c r="K21" t="str">
        <f>VLOOKUP(A21,MasterTutor!A:D,4,FALSE)</f>
        <v>Premium</v>
      </c>
      <c r="L21" t="str">
        <f>VLOOKUP(A21,MasterTutor!A:D,3,FALSE)</f>
        <v>Adjunct</v>
      </c>
      <c r="M21" t="str">
        <f>VLOOKUP(A21,MasterTutor!A:D,2,FALSE)</f>
        <v>Ela Cross</v>
      </c>
    </row>
    <row r="22" spans="1:13" hidden="1" x14ac:dyDescent="0.2">
      <c r="A22" s="7" t="s">
        <v>34</v>
      </c>
      <c r="B22" s="7" t="s">
        <v>17</v>
      </c>
      <c r="C22" s="10">
        <v>0.31</v>
      </c>
      <c r="D22" s="10">
        <v>1</v>
      </c>
      <c r="E22" s="10">
        <v>1</v>
      </c>
      <c r="F22" s="10">
        <v>0.6</v>
      </c>
      <c r="G22" s="10" t="e">
        <v>#N/A</v>
      </c>
      <c r="H22" s="7">
        <v>1</v>
      </c>
      <c r="J22" s="10"/>
      <c r="K22" t="str">
        <f>VLOOKUP(A22,MasterTutor!A:D,4,FALSE)</f>
        <v>Premium</v>
      </c>
      <c r="L22" t="str">
        <f>VLOOKUP(A22,MasterTutor!A:D,3,FALSE)</f>
        <v>Adjunct</v>
      </c>
      <c r="M22" t="str">
        <f>VLOOKUP(A22,MasterTutor!A:D,2,FALSE)</f>
        <v>Ela Cross</v>
      </c>
    </row>
    <row r="23" spans="1:13" hidden="1" x14ac:dyDescent="0.2">
      <c r="A23" s="7" t="s">
        <v>34</v>
      </c>
      <c r="B23" s="7" t="s">
        <v>18</v>
      </c>
      <c r="C23" s="10">
        <v>0</v>
      </c>
      <c r="D23" s="10">
        <v>0.79</v>
      </c>
      <c r="E23" s="10">
        <v>0</v>
      </c>
      <c r="F23" s="10">
        <v>0</v>
      </c>
      <c r="G23" s="10">
        <v>0</v>
      </c>
      <c r="H23" s="7" t="e">
        <v>#N/A</v>
      </c>
      <c r="J23" s="10"/>
      <c r="K23" t="str">
        <f>VLOOKUP(A23,MasterTutor!A:D,4,FALSE)</f>
        <v>Premium</v>
      </c>
      <c r="L23" t="str">
        <f>VLOOKUP(A23,MasterTutor!A:D,3,FALSE)</f>
        <v>Adjunct</v>
      </c>
      <c r="M23" t="str">
        <f>VLOOKUP(A23,MasterTutor!A:D,2,FALSE)</f>
        <v>Ela Cross</v>
      </c>
    </row>
    <row r="24" spans="1:13" hidden="1" x14ac:dyDescent="0.2">
      <c r="A24" s="7" t="s">
        <v>34</v>
      </c>
      <c r="B24" s="7" t="s">
        <v>20</v>
      </c>
      <c r="C24" s="10">
        <v>0</v>
      </c>
      <c r="D24" s="10">
        <v>1</v>
      </c>
      <c r="E24" s="10">
        <v>0</v>
      </c>
      <c r="F24" s="10">
        <v>0</v>
      </c>
      <c r="G24" s="10">
        <v>0</v>
      </c>
      <c r="H24" s="7" t="e">
        <v>#N/A</v>
      </c>
      <c r="J24" s="10"/>
      <c r="K24" t="str">
        <f>VLOOKUP(A24,MasterTutor!A:D,4,FALSE)</f>
        <v>Premium</v>
      </c>
      <c r="L24" t="str">
        <f>VLOOKUP(A24,MasterTutor!A:D,3,FALSE)</f>
        <v>Adjunct</v>
      </c>
      <c r="M24" t="str">
        <f>VLOOKUP(A24,MasterTutor!A:D,2,FALSE)</f>
        <v>Ela Cross</v>
      </c>
    </row>
    <row r="25" spans="1:13" hidden="1" x14ac:dyDescent="0.2">
      <c r="A25" s="7" t="s">
        <v>34</v>
      </c>
      <c r="B25" s="7" t="s">
        <v>21</v>
      </c>
      <c r="C25" s="10">
        <v>0.76</v>
      </c>
      <c r="D25" s="10">
        <v>1.42</v>
      </c>
      <c r="E25" s="10">
        <v>1</v>
      </c>
      <c r="F25" s="10">
        <v>1</v>
      </c>
      <c r="G25" s="10">
        <v>0</v>
      </c>
      <c r="H25" s="7">
        <v>2</v>
      </c>
      <c r="I25" s="8" t="s">
        <v>35</v>
      </c>
      <c r="J25" s="10">
        <v>0.6</v>
      </c>
      <c r="K25" t="str">
        <f>VLOOKUP(A25,MasterTutor!A:D,4,FALSE)</f>
        <v>Premium</v>
      </c>
      <c r="L25" t="str">
        <f>VLOOKUP(A25,MasterTutor!A:D,3,FALSE)</f>
        <v>Adjunct</v>
      </c>
      <c r="M25" t="str">
        <f>VLOOKUP(A25,MasterTutor!A:D,2,FALSE)</f>
        <v>Ela Cross</v>
      </c>
    </row>
    <row r="26" spans="1:13" hidden="1" x14ac:dyDescent="0.2">
      <c r="A26" s="7" t="s">
        <v>34</v>
      </c>
      <c r="B26" s="7" t="s">
        <v>22</v>
      </c>
      <c r="C26" s="10">
        <v>1.1399999999999999</v>
      </c>
      <c r="D26" s="10">
        <v>1.46</v>
      </c>
      <c r="E26" s="10">
        <v>1</v>
      </c>
      <c r="F26" s="10">
        <v>0.73</v>
      </c>
      <c r="G26" s="10">
        <v>0</v>
      </c>
      <c r="H26" s="7">
        <v>3</v>
      </c>
      <c r="I26" s="9"/>
      <c r="J26" s="10"/>
      <c r="K26" t="str">
        <f>VLOOKUP(A26,MasterTutor!A:D,4,FALSE)</f>
        <v>Premium</v>
      </c>
      <c r="L26" t="str">
        <f>VLOOKUP(A26,MasterTutor!A:D,3,FALSE)</f>
        <v>Adjunct</v>
      </c>
      <c r="M26" t="str">
        <f>VLOOKUP(A26,MasterTutor!A:D,2,FALSE)</f>
        <v>Ela Cross</v>
      </c>
    </row>
    <row r="27" spans="1:13" hidden="1" x14ac:dyDescent="0.2">
      <c r="A27" s="7" t="s">
        <v>34</v>
      </c>
      <c r="B27" s="7" t="s">
        <v>29</v>
      </c>
      <c r="C27" s="10">
        <v>0.35</v>
      </c>
      <c r="D27" s="10">
        <v>1.4</v>
      </c>
      <c r="E27" s="10">
        <v>1</v>
      </c>
      <c r="F27" s="10">
        <v>0.91</v>
      </c>
      <c r="G27" s="10">
        <v>0.67</v>
      </c>
      <c r="H27" s="7">
        <v>0</v>
      </c>
      <c r="I27" s="8"/>
      <c r="J27" s="10"/>
      <c r="K27" t="str">
        <f>VLOOKUP(A27,MasterTutor!A:D,4,FALSE)</f>
        <v>Premium</v>
      </c>
      <c r="L27" t="str">
        <f>VLOOKUP(A27,MasterTutor!A:D,3,FALSE)</f>
        <v>Adjunct</v>
      </c>
      <c r="M27" t="str">
        <f>VLOOKUP(A27,MasterTutor!A:D,2,FALSE)</f>
        <v>Ela Cross</v>
      </c>
    </row>
    <row r="28" spans="1:13" hidden="1" x14ac:dyDescent="0.2">
      <c r="A28" s="7" t="s">
        <v>34</v>
      </c>
      <c r="B28" s="7" t="s">
        <v>30</v>
      </c>
      <c r="C28" s="10">
        <v>0.66669999999999996</v>
      </c>
      <c r="D28" s="10">
        <v>1.4531000000000001</v>
      </c>
      <c r="E28" s="10">
        <v>1</v>
      </c>
      <c r="F28" s="10">
        <v>1</v>
      </c>
      <c r="G28" s="10">
        <v>0</v>
      </c>
      <c r="H28" s="7">
        <v>2</v>
      </c>
      <c r="I28" s="8" t="s">
        <v>36</v>
      </c>
      <c r="J28" s="10">
        <v>0</v>
      </c>
      <c r="K28" t="str">
        <f>VLOOKUP(A28,MasterTutor!A:D,4,FALSE)</f>
        <v>Premium</v>
      </c>
      <c r="L28" t="str">
        <f>VLOOKUP(A28,MasterTutor!A:D,3,FALSE)</f>
        <v>Adjunct</v>
      </c>
      <c r="M28" t="str">
        <f>VLOOKUP(A28,MasterTutor!A:D,2,FALSE)</f>
        <v>Ela Cross</v>
      </c>
    </row>
    <row r="29" spans="1:13" x14ac:dyDescent="0.2">
      <c r="A29" s="7" t="s">
        <v>34</v>
      </c>
      <c r="B29" s="7" t="s">
        <v>31</v>
      </c>
      <c r="C29" s="10">
        <v>1.2187999999999899</v>
      </c>
      <c r="D29" s="10">
        <v>1.4062999999999899</v>
      </c>
      <c r="E29" s="10">
        <v>1</v>
      </c>
      <c r="F29" s="10">
        <v>0.96551724137931005</v>
      </c>
      <c r="G29" s="10">
        <v>0.57142857142857095</v>
      </c>
      <c r="H29" s="7">
        <v>3</v>
      </c>
      <c r="I29" s="8" t="s">
        <v>37</v>
      </c>
      <c r="J29" s="54">
        <v>0.5</v>
      </c>
      <c r="K29" t="str">
        <f>VLOOKUP(A29,MasterTutor!A:D,4,FALSE)</f>
        <v>Premium</v>
      </c>
      <c r="L29" t="str">
        <f>VLOOKUP(A29,MasterTutor!A:D,3,FALSE)</f>
        <v>Adjunct</v>
      </c>
      <c r="M29" t="str">
        <f>VLOOKUP(A29,MasterTutor!A:D,2,FALSE)</f>
        <v>Ela Cross</v>
      </c>
    </row>
    <row r="30" spans="1:13" hidden="1" x14ac:dyDescent="0.2">
      <c r="A30" s="7" t="s">
        <v>38</v>
      </c>
      <c r="B30" s="7" t="s">
        <v>14</v>
      </c>
      <c r="C30" s="10">
        <v>0.62570000000000003</v>
      </c>
      <c r="D30" s="10">
        <v>2.2515999999999998</v>
      </c>
      <c r="E30" s="10">
        <v>0.94029850746268595</v>
      </c>
      <c r="F30" s="10">
        <v>0.97619047619047605</v>
      </c>
      <c r="G30" s="10">
        <v>0.75</v>
      </c>
      <c r="H30" s="7">
        <v>1</v>
      </c>
      <c r="I30" s="8" t="s">
        <v>39</v>
      </c>
      <c r="J30" s="10">
        <v>1</v>
      </c>
      <c r="K30" t="str">
        <f>VLOOKUP(A30,MasterTutor!A:D,4,FALSE)</f>
        <v>Premium</v>
      </c>
      <c r="L30" t="str">
        <f>VLOOKUP(A30,MasterTutor!A:D,3,FALSE)</f>
        <v>Professional</v>
      </c>
      <c r="M30" t="str">
        <f>VLOOKUP(A30,MasterTutor!A:D,2,FALSE)</f>
        <v>Ian Plamondon</v>
      </c>
    </row>
    <row r="31" spans="1:13" hidden="1" x14ac:dyDescent="0.2">
      <c r="A31" s="7" t="s">
        <v>38</v>
      </c>
      <c r="B31" s="7" t="s">
        <v>16</v>
      </c>
      <c r="C31" s="10">
        <v>0.7</v>
      </c>
      <c r="D31" s="10">
        <v>1.99</v>
      </c>
      <c r="E31" s="10">
        <v>0.97</v>
      </c>
      <c r="F31" s="10">
        <v>1</v>
      </c>
      <c r="G31" s="10">
        <v>0.71</v>
      </c>
      <c r="H31" s="7">
        <v>5</v>
      </c>
      <c r="I31" s="11">
        <v>45691</v>
      </c>
      <c r="J31" s="10">
        <v>6.6666666666666662E-3</v>
      </c>
      <c r="K31" t="str">
        <f>VLOOKUP(A31,MasterTutor!A:D,4,FALSE)</f>
        <v>Premium</v>
      </c>
      <c r="L31" t="str">
        <f>VLOOKUP(A31,MasterTutor!A:D,3,FALSE)</f>
        <v>Professional</v>
      </c>
      <c r="M31" t="str">
        <f>VLOOKUP(A31,MasterTutor!A:D,2,FALSE)</f>
        <v>Ian Plamondon</v>
      </c>
    </row>
    <row r="32" spans="1:13" hidden="1" x14ac:dyDescent="0.2">
      <c r="A32" s="7" t="s">
        <v>38</v>
      </c>
      <c r="B32" s="7" t="s">
        <v>17</v>
      </c>
      <c r="C32" s="10">
        <v>0.96</v>
      </c>
      <c r="D32" s="10">
        <v>1.65</v>
      </c>
      <c r="E32" s="10">
        <v>0.97</v>
      </c>
      <c r="F32" s="10">
        <v>1</v>
      </c>
      <c r="G32" s="10">
        <v>0.9</v>
      </c>
      <c r="H32" s="7">
        <v>0</v>
      </c>
      <c r="I32" s="8" t="s">
        <v>40</v>
      </c>
      <c r="J32" s="10">
        <v>0.75</v>
      </c>
      <c r="K32" t="str">
        <f>VLOOKUP(A32,MasterTutor!A:D,4,FALSE)</f>
        <v>Premium</v>
      </c>
      <c r="L32" t="str">
        <f>VLOOKUP(A32,MasterTutor!A:D,3,FALSE)</f>
        <v>Professional</v>
      </c>
      <c r="M32" t="str">
        <f>VLOOKUP(A32,MasterTutor!A:D,2,FALSE)</f>
        <v>Ian Plamondon</v>
      </c>
    </row>
    <row r="33" spans="1:13" hidden="1" x14ac:dyDescent="0.2">
      <c r="A33" s="7" t="s">
        <v>38</v>
      </c>
      <c r="B33" s="7" t="s">
        <v>18</v>
      </c>
      <c r="C33" s="10">
        <v>0.52</v>
      </c>
      <c r="D33" s="10">
        <v>1.83</v>
      </c>
      <c r="E33" s="10">
        <v>0.99</v>
      </c>
      <c r="F33" s="10">
        <v>1</v>
      </c>
      <c r="G33" s="10">
        <v>0.77</v>
      </c>
      <c r="H33" s="7">
        <v>2</v>
      </c>
      <c r="I33" s="8">
        <v>1</v>
      </c>
      <c r="J33" s="10">
        <f>I33</f>
        <v>1</v>
      </c>
      <c r="K33" t="str">
        <f>VLOOKUP(A33,MasterTutor!A:D,4,FALSE)</f>
        <v>Premium</v>
      </c>
      <c r="L33" t="str">
        <f>VLOOKUP(A33,MasterTutor!A:D,3,FALSE)</f>
        <v>Professional</v>
      </c>
      <c r="M33" t="str">
        <f>VLOOKUP(A33,MasterTutor!A:D,2,FALSE)</f>
        <v>Ian Plamondon</v>
      </c>
    </row>
    <row r="34" spans="1:13" hidden="1" x14ac:dyDescent="0.2">
      <c r="A34" s="7" t="s">
        <v>38</v>
      </c>
      <c r="B34" s="7" t="s">
        <v>20</v>
      </c>
      <c r="C34" s="10">
        <v>0.82</v>
      </c>
      <c r="D34" s="10">
        <v>1.92</v>
      </c>
      <c r="E34" s="10">
        <v>0.96</v>
      </c>
      <c r="F34" s="10">
        <v>1</v>
      </c>
      <c r="G34" s="10">
        <v>0.56000000000000005</v>
      </c>
      <c r="H34" s="7">
        <v>2</v>
      </c>
      <c r="I34" s="8">
        <v>1</v>
      </c>
      <c r="J34" s="10">
        <f>I34</f>
        <v>1</v>
      </c>
      <c r="K34" t="str">
        <f>VLOOKUP(A34,MasterTutor!A:D,4,FALSE)</f>
        <v>Premium</v>
      </c>
      <c r="L34" t="str">
        <f>VLOOKUP(A34,MasterTutor!A:D,3,FALSE)</f>
        <v>Professional</v>
      </c>
      <c r="M34" t="str">
        <f>VLOOKUP(A34,MasterTutor!A:D,2,FALSE)</f>
        <v>Ian Plamondon</v>
      </c>
    </row>
    <row r="35" spans="1:13" hidden="1" x14ac:dyDescent="0.2">
      <c r="A35" s="7" t="s">
        <v>38</v>
      </c>
      <c r="B35" s="7" t="s">
        <v>21</v>
      </c>
      <c r="C35" s="10">
        <v>0.8</v>
      </c>
      <c r="D35" s="10">
        <v>1.03</v>
      </c>
      <c r="E35" s="10">
        <v>0.99</v>
      </c>
      <c r="F35" s="10">
        <v>1</v>
      </c>
      <c r="G35" s="10">
        <v>0.88</v>
      </c>
      <c r="H35" s="7">
        <v>1</v>
      </c>
      <c r="I35" s="8" t="s">
        <v>41</v>
      </c>
      <c r="J35" s="10">
        <v>0</v>
      </c>
      <c r="K35" t="str">
        <f>VLOOKUP(A35,MasterTutor!A:D,4,FALSE)</f>
        <v>Premium</v>
      </c>
      <c r="L35" t="str">
        <f>VLOOKUP(A35,MasterTutor!A:D,3,FALSE)</f>
        <v>Professional</v>
      </c>
      <c r="M35" t="str">
        <f>VLOOKUP(A35,MasterTutor!A:D,2,FALSE)</f>
        <v>Ian Plamondon</v>
      </c>
    </row>
    <row r="36" spans="1:13" hidden="1" x14ac:dyDescent="0.2">
      <c r="A36" s="7" t="s">
        <v>38</v>
      </c>
      <c r="B36" s="7" t="s">
        <v>22</v>
      </c>
      <c r="C36" s="10">
        <v>0.75</v>
      </c>
      <c r="D36" s="10">
        <v>2.19</v>
      </c>
      <c r="E36" s="10">
        <v>0.94</v>
      </c>
      <c r="F36" s="10">
        <v>1</v>
      </c>
      <c r="G36" s="10">
        <v>0.93</v>
      </c>
      <c r="H36" s="7">
        <v>0</v>
      </c>
      <c r="I36" s="8" t="s">
        <v>42</v>
      </c>
      <c r="J36" s="10">
        <v>1</v>
      </c>
      <c r="K36" t="str">
        <f>VLOOKUP(A36,MasterTutor!A:D,4,FALSE)</f>
        <v>Premium</v>
      </c>
      <c r="L36" t="str">
        <f>VLOOKUP(A36,MasterTutor!A:D,3,FALSE)</f>
        <v>Professional</v>
      </c>
      <c r="M36" t="str">
        <f>VLOOKUP(A36,MasterTutor!A:D,2,FALSE)</f>
        <v>Ian Plamondon</v>
      </c>
    </row>
    <row r="37" spans="1:13" hidden="1" x14ac:dyDescent="0.2">
      <c r="A37" s="7" t="s">
        <v>38</v>
      </c>
      <c r="B37" s="7" t="s">
        <v>29</v>
      </c>
      <c r="C37" s="10">
        <v>0.6</v>
      </c>
      <c r="D37" s="10">
        <v>1.82</v>
      </c>
      <c r="E37" s="10">
        <v>1</v>
      </c>
      <c r="F37" s="10">
        <v>0.98</v>
      </c>
      <c r="G37" s="10">
        <v>0.81</v>
      </c>
      <c r="H37" s="7">
        <v>4</v>
      </c>
      <c r="I37" s="8">
        <v>1</v>
      </c>
      <c r="J37" s="10">
        <v>1</v>
      </c>
      <c r="K37" t="str">
        <f>VLOOKUP(A37,MasterTutor!A:D,4,FALSE)</f>
        <v>Premium</v>
      </c>
      <c r="L37" t="str">
        <f>VLOOKUP(A37,MasterTutor!A:D,3,FALSE)</f>
        <v>Professional</v>
      </c>
      <c r="M37" t="str">
        <f>VLOOKUP(A37,MasterTutor!A:D,2,FALSE)</f>
        <v>Ian Plamondon</v>
      </c>
    </row>
    <row r="38" spans="1:13" hidden="1" x14ac:dyDescent="0.2">
      <c r="A38" s="7" t="s">
        <v>38</v>
      </c>
      <c r="B38" s="7" t="s">
        <v>30</v>
      </c>
      <c r="C38" s="10">
        <v>0.375</v>
      </c>
      <c r="D38" s="10">
        <v>2.0707</v>
      </c>
      <c r="E38" s="10">
        <v>0.97368421100000002</v>
      </c>
      <c r="F38" s="10">
        <v>1</v>
      </c>
      <c r="G38" s="10">
        <v>1</v>
      </c>
      <c r="H38" s="7">
        <v>0</v>
      </c>
      <c r="I38" s="8">
        <v>1</v>
      </c>
      <c r="J38" s="10">
        <f>I38</f>
        <v>1</v>
      </c>
      <c r="K38" t="str">
        <f>VLOOKUP(A38,MasterTutor!A:D,4,FALSE)</f>
        <v>Premium</v>
      </c>
      <c r="L38" t="str">
        <f>VLOOKUP(A38,MasterTutor!A:D,3,FALSE)</f>
        <v>Professional</v>
      </c>
      <c r="M38" t="str">
        <f>VLOOKUP(A38,MasterTutor!A:D,2,FALSE)</f>
        <v>Ian Plamondon</v>
      </c>
    </row>
    <row r="39" spans="1:13" x14ac:dyDescent="0.2">
      <c r="A39" s="7" t="s">
        <v>38</v>
      </c>
      <c r="B39" s="7" t="s">
        <v>31</v>
      </c>
      <c r="C39" s="10">
        <v>0.75419999999999998</v>
      </c>
      <c r="D39" s="10">
        <v>2.0708000000000002</v>
      </c>
      <c r="E39" s="10">
        <v>1</v>
      </c>
      <c r="F39" s="10">
        <v>1</v>
      </c>
      <c r="G39" s="10">
        <v>0.91666666666666596</v>
      </c>
      <c r="H39" s="7">
        <v>6</v>
      </c>
      <c r="I39" s="8" t="s">
        <v>43</v>
      </c>
      <c r="J39" s="54">
        <v>0.66</v>
      </c>
      <c r="K39" t="str">
        <f>VLOOKUP(A39,MasterTutor!A:D,4,FALSE)</f>
        <v>Premium</v>
      </c>
      <c r="L39" t="str">
        <f>VLOOKUP(A39,MasterTutor!A:D,3,FALSE)</f>
        <v>Professional</v>
      </c>
      <c r="M39" t="str">
        <f>VLOOKUP(A39,MasterTutor!A:D,2,FALSE)</f>
        <v>Ian Plamondon</v>
      </c>
    </row>
    <row r="40" spans="1:13" hidden="1" x14ac:dyDescent="0.2">
      <c r="A40" s="7" t="s">
        <v>44</v>
      </c>
      <c r="B40" s="7" t="s">
        <v>14</v>
      </c>
      <c r="C40" s="10">
        <v>1.7343999999999999</v>
      </c>
      <c r="D40" s="10">
        <v>1.3554999999999999</v>
      </c>
      <c r="E40" s="10">
        <v>0.98888888888888804</v>
      </c>
      <c r="F40" s="10">
        <v>0.78125</v>
      </c>
      <c r="G40" s="10">
        <v>0.70588235294117596</v>
      </c>
      <c r="H40" s="7">
        <v>7</v>
      </c>
      <c r="I40" s="8" t="s">
        <v>43</v>
      </c>
      <c r="J40" s="10">
        <v>0.66</v>
      </c>
      <c r="K40" t="str">
        <f>VLOOKUP(A40,MasterTutor!A:D,4,FALSE)</f>
        <v>Advanced</v>
      </c>
      <c r="L40" t="str">
        <f>VLOOKUP(A40,MasterTutor!A:D,3,FALSE)</f>
        <v>Adjunct</v>
      </c>
      <c r="M40" t="str">
        <f>VLOOKUP(A40,MasterTutor!A:D,2,FALSE)</f>
        <v>Kristin Haase-Alvey</v>
      </c>
    </row>
    <row r="41" spans="1:13" hidden="1" x14ac:dyDescent="0.2">
      <c r="A41" s="7" t="s">
        <v>44</v>
      </c>
      <c r="B41" s="7" t="s">
        <v>14</v>
      </c>
      <c r="C41" s="10">
        <v>1.7343999999999999</v>
      </c>
      <c r="D41" s="10">
        <v>1.3554999999999999</v>
      </c>
      <c r="E41" s="10">
        <v>0.98888888888888804</v>
      </c>
      <c r="F41" s="10">
        <v>0.78125</v>
      </c>
      <c r="G41" s="10">
        <v>0.70588235294117596</v>
      </c>
      <c r="H41" s="7">
        <v>7</v>
      </c>
      <c r="I41" s="8" t="s">
        <v>43</v>
      </c>
      <c r="J41" s="10">
        <f>_xlfn.TEXTBEFORE(I41, "/")/_xlfn.TEXTAFTER(I41,"/")</f>
        <v>0.66666666666666663</v>
      </c>
      <c r="K41" t="str">
        <f>VLOOKUP(A41,MasterTutor!A:D,4,FALSE)</f>
        <v>Advanced</v>
      </c>
      <c r="L41" t="str">
        <f>VLOOKUP(A41,MasterTutor!A:D,3,FALSE)</f>
        <v>Adjunct</v>
      </c>
      <c r="M41" t="str">
        <f>VLOOKUP(A41,MasterTutor!A:D,2,FALSE)</f>
        <v>Kristin Haase-Alvey</v>
      </c>
    </row>
    <row r="42" spans="1:13" hidden="1" x14ac:dyDescent="0.2">
      <c r="A42" s="7" t="s">
        <v>44</v>
      </c>
      <c r="B42" s="7" t="s">
        <v>16</v>
      </c>
      <c r="C42" s="10">
        <v>1.67</v>
      </c>
      <c r="D42" s="10">
        <v>1.38</v>
      </c>
      <c r="E42" s="10">
        <v>1</v>
      </c>
      <c r="F42" s="10">
        <v>0.47</v>
      </c>
      <c r="G42" s="10">
        <v>0.81</v>
      </c>
      <c r="H42" s="7">
        <v>11</v>
      </c>
      <c r="I42" s="11" t="s">
        <v>45</v>
      </c>
      <c r="J42" s="10">
        <v>0</v>
      </c>
      <c r="K42" t="str">
        <f>VLOOKUP(A42,MasterTutor!A:D,4,FALSE)</f>
        <v>Advanced</v>
      </c>
      <c r="L42" t="str">
        <f>VLOOKUP(A42,MasterTutor!A:D,3,FALSE)</f>
        <v>Adjunct</v>
      </c>
      <c r="M42" t="str">
        <f>VLOOKUP(A42,MasterTutor!A:D,2,FALSE)</f>
        <v>Kristin Haase-Alvey</v>
      </c>
    </row>
    <row r="43" spans="1:13" hidden="1" x14ac:dyDescent="0.2">
      <c r="A43" s="7" t="s">
        <v>44</v>
      </c>
      <c r="B43" s="7" t="s">
        <v>17</v>
      </c>
      <c r="C43" s="10">
        <v>0.54</v>
      </c>
      <c r="D43" s="10">
        <v>0.97</v>
      </c>
      <c r="E43" s="10">
        <v>1</v>
      </c>
      <c r="F43" s="10">
        <v>0.85</v>
      </c>
      <c r="G43" s="10">
        <v>1</v>
      </c>
      <c r="H43" s="7">
        <v>1</v>
      </c>
      <c r="J43" s="10"/>
      <c r="K43" t="str">
        <f>VLOOKUP(A43,MasterTutor!A:D,4,FALSE)</f>
        <v>Advanced</v>
      </c>
      <c r="L43" t="str">
        <f>VLOOKUP(A43,MasterTutor!A:D,3,FALSE)</f>
        <v>Adjunct</v>
      </c>
      <c r="M43" t="str">
        <f>VLOOKUP(A43,MasterTutor!A:D,2,FALSE)</f>
        <v>Kristin Haase-Alvey</v>
      </c>
    </row>
    <row r="44" spans="1:13" hidden="1" x14ac:dyDescent="0.2">
      <c r="A44" s="7" t="s">
        <v>44</v>
      </c>
      <c r="B44" s="7" t="s">
        <v>18</v>
      </c>
      <c r="C44" s="10">
        <v>0.02</v>
      </c>
      <c r="D44" s="10">
        <v>0.63</v>
      </c>
      <c r="E44" s="10">
        <v>1</v>
      </c>
      <c r="F44" s="10">
        <v>1</v>
      </c>
      <c r="G44" s="10">
        <v>1</v>
      </c>
      <c r="H44" s="7" t="e">
        <v>#N/A</v>
      </c>
      <c r="J44" s="10"/>
      <c r="K44" t="str">
        <f>VLOOKUP(A44,MasterTutor!A:D,4,FALSE)</f>
        <v>Advanced</v>
      </c>
      <c r="L44" t="str">
        <f>VLOOKUP(A44,MasterTutor!A:D,3,FALSE)</f>
        <v>Adjunct</v>
      </c>
      <c r="M44" t="str">
        <f>VLOOKUP(A44,MasterTutor!A:D,2,FALSE)</f>
        <v>Kristin Haase-Alvey</v>
      </c>
    </row>
    <row r="45" spans="1:13" hidden="1" x14ac:dyDescent="0.2">
      <c r="A45" s="7" t="s">
        <v>44</v>
      </c>
      <c r="B45" s="7" t="s">
        <v>20</v>
      </c>
      <c r="C45" s="10">
        <v>0.8</v>
      </c>
      <c r="D45" s="10">
        <v>1.29</v>
      </c>
      <c r="E45" s="10">
        <v>1</v>
      </c>
      <c r="F45" s="10">
        <v>0.87</v>
      </c>
      <c r="G45" s="10">
        <v>0.8</v>
      </c>
      <c r="H45" s="7" t="e">
        <v>#N/A</v>
      </c>
      <c r="I45" s="8">
        <v>1</v>
      </c>
      <c r="J45" s="10">
        <f>I45</f>
        <v>1</v>
      </c>
      <c r="K45" t="str">
        <f>VLOOKUP(A45,MasterTutor!A:D,4,FALSE)</f>
        <v>Advanced</v>
      </c>
      <c r="L45" t="str">
        <f>VLOOKUP(A45,MasterTutor!A:D,3,FALSE)</f>
        <v>Adjunct</v>
      </c>
      <c r="M45" t="str">
        <f>VLOOKUP(A45,MasterTutor!A:D,2,FALSE)</f>
        <v>Kristin Haase-Alvey</v>
      </c>
    </row>
    <row r="46" spans="1:13" hidden="1" x14ac:dyDescent="0.2">
      <c r="A46" s="7" t="s">
        <v>44</v>
      </c>
      <c r="B46" s="7" t="s">
        <v>21</v>
      </c>
      <c r="C46" s="10">
        <v>1.02</v>
      </c>
      <c r="D46" s="10">
        <v>1.48</v>
      </c>
      <c r="E46" s="10">
        <v>1</v>
      </c>
      <c r="F46" s="10">
        <v>0.95</v>
      </c>
      <c r="G46" s="10">
        <v>0.4</v>
      </c>
      <c r="H46" s="7">
        <v>2</v>
      </c>
      <c r="I46" s="9"/>
      <c r="J46" s="10"/>
      <c r="K46" t="str">
        <f>VLOOKUP(A46,MasterTutor!A:D,4,FALSE)</f>
        <v>Advanced</v>
      </c>
      <c r="L46" t="str">
        <f>VLOOKUP(A46,MasterTutor!A:D,3,FALSE)</f>
        <v>Adjunct</v>
      </c>
      <c r="M46" t="str">
        <f>VLOOKUP(A46,MasterTutor!A:D,2,FALSE)</f>
        <v>Kristin Haase-Alvey</v>
      </c>
    </row>
    <row r="47" spans="1:13" hidden="1" x14ac:dyDescent="0.2">
      <c r="A47" s="7" t="s">
        <v>44</v>
      </c>
      <c r="B47" s="7" t="s">
        <v>22</v>
      </c>
      <c r="C47" s="10">
        <v>1.85</v>
      </c>
      <c r="D47" s="10">
        <v>1.65</v>
      </c>
      <c r="E47" s="10">
        <v>1</v>
      </c>
      <c r="F47" s="10">
        <v>0.75</v>
      </c>
      <c r="G47" s="10">
        <v>0.57999999999999996</v>
      </c>
      <c r="H47" s="7">
        <v>8</v>
      </c>
      <c r="I47" s="8" t="s">
        <v>46</v>
      </c>
      <c r="J47" s="10">
        <v>0.83</v>
      </c>
      <c r="K47" t="str">
        <f>VLOOKUP(A47,MasterTutor!A:D,4,FALSE)</f>
        <v>Advanced</v>
      </c>
      <c r="L47" t="str">
        <f>VLOOKUP(A47,MasterTutor!A:D,3,FALSE)</f>
        <v>Adjunct</v>
      </c>
      <c r="M47" t="str">
        <f>VLOOKUP(A47,MasterTutor!A:D,2,FALSE)</f>
        <v>Kristin Haase-Alvey</v>
      </c>
    </row>
    <row r="48" spans="1:13" hidden="1" x14ac:dyDescent="0.2">
      <c r="A48" s="7" t="s">
        <v>44</v>
      </c>
      <c r="B48" s="7" t="s">
        <v>29</v>
      </c>
      <c r="C48" s="10">
        <v>1.0900000000000001</v>
      </c>
      <c r="D48" s="10">
        <v>0.93</v>
      </c>
      <c r="E48" s="10">
        <v>0.95</v>
      </c>
      <c r="F48" s="10">
        <v>0.51</v>
      </c>
      <c r="G48" s="10">
        <v>0.65</v>
      </c>
      <c r="H48" s="7">
        <v>3</v>
      </c>
      <c r="I48" s="8">
        <v>1</v>
      </c>
      <c r="J48" s="10">
        <v>1</v>
      </c>
      <c r="K48" t="str">
        <f>VLOOKUP(A48,MasterTutor!A:D,4,FALSE)</f>
        <v>Advanced</v>
      </c>
      <c r="L48" t="str">
        <f>VLOOKUP(A48,MasterTutor!A:D,3,FALSE)</f>
        <v>Adjunct</v>
      </c>
      <c r="M48" t="str">
        <f>VLOOKUP(A48,MasterTutor!A:D,2,FALSE)</f>
        <v>Kristin Haase-Alvey</v>
      </c>
    </row>
    <row r="49" spans="1:13" hidden="1" x14ac:dyDescent="0.2">
      <c r="A49" s="7" t="s">
        <v>44</v>
      </c>
      <c r="B49" s="7" t="s">
        <v>30</v>
      </c>
      <c r="C49" s="10">
        <v>1.3542000000000001</v>
      </c>
      <c r="D49" s="10">
        <v>1.2343999999999999</v>
      </c>
      <c r="E49" s="10">
        <v>1</v>
      </c>
      <c r="F49" s="10">
        <v>0.76363636400000001</v>
      </c>
      <c r="G49" s="10">
        <v>0.88888888899999996</v>
      </c>
      <c r="H49" s="7">
        <v>11</v>
      </c>
      <c r="I49" s="8">
        <v>0.55555555555555558</v>
      </c>
      <c r="J49" s="10">
        <f>I49</f>
        <v>0.55555555555555558</v>
      </c>
      <c r="K49" t="str">
        <f>VLOOKUP(A49,MasterTutor!A:D,4,FALSE)</f>
        <v>Advanced</v>
      </c>
      <c r="L49" t="str">
        <f>VLOOKUP(A49,MasterTutor!A:D,3,FALSE)</f>
        <v>Adjunct</v>
      </c>
      <c r="M49" t="str">
        <f>VLOOKUP(A49,MasterTutor!A:D,2,FALSE)</f>
        <v>Kristin Haase-Alvey</v>
      </c>
    </row>
    <row r="50" spans="1:13" x14ac:dyDescent="0.2">
      <c r="A50" s="7" t="s">
        <v>44</v>
      </c>
      <c r="B50" s="7" t="s">
        <v>31</v>
      </c>
      <c r="C50" s="10">
        <v>1.55209999999999</v>
      </c>
      <c r="D50" s="10">
        <v>1.3359000000000001</v>
      </c>
      <c r="E50" s="10">
        <v>0.96774193548387</v>
      </c>
      <c r="F50" s="10">
        <v>0.88888888888888795</v>
      </c>
      <c r="G50" s="10">
        <v>0.85714285714285698</v>
      </c>
      <c r="H50" s="7">
        <v>10</v>
      </c>
      <c r="I50" s="8" t="s">
        <v>47</v>
      </c>
      <c r="J50" s="54">
        <v>0.75</v>
      </c>
      <c r="K50" t="str">
        <f>VLOOKUP(A50,MasterTutor!A:D,4,FALSE)</f>
        <v>Advanced</v>
      </c>
      <c r="L50" t="str">
        <f>VLOOKUP(A50,MasterTutor!A:D,3,FALSE)</f>
        <v>Adjunct</v>
      </c>
      <c r="M50" t="str">
        <f>VLOOKUP(A50,MasterTutor!A:D,2,FALSE)</f>
        <v>Kristin Haase-Alvey</v>
      </c>
    </row>
    <row r="51" spans="1:13" x14ac:dyDescent="0.2">
      <c r="A51" s="7" t="s">
        <v>48</v>
      </c>
      <c r="B51" s="7" t="s">
        <v>31</v>
      </c>
      <c r="C51" s="10">
        <v>0</v>
      </c>
      <c r="D51" s="10">
        <v>0.94409999999999905</v>
      </c>
      <c r="E51" s="10">
        <v>0</v>
      </c>
      <c r="F51" s="10">
        <v>0</v>
      </c>
      <c r="G51" s="10">
        <v>0</v>
      </c>
      <c r="H51" s="7">
        <v>0</v>
      </c>
      <c r="I51" s="8" t="s">
        <v>36</v>
      </c>
      <c r="J51" s="54">
        <v>0</v>
      </c>
      <c r="K51" t="e">
        <f>VLOOKUP(A51,MasterTutor!A:D,4,FALSE)</f>
        <v>#N/A</v>
      </c>
      <c r="L51" t="e">
        <f>VLOOKUP(A51,MasterTutor!A:D,3,FALSE)</f>
        <v>#N/A</v>
      </c>
      <c r="M51" t="e">
        <f>VLOOKUP(A51,MasterTutor!A:D,2,FALSE)</f>
        <v>#N/A</v>
      </c>
    </row>
    <row r="52" spans="1:13" hidden="1" x14ac:dyDescent="0.2">
      <c r="A52" s="7" t="s">
        <v>49</v>
      </c>
      <c r="B52" s="7" t="s">
        <v>14</v>
      </c>
      <c r="C52" s="10">
        <v>0.7208</v>
      </c>
      <c r="D52" s="10">
        <v>0.98679999999999901</v>
      </c>
      <c r="E52" s="10">
        <v>1</v>
      </c>
      <c r="F52" s="10">
        <v>0.87272727272727202</v>
      </c>
      <c r="G52" s="10">
        <v>0.95652173913043403</v>
      </c>
      <c r="H52" s="7">
        <v>3</v>
      </c>
      <c r="I52" s="8"/>
      <c r="J52" s="10"/>
      <c r="K52" t="str">
        <f>VLOOKUP(A52,MasterTutor!A:D,4,FALSE)</f>
        <v>Distinguished</v>
      </c>
      <c r="L52" t="str">
        <f>VLOOKUP(A52,MasterTutor!A:D,3,FALSE)</f>
        <v>Professional</v>
      </c>
      <c r="M52" t="str">
        <f>VLOOKUP(A52,MasterTutor!A:D,2,FALSE)</f>
        <v>Ian Plamondon</v>
      </c>
    </row>
    <row r="53" spans="1:13" hidden="1" x14ac:dyDescent="0.2">
      <c r="A53" s="7" t="s">
        <v>49</v>
      </c>
      <c r="B53" s="7" t="s">
        <v>14</v>
      </c>
      <c r="C53" s="10">
        <v>0.7208</v>
      </c>
      <c r="D53" s="10">
        <v>0.98679999999999901</v>
      </c>
      <c r="E53" s="10">
        <v>1</v>
      </c>
      <c r="F53" s="10">
        <v>0.87272727272727202</v>
      </c>
      <c r="G53" s="10">
        <v>0.95652173913043403</v>
      </c>
      <c r="H53" s="7">
        <v>3</v>
      </c>
      <c r="J53" s="7"/>
      <c r="K53" t="str">
        <f>VLOOKUP(A53,MasterTutor!A:D,4,FALSE)</f>
        <v>Distinguished</v>
      </c>
      <c r="L53" t="str">
        <f>VLOOKUP(A53,MasterTutor!A:D,3,FALSE)</f>
        <v>Professional</v>
      </c>
      <c r="M53" t="str">
        <f>VLOOKUP(A53,MasterTutor!A:D,2,FALSE)</f>
        <v>Ian Plamondon</v>
      </c>
    </row>
    <row r="54" spans="1:13" hidden="1" x14ac:dyDescent="0.2">
      <c r="A54" s="7" t="s">
        <v>49</v>
      </c>
      <c r="B54" s="7" t="s">
        <v>16</v>
      </c>
      <c r="C54" s="10">
        <v>0.5</v>
      </c>
      <c r="D54" s="10">
        <v>0.9</v>
      </c>
      <c r="E54" s="10">
        <v>1</v>
      </c>
      <c r="F54" s="10">
        <v>0.82</v>
      </c>
      <c r="G54" s="10">
        <v>0.93</v>
      </c>
      <c r="H54" s="7">
        <v>2</v>
      </c>
      <c r="I54" s="11">
        <v>45658</v>
      </c>
      <c r="J54" s="10">
        <v>1</v>
      </c>
      <c r="K54" t="str">
        <f>VLOOKUP(A54,MasterTutor!A:D,4,FALSE)</f>
        <v>Distinguished</v>
      </c>
      <c r="L54" t="str">
        <f>VLOOKUP(A54,MasterTutor!A:D,3,FALSE)</f>
        <v>Professional</v>
      </c>
      <c r="M54" t="str">
        <f>VLOOKUP(A54,MasterTutor!A:D,2,FALSE)</f>
        <v>Ian Plamondon</v>
      </c>
    </row>
    <row r="55" spans="1:13" hidden="1" x14ac:dyDescent="0.2">
      <c r="A55" s="7" t="s">
        <v>49</v>
      </c>
      <c r="B55" s="7" t="s">
        <v>17</v>
      </c>
      <c r="C55" s="10">
        <v>0.73</v>
      </c>
      <c r="D55" s="10">
        <v>0.93</v>
      </c>
      <c r="E55" s="10">
        <v>1</v>
      </c>
      <c r="F55" s="10">
        <v>0.87</v>
      </c>
      <c r="G55" s="10">
        <v>0.8</v>
      </c>
      <c r="H55" s="7" t="e">
        <v>#N/A</v>
      </c>
      <c r="I55" s="8" t="s">
        <v>19</v>
      </c>
      <c r="J55" s="10">
        <v>0.67</v>
      </c>
      <c r="K55" t="str">
        <f>VLOOKUP(A55,MasterTutor!A:D,4,FALSE)</f>
        <v>Distinguished</v>
      </c>
      <c r="L55" t="str">
        <f>VLOOKUP(A55,MasterTutor!A:D,3,FALSE)</f>
        <v>Professional</v>
      </c>
      <c r="M55" t="str">
        <f>VLOOKUP(A55,MasterTutor!A:D,2,FALSE)</f>
        <v>Ian Plamondon</v>
      </c>
    </row>
    <row r="56" spans="1:13" hidden="1" x14ac:dyDescent="0.2">
      <c r="A56" s="7" t="s">
        <v>49</v>
      </c>
      <c r="B56" s="7" t="s">
        <v>18</v>
      </c>
      <c r="C56" s="10">
        <v>0.47</v>
      </c>
      <c r="D56" s="10">
        <v>0.93</v>
      </c>
      <c r="E56" s="10">
        <v>1</v>
      </c>
      <c r="F56" s="10">
        <v>0.81</v>
      </c>
      <c r="G56" s="10">
        <v>0.5</v>
      </c>
      <c r="H56" s="7">
        <v>2</v>
      </c>
      <c r="I56" s="8">
        <v>1</v>
      </c>
      <c r="J56" s="10">
        <f>I56</f>
        <v>1</v>
      </c>
      <c r="K56" t="str">
        <f>VLOOKUP(A56,MasterTutor!A:D,4,FALSE)</f>
        <v>Distinguished</v>
      </c>
      <c r="L56" t="str">
        <f>VLOOKUP(A56,MasterTutor!A:D,3,FALSE)</f>
        <v>Professional</v>
      </c>
      <c r="M56" t="str">
        <f>VLOOKUP(A56,MasterTutor!A:D,2,FALSE)</f>
        <v>Ian Plamondon</v>
      </c>
    </row>
    <row r="57" spans="1:13" hidden="1" x14ac:dyDescent="0.2">
      <c r="A57" s="7" t="s">
        <v>49</v>
      </c>
      <c r="B57" s="7" t="s">
        <v>20</v>
      </c>
      <c r="C57" s="10">
        <v>0.73</v>
      </c>
      <c r="D57" s="10">
        <v>1.02</v>
      </c>
      <c r="E57" s="10">
        <v>1</v>
      </c>
      <c r="F57" s="10">
        <v>0.91</v>
      </c>
      <c r="G57" s="10">
        <v>0.71</v>
      </c>
      <c r="H57" s="7" t="e">
        <v>#N/A</v>
      </c>
      <c r="I57" s="8">
        <v>1</v>
      </c>
      <c r="J57" s="10">
        <f>I57</f>
        <v>1</v>
      </c>
      <c r="K57" t="str">
        <f>VLOOKUP(A57,MasterTutor!A:D,4,FALSE)</f>
        <v>Distinguished</v>
      </c>
      <c r="L57" t="str">
        <f>VLOOKUP(A57,MasterTutor!A:D,3,FALSE)</f>
        <v>Professional</v>
      </c>
      <c r="M57" t="str">
        <f>VLOOKUP(A57,MasterTutor!A:D,2,FALSE)</f>
        <v>Ian Plamondon</v>
      </c>
    </row>
    <row r="58" spans="1:13" hidden="1" x14ac:dyDescent="0.2">
      <c r="A58" s="7" t="s">
        <v>49</v>
      </c>
      <c r="B58" s="7" t="s">
        <v>21</v>
      </c>
      <c r="C58" s="10">
        <v>0.74</v>
      </c>
      <c r="D58" s="10">
        <v>0.98</v>
      </c>
      <c r="E58" s="10">
        <v>1</v>
      </c>
      <c r="F58" s="10">
        <v>0.9</v>
      </c>
      <c r="G58" s="10">
        <v>0.94</v>
      </c>
      <c r="H58" s="7">
        <v>3</v>
      </c>
      <c r="I58" s="8" t="s">
        <v>46</v>
      </c>
      <c r="J58" s="10">
        <v>0.83</v>
      </c>
      <c r="K58" t="str">
        <f>VLOOKUP(A58,MasterTutor!A:D,4,FALSE)</f>
        <v>Distinguished</v>
      </c>
      <c r="L58" t="str">
        <f>VLOOKUP(A58,MasterTutor!A:D,3,FALSE)</f>
        <v>Professional</v>
      </c>
      <c r="M58" t="str">
        <f>VLOOKUP(A58,MasterTutor!A:D,2,FALSE)</f>
        <v>Ian Plamondon</v>
      </c>
    </row>
    <row r="59" spans="1:13" hidden="1" x14ac:dyDescent="0.2">
      <c r="A59" s="7" t="s">
        <v>49</v>
      </c>
      <c r="B59" s="7" t="s">
        <v>22</v>
      </c>
      <c r="C59" s="10">
        <v>0.76</v>
      </c>
      <c r="D59" s="10">
        <v>0.99</v>
      </c>
      <c r="E59" s="10">
        <v>1</v>
      </c>
      <c r="F59" s="10">
        <v>1</v>
      </c>
      <c r="G59" s="10">
        <v>0.77</v>
      </c>
      <c r="H59" s="7">
        <v>2</v>
      </c>
      <c r="I59" s="8" t="s">
        <v>33</v>
      </c>
      <c r="J59" s="10">
        <v>0.17</v>
      </c>
      <c r="K59" t="str">
        <f>VLOOKUP(A59,MasterTutor!A:D,4,FALSE)</f>
        <v>Distinguished</v>
      </c>
      <c r="L59" t="str">
        <f>VLOOKUP(A59,MasterTutor!A:D,3,FALSE)</f>
        <v>Professional</v>
      </c>
      <c r="M59" t="str">
        <f>VLOOKUP(A59,MasterTutor!A:D,2,FALSE)</f>
        <v>Ian Plamondon</v>
      </c>
    </row>
    <row r="60" spans="1:13" hidden="1" x14ac:dyDescent="0.2">
      <c r="A60" s="7" t="s">
        <v>49</v>
      </c>
      <c r="B60" s="7" t="s">
        <v>29</v>
      </c>
      <c r="C60" s="10">
        <v>0.36</v>
      </c>
      <c r="D60" s="10">
        <v>0.94</v>
      </c>
      <c r="E60" s="10">
        <v>0.97</v>
      </c>
      <c r="F60" s="10">
        <v>0.94</v>
      </c>
      <c r="G60" s="10">
        <v>1</v>
      </c>
      <c r="H60" s="7">
        <v>1</v>
      </c>
      <c r="I60" s="8"/>
      <c r="J60" s="10"/>
      <c r="K60" t="str">
        <f>VLOOKUP(A60,MasterTutor!A:D,4,FALSE)</f>
        <v>Distinguished</v>
      </c>
      <c r="L60" t="str">
        <f>VLOOKUP(A60,MasterTutor!A:D,3,FALSE)</f>
        <v>Professional</v>
      </c>
      <c r="M60" t="str">
        <f>VLOOKUP(A60,MasterTutor!A:D,2,FALSE)</f>
        <v>Ian Plamondon</v>
      </c>
    </row>
    <row r="61" spans="1:13" hidden="1" x14ac:dyDescent="0.2">
      <c r="A61" s="7" t="s">
        <v>49</v>
      </c>
      <c r="B61" s="7" t="s">
        <v>30</v>
      </c>
      <c r="C61" s="10">
        <v>0.63749999999999996</v>
      </c>
      <c r="D61" s="10">
        <v>0.94740000000000002</v>
      </c>
      <c r="E61" s="10">
        <v>1</v>
      </c>
      <c r="F61" s="10">
        <v>0.94117647100000001</v>
      </c>
      <c r="G61" s="10">
        <v>0.86666666699999995</v>
      </c>
      <c r="H61" s="7">
        <v>1</v>
      </c>
      <c r="I61" s="8">
        <v>0.6</v>
      </c>
      <c r="J61" s="10">
        <f>I61</f>
        <v>0.6</v>
      </c>
      <c r="K61" t="str">
        <f>VLOOKUP(A61,MasterTutor!A:D,4,FALSE)</f>
        <v>Distinguished</v>
      </c>
      <c r="L61" t="str">
        <f>VLOOKUP(A61,MasterTutor!A:D,3,FALSE)</f>
        <v>Professional</v>
      </c>
      <c r="M61" t="str">
        <f>VLOOKUP(A61,MasterTutor!A:D,2,FALSE)</f>
        <v>Ian Plamondon</v>
      </c>
    </row>
    <row r="62" spans="1:13" x14ac:dyDescent="0.2">
      <c r="A62" s="7" t="s">
        <v>49</v>
      </c>
      <c r="B62" s="7" t="s">
        <v>31</v>
      </c>
      <c r="C62" s="10">
        <v>0.83330000000000004</v>
      </c>
      <c r="D62" s="10">
        <v>0.96709999999999996</v>
      </c>
      <c r="E62" s="10">
        <v>0.98795180722891496</v>
      </c>
      <c r="F62" s="10">
        <v>0.952380952380952</v>
      </c>
      <c r="G62" s="10">
        <v>1</v>
      </c>
      <c r="H62" s="7">
        <v>9</v>
      </c>
      <c r="I62" s="8" t="s">
        <v>50</v>
      </c>
      <c r="J62" s="54">
        <v>0.25</v>
      </c>
      <c r="K62" t="str">
        <f>VLOOKUP(A62,MasterTutor!A:D,4,FALSE)</f>
        <v>Distinguished</v>
      </c>
      <c r="L62" t="str">
        <f>VLOOKUP(A62,MasterTutor!A:D,3,FALSE)</f>
        <v>Professional</v>
      </c>
      <c r="M62" t="str">
        <f>VLOOKUP(A62,MasterTutor!A:D,2,FALSE)</f>
        <v>Ian Plamondon</v>
      </c>
    </row>
    <row r="63" spans="1:13" hidden="1" x14ac:dyDescent="0.2">
      <c r="A63" s="7" t="s">
        <v>51</v>
      </c>
      <c r="B63" s="7" t="s">
        <v>14</v>
      </c>
      <c r="C63" s="10">
        <v>0.5</v>
      </c>
      <c r="D63" s="10">
        <v>0.98829999999999996</v>
      </c>
      <c r="E63" s="10">
        <v>1</v>
      </c>
      <c r="F63" s="10">
        <v>1</v>
      </c>
      <c r="G63" s="10">
        <v>1</v>
      </c>
      <c r="H63" s="7">
        <v>2</v>
      </c>
      <c r="I63" s="8"/>
      <c r="J63" s="10"/>
      <c r="K63" t="str">
        <f>VLOOKUP(A63,MasterTutor!A:D,4,FALSE)</f>
        <v>Premium</v>
      </c>
      <c r="L63" t="str">
        <f>VLOOKUP(A63,MasterTutor!A:D,3,FALSE)</f>
        <v>Adjunct</v>
      </c>
      <c r="M63" t="str">
        <f>VLOOKUP(A63,MasterTutor!A:D,2,FALSE)</f>
        <v>Geoff St. Marie</v>
      </c>
    </row>
    <row r="64" spans="1:13" hidden="1" x14ac:dyDescent="0.2">
      <c r="A64" s="7" t="s">
        <v>51</v>
      </c>
      <c r="B64" s="7" t="s">
        <v>14</v>
      </c>
      <c r="C64" s="10">
        <v>0.5</v>
      </c>
      <c r="D64" s="10">
        <v>0.98829999999999996</v>
      </c>
      <c r="E64" s="10">
        <v>1</v>
      </c>
      <c r="F64" s="10">
        <v>1</v>
      </c>
      <c r="G64" s="10">
        <v>1</v>
      </c>
      <c r="H64" s="7">
        <v>2</v>
      </c>
      <c r="J64" s="7"/>
      <c r="K64" t="str">
        <f>VLOOKUP(A64,MasterTutor!A:D,4,FALSE)</f>
        <v>Premium</v>
      </c>
      <c r="L64" t="str">
        <f>VLOOKUP(A64,MasterTutor!A:D,3,FALSE)</f>
        <v>Adjunct</v>
      </c>
      <c r="M64" t="str">
        <f>VLOOKUP(A64,MasterTutor!A:D,2,FALSE)</f>
        <v>Geoff St. Marie</v>
      </c>
    </row>
    <row r="65" spans="1:13" hidden="1" x14ac:dyDescent="0.2">
      <c r="A65" s="7" t="s">
        <v>51</v>
      </c>
      <c r="B65" s="7" t="s">
        <v>16</v>
      </c>
      <c r="C65" s="10">
        <v>0.41</v>
      </c>
      <c r="D65" s="10">
        <v>0.9</v>
      </c>
      <c r="E65" s="10">
        <v>0.94</v>
      </c>
      <c r="F65" s="10">
        <v>1</v>
      </c>
      <c r="G65" s="10">
        <v>1</v>
      </c>
      <c r="H65" s="7">
        <v>0</v>
      </c>
      <c r="I65" s="11"/>
      <c r="J65" s="10"/>
      <c r="K65" t="str">
        <f>VLOOKUP(A65,MasterTutor!A:D,4,FALSE)</f>
        <v>Premium</v>
      </c>
      <c r="L65" t="str">
        <f>VLOOKUP(A65,MasterTutor!A:D,3,FALSE)</f>
        <v>Adjunct</v>
      </c>
      <c r="M65" t="str">
        <f>VLOOKUP(A65,MasterTutor!A:D,2,FALSE)</f>
        <v>Geoff St. Marie</v>
      </c>
    </row>
    <row r="66" spans="1:13" hidden="1" x14ac:dyDescent="0.2">
      <c r="A66" s="7" t="s">
        <v>51</v>
      </c>
      <c r="B66" s="7" t="s">
        <v>17</v>
      </c>
      <c r="C66" s="10">
        <v>0.95</v>
      </c>
      <c r="D66" s="10">
        <v>0.86</v>
      </c>
      <c r="E66" s="10">
        <v>0.92</v>
      </c>
      <c r="F66" s="10">
        <v>0.88</v>
      </c>
      <c r="G66" s="10">
        <v>0.9</v>
      </c>
      <c r="H66" s="7" t="e">
        <v>#N/A</v>
      </c>
      <c r="J66" s="10"/>
      <c r="K66" t="str">
        <f>VLOOKUP(A66,MasterTutor!A:D,4,FALSE)</f>
        <v>Premium</v>
      </c>
      <c r="L66" t="str">
        <f>VLOOKUP(A66,MasterTutor!A:D,3,FALSE)</f>
        <v>Adjunct</v>
      </c>
      <c r="M66" t="str">
        <f>VLOOKUP(A66,MasterTutor!A:D,2,FALSE)</f>
        <v>Geoff St. Marie</v>
      </c>
    </row>
    <row r="67" spans="1:13" hidden="1" x14ac:dyDescent="0.2">
      <c r="A67" s="7" t="s">
        <v>51</v>
      </c>
      <c r="B67" s="7" t="s">
        <v>18</v>
      </c>
      <c r="C67" s="10">
        <v>1.1499999999999999</v>
      </c>
      <c r="D67" s="10">
        <v>0.99</v>
      </c>
      <c r="E67" s="10">
        <v>0.9</v>
      </c>
      <c r="F67" s="10">
        <v>0.93</v>
      </c>
      <c r="G67" s="10">
        <v>0.82</v>
      </c>
      <c r="H67" s="7">
        <v>1</v>
      </c>
      <c r="I67" s="8">
        <v>1</v>
      </c>
      <c r="J67" s="10">
        <f>I67</f>
        <v>1</v>
      </c>
      <c r="K67" t="str">
        <f>VLOOKUP(A67,MasterTutor!A:D,4,FALSE)</f>
        <v>Premium</v>
      </c>
      <c r="L67" t="str">
        <f>VLOOKUP(A67,MasterTutor!A:D,3,FALSE)</f>
        <v>Adjunct</v>
      </c>
      <c r="M67" t="str">
        <f>VLOOKUP(A67,MasterTutor!A:D,2,FALSE)</f>
        <v>Geoff St. Marie</v>
      </c>
    </row>
    <row r="68" spans="1:13" hidden="1" x14ac:dyDescent="0.2">
      <c r="A68" s="7" t="s">
        <v>51</v>
      </c>
      <c r="B68" s="7" t="s">
        <v>20</v>
      </c>
      <c r="C68" s="10">
        <v>1</v>
      </c>
      <c r="D68" s="10">
        <v>1.03</v>
      </c>
      <c r="E68" s="10">
        <v>1</v>
      </c>
      <c r="F68" s="10">
        <v>1</v>
      </c>
      <c r="G68" s="10">
        <v>0.64</v>
      </c>
      <c r="H68" s="7">
        <v>2</v>
      </c>
      <c r="J68" s="10"/>
      <c r="K68" t="str">
        <f>VLOOKUP(A68,MasterTutor!A:D,4,FALSE)</f>
        <v>Premium</v>
      </c>
      <c r="L68" t="str">
        <f>VLOOKUP(A68,MasterTutor!A:D,3,FALSE)</f>
        <v>Adjunct</v>
      </c>
      <c r="M68" t="str">
        <f>VLOOKUP(A68,MasterTutor!A:D,2,FALSE)</f>
        <v>Geoff St. Marie</v>
      </c>
    </row>
    <row r="69" spans="1:13" hidden="1" x14ac:dyDescent="0.2">
      <c r="A69" s="7" t="s">
        <v>51</v>
      </c>
      <c r="B69" s="7" t="s">
        <v>21</v>
      </c>
      <c r="C69" s="10">
        <v>1.53</v>
      </c>
      <c r="D69" s="10">
        <v>1.23</v>
      </c>
      <c r="E69" s="10">
        <v>0.97</v>
      </c>
      <c r="F69" s="10">
        <v>0.83</v>
      </c>
      <c r="G69" s="10">
        <v>1</v>
      </c>
      <c r="H69" s="7">
        <v>0</v>
      </c>
      <c r="I69" s="8" t="s">
        <v>23</v>
      </c>
      <c r="J69" s="10">
        <v>1</v>
      </c>
      <c r="K69" t="str">
        <f>VLOOKUP(A69,MasterTutor!A:D,4,FALSE)</f>
        <v>Premium</v>
      </c>
      <c r="L69" t="str">
        <f>VLOOKUP(A69,MasterTutor!A:D,3,FALSE)</f>
        <v>Adjunct</v>
      </c>
      <c r="M69" t="str">
        <f>VLOOKUP(A69,MasterTutor!A:D,2,FALSE)</f>
        <v>Geoff St. Marie</v>
      </c>
    </row>
    <row r="70" spans="1:13" hidden="1" x14ac:dyDescent="0.2">
      <c r="A70" s="7" t="s">
        <v>51</v>
      </c>
      <c r="B70" s="7" t="s">
        <v>22</v>
      </c>
      <c r="C70" s="10">
        <v>1.08</v>
      </c>
      <c r="D70" s="10">
        <v>1.02</v>
      </c>
      <c r="E70" s="10">
        <v>0.96</v>
      </c>
      <c r="F70" s="10">
        <v>1</v>
      </c>
      <c r="G70" s="10">
        <v>1</v>
      </c>
      <c r="H70" s="7">
        <v>1</v>
      </c>
      <c r="I70" s="9"/>
      <c r="J70" s="10"/>
      <c r="K70" t="str">
        <f>VLOOKUP(A70,MasterTutor!A:D,4,FALSE)</f>
        <v>Premium</v>
      </c>
      <c r="L70" t="str">
        <f>VLOOKUP(A70,MasterTutor!A:D,3,FALSE)</f>
        <v>Adjunct</v>
      </c>
      <c r="M70" t="str">
        <f>VLOOKUP(A70,MasterTutor!A:D,2,FALSE)</f>
        <v>Geoff St. Marie</v>
      </c>
    </row>
    <row r="71" spans="1:13" hidden="1" x14ac:dyDescent="0.2">
      <c r="A71" s="7" t="s">
        <v>51</v>
      </c>
      <c r="B71" s="7" t="s">
        <v>29</v>
      </c>
      <c r="C71" s="10">
        <v>0.37</v>
      </c>
      <c r="D71" s="10">
        <v>1.17</v>
      </c>
      <c r="E71" s="10">
        <v>0.85</v>
      </c>
      <c r="F71" s="10">
        <v>0.7</v>
      </c>
      <c r="G71" s="10">
        <v>1</v>
      </c>
      <c r="H71" s="7">
        <v>6</v>
      </c>
      <c r="I71" s="8">
        <v>1</v>
      </c>
      <c r="J71" s="10">
        <v>1</v>
      </c>
      <c r="K71" t="str">
        <f>VLOOKUP(A71,MasterTutor!A:D,4,FALSE)</f>
        <v>Premium</v>
      </c>
      <c r="L71" t="str">
        <f>VLOOKUP(A71,MasterTutor!A:D,3,FALSE)</f>
        <v>Adjunct</v>
      </c>
      <c r="M71" t="str">
        <f>VLOOKUP(A71,MasterTutor!A:D,2,FALSE)</f>
        <v>Geoff St. Marie</v>
      </c>
    </row>
    <row r="72" spans="1:13" hidden="1" x14ac:dyDescent="0.2">
      <c r="A72" s="7" t="s">
        <v>51</v>
      </c>
      <c r="B72" s="7" t="s">
        <v>30</v>
      </c>
      <c r="C72" s="10">
        <v>0.53129999999999999</v>
      </c>
      <c r="D72" s="10">
        <v>1.1367</v>
      </c>
      <c r="E72" s="10">
        <v>1</v>
      </c>
      <c r="F72" s="10">
        <v>0.95</v>
      </c>
      <c r="G72" s="10">
        <v>1</v>
      </c>
      <c r="H72" s="7">
        <v>0</v>
      </c>
      <c r="I72" s="8" t="s">
        <v>52</v>
      </c>
      <c r="J72" s="10">
        <v>0</v>
      </c>
      <c r="K72" t="str">
        <f>VLOOKUP(A72,MasterTutor!A:D,4,FALSE)</f>
        <v>Premium</v>
      </c>
      <c r="L72" t="str">
        <f>VLOOKUP(A72,MasterTutor!A:D,3,FALSE)</f>
        <v>Adjunct</v>
      </c>
      <c r="M72" t="str">
        <f>VLOOKUP(A72,MasterTutor!A:D,2,FALSE)</f>
        <v>Geoff St. Marie</v>
      </c>
    </row>
    <row r="73" spans="1:13" x14ac:dyDescent="0.2">
      <c r="A73" s="7" t="s">
        <v>51</v>
      </c>
      <c r="B73" s="7" t="s">
        <v>31</v>
      </c>
      <c r="C73" s="10">
        <v>0.70830000000000004</v>
      </c>
      <c r="D73" s="10">
        <v>1.1367</v>
      </c>
      <c r="E73" s="10">
        <v>1</v>
      </c>
      <c r="F73" s="10">
        <v>0.83333333333333304</v>
      </c>
      <c r="G73" s="10">
        <v>1</v>
      </c>
      <c r="H73" s="7">
        <v>1</v>
      </c>
      <c r="I73" s="8" t="s">
        <v>36</v>
      </c>
      <c r="J73" s="54">
        <v>0</v>
      </c>
      <c r="K73" t="str">
        <f>VLOOKUP(A73,MasterTutor!A:D,4,FALSE)</f>
        <v>Premium</v>
      </c>
      <c r="L73" t="str">
        <f>VLOOKUP(A73,MasterTutor!A:D,3,FALSE)</f>
        <v>Adjunct</v>
      </c>
      <c r="M73" t="str">
        <f>VLOOKUP(A73,MasterTutor!A:D,2,FALSE)</f>
        <v>Geoff St. Marie</v>
      </c>
    </row>
    <row r="74" spans="1:13" hidden="1" x14ac:dyDescent="0.2">
      <c r="A74" s="7" t="s">
        <v>53</v>
      </c>
      <c r="B74" s="7" t="s">
        <v>17</v>
      </c>
      <c r="C74" s="10">
        <v>0.82</v>
      </c>
      <c r="D74" s="10">
        <v>0.77</v>
      </c>
      <c r="E74" s="10">
        <v>1</v>
      </c>
      <c r="F74" s="10">
        <v>1</v>
      </c>
      <c r="G74" s="10">
        <v>0.83</v>
      </c>
      <c r="H74" s="7">
        <v>3</v>
      </c>
      <c r="J74" s="10"/>
      <c r="K74" t="e">
        <f>VLOOKUP(A74,MasterTutor!A:D,4,FALSE)</f>
        <v>#N/A</v>
      </c>
      <c r="L74" t="e">
        <f>VLOOKUP(A74,MasterTutor!A:D,3,FALSE)</f>
        <v>#N/A</v>
      </c>
      <c r="M74" t="e">
        <f>VLOOKUP(A74,MasterTutor!A:D,2,FALSE)</f>
        <v>#N/A</v>
      </c>
    </row>
    <row r="75" spans="1:13" hidden="1" x14ac:dyDescent="0.2">
      <c r="A75" s="7" t="s">
        <v>53</v>
      </c>
      <c r="B75" s="7" t="s">
        <v>18</v>
      </c>
      <c r="C75" s="10">
        <v>0.66</v>
      </c>
      <c r="D75" s="10">
        <v>0.94</v>
      </c>
      <c r="E75" s="10">
        <v>1</v>
      </c>
      <c r="F75" s="10">
        <v>0.96</v>
      </c>
      <c r="G75" s="10">
        <v>0.85</v>
      </c>
      <c r="H75" s="7">
        <v>1</v>
      </c>
      <c r="I75" s="8">
        <v>1</v>
      </c>
      <c r="J75" s="10">
        <f>I75</f>
        <v>1</v>
      </c>
      <c r="K75" t="e">
        <f>VLOOKUP(A75,MasterTutor!A:D,4,FALSE)</f>
        <v>#N/A</v>
      </c>
      <c r="L75" t="e">
        <f>VLOOKUP(A75,MasterTutor!A:D,3,FALSE)</f>
        <v>#N/A</v>
      </c>
      <c r="M75" t="e">
        <f>VLOOKUP(A75,MasterTutor!A:D,2,FALSE)</f>
        <v>#N/A</v>
      </c>
    </row>
    <row r="76" spans="1:13" hidden="1" x14ac:dyDescent="0.2">
      <c r="A76" s="7" t="s">
        <v>53</v>
      </c>
      <c r="B76" s="7" t="s">
        <v>20</v>
      </c>
      <c r="C76" s="10">
        <v>0.83</v>
      </c>
      <c r="D76" s="10">
        <v>1.05</v>
      </c>
      <c r="E76" s="10">
        <v>1</v>
      </c>
      <c r="F76" s="10">
        <v>0.94</v>
      </c>
      <c r="G76" s="10">
        <v>0.91</v>
      </c>
      <c r="H76" s="7">
        <v>2</v>
      </c>
      <c r="I76" s="8">
        <v>0</v>
      </c>
      <c r="J76" s="10">
        <f>I76</f>
        <v>0</v>
      </c>
      <c r="K76" t="e">
        <f>VLOOKUP(A76,MasterTutor!A:D,4,FALSE)</f>
        <v>#N/A</v>
      </c>
      <c r="L76" t="e">
        <f>VLOOKUP(A76,MasterTutor!A:D,3,FALSE)</f>
        <v>#N/A</v>
      </c>
      <c r="M76" t="e">
        <f>VLOOKUP(A76,MasterTutor!A:D,2,FALSE)</f>
        <v>#N/A</v>
      </c>
    </row>
    <row r="77" spans="1:13" hidden="1" x14ac:dyDescent="0.2">
      <c r="A77" s="7" t="s">
        <v>54</v>
      </c>
      <c r="B77" s="7" t="s">
        <v>14</v>
      </c>
      <c r="C77" s="10">
        <v>0.65100000000000002</v>
      </c>
      <c r="D77" s="10">
        <v>0.98439999999999905</v>
      </c>
      <c r="E77" s="10">
        <v>1</v>
      </c>
      <c r="F77" s="10">
        <v>0.94736842105263097</v>
      </c>
      <c r="G77" s="10">
        <v>0.8</v>
      </c>
      <c r="H77" s="7">
        <v>2</v>
      </c>
      <c r="I77" s="8" t="s">
        <v>41</v>
      </c>
      <c r="J77" s="10">
        <v>0</v>
      </c>
      <c r="K77" t="str">
        <f>VLOOKUP(A77,MasterTutor!A:D,4,FALSE)</f>
        <v>Distinguished</v>
      </c>
      <c r="L77" t="str">
        <f>VLOOKUP(A77,MasterTutor!A:D,3,FALSE)</f>
        <v>Adjunct</v>
      </c>
      <c r="M77" t="str">
        <f>VLOOKUP(A77,MasterTutor!A:D,2,FALSE)</f>
        <v>Kristin Haase-Alvey</v>
      </c>
    </row>
    <row r="78" spans="1:13" hidden="1" x14ac:dyDescent="0.2">
      <c r="A78" s="7" t="s">
        <v>54</v>
      </c>
      <c r="B78" s="7" t="s">
        <v>16</v>
      </c>
      <c r="C78" s="10">
        <v>0.65</v>
      </c>
      <c r="D78" s="10">
        <v>1.05</v>
      </c>
      <c r="E78" s="10">
        <v>0.97</v>
      </c>
      <c r="F78" s="10">
        <v>1</v>
      </c>
      <c r="G78" s="10">
        <v>1</v>
      </c>
      <c r="H78" s="7">
        <v>2</v>
      </c>
      <c r="I78" s="11"/>
      <c r="J78" s="10"/>
      <c r="K78" t="str">
        <f>VLOOKUP(A78,MasterTutor!A:D,4,FALSE)</f>
        <v>Distinguished</v>
      </c>
      <c r="L78" t="str">
        <f>VLOOKUP(A78,MasterTutor!A:D,3,FALSE)</f>
        <v>Adjunct</v>
      </c>
      <c r="M78" t="str">
        <f>VLOOKUP(A78,MasterTutor!A:D,2,FALSE)</f>
        <v>Kristin Haase-Alvey</v>
      </c>
    </row>
    <row r="79" spans="1:13" hidden="1" x14ac:dyDescent="0.2">
      <c r="A79" s="7" t="s">
        <v>54</v>
      </c>
      <c r="B79" s="7" t="s">
        <v>17</v>
      </c>
      <c r="C79" s="10">
        <v>0</v>
      </c>
      <c r="D79" s="10">
        <v>0</v>
      </c>
      <c r="E79" s="10">
        <v>0</v>
      </c>
      <c r="F79" s="10">
        <v>0</v>
      </c>
      <c r="G79" s="10" t="e">
        <v>#N/A</v>
      </c>
      <c r="H79" s="7" t="e">
        <v>#N/A</v>
      </c>
      <c r="J79" s="10"/>
      <c r="K79" t="str">
        <f>VLOOKUP(A79,MasterTutor!A:D,4,FALSE)</f>
        <v>Distinguished</v>
      </c>
      <c r="L79" t="str">
        <f>VLOOKUP(A79,MasterTutor!A:D,3,FALSE)</f>
        <v>Adjunct</v>
      </c>
      <c r="M79" t="str">
        <f>VLOOKUP(A79,MasterTutor!A:D,2,FALSE)</f>
        <v>Kristin Haase-Alvey</v>
      </c>
    </row>
    <row r="80" spans="1:13" hidden="1" x14ac:dyDescent="0.2">
      <c r="A80" s="7" t="s">
        <v>54</v>
      </c>
      <c r="B80" s="7" t="s">
        <v>18</v>
      </c>
      <c r="C80" s="10">
        <v>0</v>
      </c>
      <c r="D80" s="10">
        <v>0</v>
      </c>
      <c r="E80" s="10">
        <v>0</v>
      </c>
      <c r="F80" s="10">
        <v>0</v>
      </c>
      <c r="G80" s="10">
        <v>0</v>
      </c>
      <c r="H80" s="7" t="e">
        <v>#N/A</v>
      </c>
      <c r="J80" s="10"/>
      <c r="K80" t="str">
        <f>VLOOKUP(A80,MasterTutor!A:D,4,FALSE)</f>
        <v>Distinguished</v>
      </c>
      <c r="L80" t="str">
        <f>VLOOKUP(A80,MasterTutor!A:D,3,FALSE)</f>
        <v>Adjunct</v>
      </c>
      <c r="M80" t="str">
        <f>VLOOKUP(A80,MasterTutor!A:D,2,FALSE)</f>
        <v>Kristin Haase-Alvey</v>
      </c>
    </row>
    <row r="81" spans="1:13" hidden="1" x14ac:dyDescent="0.2">
      <c r="A81" s="7" t="s">
        <v>54</v>
      </c>
      <c r="B81" s="7" t="s">
        <v>20</v>
      </c>
      <c r="C81" s="10">
        <v>0.02</v>
      </c>
      <c r="D81" s="10">
        <v>1.24</v>
      </c>
      <c r="E81" s="10">
        <v>1</v>
      </c>
      <c r="F81" s="10">
        <v>1</v>
      </c>
      <c r="G81" s="10">
        <v>1</v>
      </c>
      <c r="H81" s="7" t="e">
        <v>#N/A</v>
      </c>
      <c r="I81" s="8">
        <v>1</v>
      </c>
      <c r="J81" s="10">
        <f>I81</f>
        <v>1</v>
      </c>
      <c r="K81" t="str">
        <f>VLOOKUP(A81,MasterTutor!A:D,4,FALSE)</f>
        <v>Distinguished</v>
      </c>
      <c r="L81" t="str">
        <f>VLOOKUP(A81,MasterTutor!A:D,3,FALSE)</f>
        <v>Adjunct</v>
      </c>
      <c r="M81" t="str">
        <f>VLOOKUP(A81,MasterTutor!A:D,2,FALSE)</f>
        <v>Kristin Haase-Alvey</v>
      </c>
    </row>
    <row r="82" spans="1:13" hidden="1" x14ac:dyDescent="0.2">
      <c r="A82" s="7" t="s">
        <v>54</v>
      </c>
      <c r="B82" s="7" t="s">
        <v>21</v>
      </c>
      <c r="C82" s="10">
        <v>0.24</v>
      </c>
      <c r="D82" s="10">
        <v>1.39</v>
      </c>
      <c r="E82" s="10">
        <v>1</v>
      </c>
      <c r="F82" s="10">
        <v>0.86</v>
      </c>
      <c r="G82" s="10">
        <v>0</v>
      </c>
      <c r="H82" s="7">
        <v>0</v>
      </c>
      <c r="I82" s="8" t="s">
        <v>41</v>
      </c>
      <c r="J82" s="10">
        <v>0</v>
      </c>
      <c r="K82" t="str">
        <f>VLOOKUP(A82,MasterTutor!A:D,4,FALSE)</f>
        <v>Distinguished</v>
      </c>
      <c r="L82" t="str">
        <f>VLOOKUP(A82,MasterTutor!A:D,3,FALSE)</f>
        <v>Adjunct</v>
      </c>
      <c r="M82" t="str">
        <f>VLOOKUP(A82,MasterTutor!A:D,2,FALSE)</f>
        <v>Kristin Haase-Alvey</v>
      </c>
    </row>
    <row r="83" spans="1:13" hidden="1" x14ac:dyDescent="0.2">
      <c r="A83" s="7" t="s">
        <v>54</v>
      </c>
      <c r="B83" s="7" t="s">
        <v>22</v>
      </c>
      <c r="C83" s="10">
        <v>0.74</v>
      </c>
      <c r="D83" s="10">
        <v>0.73</v>
      </c>
      <c r="E83" s="10">
        <v>1</v>
      </c>
      <c r="F83" s="10">
        <v>0.87</v>
      </c>
      <c r="G83" s="10">
        <v>1</v>
      </c>
      <c r="H83" s="7">
        <v>0</v>
      </c>
      <c r="I83" s="8" t="s">
        <v>55</v>
      </c>
      <c r="J83" s="10">
        <v>1</v>
      </c>
      <c r="K83" t="str">
        <f>VLOOKUP(A83,MasterTutor!A:D,4,FALSE)</f>
        <v>Distinguished</v>
      </c>
      <c r="L83" t="str">
        <f>VLOOKUP(A83,MasterTutor!A:D,3,FALSE)</f>
        <v>Adjunct</v>
      </c>
      <c r="M83" t="str">
        <f>VLOOKUP(A83,MasterTutor!A:D,2,FALSE)</f>
        <v>Kristin Haase-Alvey</v>
      </c>
    </row>
    <row r="84" spans="1:13" hidden="1" x14ac:dyDescent="0.2">
      <c r="A84" s="7" t="s">
        <v>54</v>
      </c>
      <c r="B84" s="7" t="s">
        <v>29</v>
      </c>
      <c r="C84" s="10">
        <v>0.46</v>
      </c>
      <c r="D84" s="10">
        <v>1</v>
      </c>
      <c r="E84" s="10">
        <v>0.94</v>
      </c>
      <c r="F84" s="10">
        <v>1</v>
      </c>
      <c r="G84" s="10">
        <v>1</v>
      </c>
      <c r="H84" s="7">
        <v>1</v>
      </c>
      <c r="I84" s="8"/>
      <c r="J84" s="10"/>
      <c r="K84" t="str">
        <f>VLOOKUP(A84,MasterTutor!A:D,4,FALSE)</f>
        <v>Distinguished</v>
      </c>
      <c r="L84" t="str">
        <f>VLOOKUP(A84,MasterTutor!A:D,3,FALSE)</f>
        <v>Adjunct</v>
      </c>
      <c r="M84" t="str">
        <f>VLOOKUP(A84,MasterTutor!A:D,2,FALSE)</f>
        <v>Kristin Haase-Alvey</v>
      </c>
    </row>
    <row r="85" spans="1:13" hidden="1" x14ac:dyDescent="0.2">
      <c r="A85" s="7" t="s">
        <v>54</v>
      </c>
      <c r="B85" s="7" t="s">
        <v>30</v>
      </c>
      <c r="C85" s="10">
        <v>0.39579999999999999</v>
      </c>
      <c r="D85" s="10">
        <v>1.2070000000000001</v>
      </c>
      <c r="E85" s="10">
        <v>1</v>
      </c>
      <c r="F85" s="10">
        <v>0.88888888899999996</v>
      </c>
      <c r="G85" s="10">
        <v>1</v>
      </c>
      <c r="H85" s="7">
        <v>0</v>
      </c>
      <c r="I85" s="8" t="s">
        <v>41</v>
      </c>
      <c r="J85" s="10">
        <v>0</v>
      </c>
      <c r="K85" t="str">
        <f>VLOOKUP(A85,MasterTutor!A:D,4,FALSE)</f>
        <v>Distinguished</v>
      </c>
      <c r="L85" t="str">
        <f>VLOOKUP(A85,MasterTutor!A:D,3,FALSE)</f>
        <v>Adjunct</v>
      </c>
      <c r="M85" t="str">
        <f>VLOOKUP(A85,MasterTutor!A:D,2,FALSE)</f>
        <v>Kristin Haase-Alvey</v>
      </c>
    </row>
    <row r="86" spans="1:13" x14ac:dyDescent="0.2">
      <c r="A86" s="7" t="s">
        <v>54</v>
      </c>
      <c r="B86" s="7" t="s">
        <v>31</v>
      </c>
      <c r="C86" s="10">
        <v>0.66669999999999996</v>
      </c>
      <c r="D86" s="10">
        <v>1.0897999999999901</v>
      </c>
      <c r="E86" s="10">
        <v>1</v>
      </c>
      <c r="F86" s="10">
        <v>0.83333333333333304</v>
      </c>
      <c r="G86" s="10">
        <v>0.6</v>
      </c>
      <c r="H86" s="7">
        <v>2</v>
      </c>
      <c r="I86" s="8" t="s">
        <v>23</v>
      </c>
      <c r="J86" s="54">
        <v>1</v>
      </c>
      <c r="K86" t="str">
        <f>VLOOKUP(A86,MasterTutor!A:D,4,FALSE)</f>
        <v>Distinguished</v>
      </c>
      <c r="L86" t="str">
        <f>VLOOKUP(A86,MasterTutor!A:D,3,FALSE)</f>
        <v>Adjunct</v>
      </c>
      <c r="M86" t="str">
        <f>VLOOKUP(A86,MasterTutor!A:D,2,FALSE)</f>
        <v>Kristin Haase-Alvey</v>
      </c>
    </row>
    <row r="87" spans="1:13" x14ac:dyDescent="0.2">
      <c r="A87" s="7" t="s">
        <v>56</v>
      </c>
      <c r="B87" s="7" t="s">
        <v>31</v>
      </c>
      <c r="C87" s="10">
        <v>0</v>
      </c>
      <c r="D87" s="10">
        <v>0</v>
      </c>
      <c r="E87" s="10">
        <v>0</v>
      </c>
      <c r="F87" s="10">
        <v>0</v>
      </c>
      <c r="G87" s="10">
        <v>0</v>
      </c>
      <c r="H87" s="7">
        <v>0</v>
      </c>
      <c r="I87" s="8" t="s">
        <v>36</v>
      </c>
      <c r="J87" s="54">
        <v>0</v>
      </c>
      <c r="K87" t="e">
        <f>VLOOKUP(A87,MasterTutor!A:D,4,FALSE)</f>
        <v>#N/A</v>
      </c>
      <c r="L87" t="e">
        <f>VLOOKUP(A87,MasterTutor!A:D,3,FALSE)</f>
        <v>#N/A</v>
      </c>
      <c r="M87" t="e">
        <f>VLOOKUP(A87,MasterTutor!A:D,2,FALSE)</f>
        <v>#N/A</v>
      </c>
    </row>
    <row r="88" spans="1:13" hidden="1" x14ac:dyDescent="0.2">
      <c r="A88" s="7" t="s">
        <v>57</v>
      </c>
      <c r="B88" s="7" t="s">
        <v>14</v>
      </c>
      <c r="C88" s="10">
        <v>0.9</v>
      </c>
      <c r="D88" s="10">
        <v>1.1727000000000001</v>
      </c>
      <c r="E88" s="10">
        <v>0.85714285714285698</v>
      </c>
      <c r="F88" s="10">
        <v>0.90140845070422504</v>
      </c>
      <c r="G88" s="10">
        <v>0.90909090909090895</v>
      </c>
      <c r="H88" s="7">
        <v>11</v>
      </c>
      <c r="I88" s="8" t="s">
        <v>58</v>
      </c>
      <c r="J88" s="10">
        <v>0.86</v>
      </c>
      <c r="K88" t="str">
        <f>VLOOKUP(A88,MasterTutor!A:D,4,FALSE)</f>
        <v>Advanced</v>
      </c>
      <c r="L88" t="str">
        <f>VLOOKUP(A88,MasterTutor!A:D,3,FALSE)</f>
        <v>Professional</v>
      </c>
      <c r="M88" t="str">
        <f>VLOOKUP(A88,MasterTutor!A:D,2,FALSE)</f>
        <v>Annelies de Groot</v>
      </c>
    </row>
    <row r="89" spans="1:13" hidden="1" x14ac:dyDescent="0.2">
      <c r="A89" s="7" t="s">
        <v>57</v>
      </c>
      <c r="B89" s="7" t="s">
        <v>14</v>
      </c>
      <c r="C89" s="10">
        <v>0.9</v>
      </c>
      <c r="D89" s="10">
        <v>1.1727000000000001</v>
      </c>
      <c r="E89" s="10">
        <v>0.85714285714285698</v>
      </c>
      <c r="F89" s="10">
        <v>0.90140845070422504</v>
      </c>
      <c r="G89" s="10">
        <v>0.90909090909090895</v>
      </c>
      <c r="H89" s="7">
        <v>11</v>
      </c>
      <c r="I89" s="8" t="s">
        <v>58</v>
      </c>
      <c r="J89" s="10">
        <f>_xlfn.TEXTBEFORE(I89, "/")/_xlfn.TEXTAFTER(I89,"/")</f>
        <v>0.8571428571428571</v>
      </c>
      <c r="K89" t="str">
        <f>VLOOKUP(A89,MasterTutor!A:D,4,FALSE)</f>
        <v>Advanced</v>
      </c>
      <c r="L89" t="str">
        <f>VLOOKUP(A89,MasterTutor!A:D,3,FALSE)</f>
        <v>Professional</v>
      </c>
      <c r="M89" t="str">
        <f>VLOOKUP(A89,MasterTutor!A:D,2,FALSE)</f>
        <v>Annelies de Groot</v>
      </c>
    </row>
    <row r="90" spans="1:13" hidden="1" x14ac:dyDescent="0.2">
      <c r="A90" s="7" t="s">
        <v>57</v>
      </c>
      <c r="B90" s="7" t="s">
        <v>16</v>
      </c>
      <c r="C90" s="10">
        <v>0.66</v>
      </c>
      <c r="D90" s="10">
        <v>0.95</v>
      </c>
      <c r="E90" s="10">
        <v>0.88</v>
      </c>
      <c r="F90" s="10">
        <v>0.88</v>
      </c>
      <c r="G90" s="10">
        <v>1</v>
      </c>
      <c r="H90" s="7">
        <v>2</v>
      </c>
      <c r="I90" s="11">
        <v>45692</v>
      </c>
      <c r="J90" s="12">
        <v>0.5</v>
      </c>
      <c r="K90" t="str">
        <f>VLOOKUP(A90,MasterTutor!A:D,4,FALSE)</f>
        <v>Advanced</v>
      </c>
      <c r="L90" t="str">
        <f>VLOOKUP(A90,MasterTutor!A:D,3,FALSE)</f>
        <v>Professional</v>
      </c>
      <c r="M90" t="str">
        <f>VLOOKUP(A90,MasterTutor!A:D,2,FALSE)</f>
        <v>Annelies de Groot</v>
      </c>
    </row>
    <row r="91" spans="1:13" hidden="1" x14ac:dyDescent="0.2">
      <c r="A91" s="7" t="s">
        <v>57</v>
      </c>
      <c r="B91" s="7" t="s">
        <v>17</v>
      </c>
      <c r="C91" s="10">
        <v>0.7</v>
      </c>
      <c r="D91" s="10">
        <v>1.07</v>
      </c>
      <c r="E91" s="10">
        <v>0.67</v>
      </c>
      <c r="F91" s="10">
        <v>0.93</v>
      </c>
      <c r="G91" s="10">
        <v>1</v>
      </c>
      <c r="H91" s="7">
        <v>1</v>
      </c>
      <c r="I91" s="8">
        <v>1</v>
      </c>
      <c r="J91" s="10">
        <f>I91</f>
        <v>1</v>
      </c>
      <c r="K91" t="str">
        <f>VLOOKUP(A91,MasterTutor!A:D,4,FALSE)</f>
        <v>Advanced</v>
      </c>
      <c r="L91" t="str">
        <f>VLOOKUP(A91,MasterTutor!A:D,3,FALSE)</f>
        <v>Professional</v>
      </c>
      <c r="M91" t="str">
        <f>VLOOKUP(A91,MasterTutor!A:D,2,FALSE)</f>
        <v>Annelies de Groot</v>
      </c>
    </row>
    <row r="92" spans="1:13" hidden="1" x14ac:dyDescent="0.2">
      <c r="A92" s="7" t="s">
        <v>57</v>
      </c>
      <c r="B92" s="7" t="s">
        <v>18</v>
      </c>
      <c r="C92" s="10">
        <v>0.64</v>
      </c>
      <c r="D92" s="10">
        <v>1.1100000000000001</v>
      </c>
      <c r="E92" s="10">
        <v>0.5</v>
      </c>
      <c r="F92" s="10">
        <v>0.88</v>
      </c>
      <c r="G92" s="10">
        <v>0.95</v>
      </c>
      <c r="H92" s="7">
        <v>1</v>
      </c>
      <c r="I92" s="8">
        <v>1</v>
      </c>
      <c r="J92" s="10">
        <f>I92</f>
        <v>1</v>
      </c>
      <c r="K92" t="str">
        <f>VLOOKUP(A92,MasterTutor!A:D,4,FALSE)</f>
        <v>Advanced</v>
      </c>
      <c r="L92" t="str">
        <f>VLOOKUP(A92,MasterTutor!A:D,3,FALSE)</f>
        <v>Professional</v>
      </c>
      <c r="M92" t="str">
        <f>VLOOKUP(A92,MasterTutor!A:D,2,FALSE)</f>
        <v>Annelies de Groot</v>
      </c>
    </row>
    <row r="93" spans="1:13" hidden="1" x14ac:dyDescent="0.2">
      <c r="A93" s="7" t="s">
        <v>57</v>
      </c>
      <c r="B93" s="7" t="s">
        <v>20</v>
      </c>
      <c r="C93" s="10">
        <v>0.75</v>
      </c>
      <c r="D93" s="10">
        <v>1.07</v>
      </c>
      <c r="E93" s="10">
        <v>0.85</v>
      </c>
      <c r="F93" s="10">
        <v>0.91</v>
      </c>
      <c r="G93" s="10">
        <v>0.77</v>
      </c>
      <c r="H93" s="7">
        <v>5</v>
      </c>
      <c r="I93" s="8" t="s">
        <v>59</v>
      </c>
      <c r="J93" s="10">
        <v>0.71</v>
      </c>
      <c r="K93" t="str">
        <f>VLOOKUP(A93,MasterTutor!A:D,4,FALSE)</f>
        <v>Advanced</v>
      </c>
      <c r="L93" t="str">
        <f>VLOOKUP(A93,MasterTutor!A:D,3,FALSE)</f>
        <v>Professional</v>
      </c>
      <c r="M93" t="str">
        <f>VLOOKUP(A93,MasterTutor!A:D,2,FALSE)</f>
        <v>Annelies de Groot</v>
      </c>
    </row>
    <row r="94" spans="1:13" hidden="1" x14ac:dyDescent="0.2">
      <c r="A94" s="7" t="s">
        <v>57</v>
      </c>
      <c r="B94" s="7" t="s">
        <v>21</v>
      </c>
      <c r="C94" s="10">
        <v>0.82</v>
      </c>
      <c r="D94" s="10">
        <v>1.1000000000000001</v>
      </c>
      <c r="E94" s="10">
        <v>0.87</v>
      </c>
      <c r="F94" s="10">
        <v>0.91</v>
      </c>
      <c r="G94" s="10">
        <v>0.92</v>
      </c>
      <c r="H94" s="7">
        <v>5</v>
      </c>
      <c r="I94" s="8" t="s">
        <v>58</v>
      </c>
      <c r="J94" s="10">
        <v>0.86</v>
      </c>
      <c r="K94" t="str">
        <f>VLOOKUP(A94,MasterTutor!A:D,4,FALSE)</f>
        <v>Advanced</v>
      </c>
      <c r="L94" t="str">
        <f>VLOOKUP(A94,MasterTutor!A:D,3,FALSE)</f>
        <v>Professional</v>
      </c>
      <c r="M94" t="str">
        <f>VLOOKUP(A94,MasterTutor!A:D,2,FALSE)</f>
        <v>Annelies de Groot</v>
      </c>
    </row>
    <row r="95" spans="1:13" hidden="1" x14ac:dyDescent="0.2">
      <c r="A95" s="7" t="s">
        <v>57</v>
      </c>
      <c r="B95" s="7" t="s">
        <v>22</v>
      </c>
      <c r="C95" s="10">
        <v>0.88</v>
      </c>
      <c r="D95" s="10">
        <v>1.06</v>
      </c>
      <c r="E95" s="10">
        <v>0.86</v>
      </c>
      <c r="F95" s="10">
        <v>0.94</v>
      </c>
      <c r="G95" s="10">
        <v>1</v>
      </c>
      <c r="H95" s="7">
        <v>4</v>
      </c>
      <c r="I95" s="8" t="s">
        <v>60</v>
      </c>
      <c r="J95" s="10">
        <v>0.63</v>
      </c>
      <c r="K95" t="str">
        <f>VLOOKUP(A95,MasterTutor!A:D,4,FALSE)</f>
        <v>Advanced</v>
      </c>
      <c r="L95" t="str">
        <f>VLOOKUP(A95,MasterTutor!A:D,3,FALSE)</f>
        <v>Professional</v>
      </c>
      <c r="M95" t="str">
        <f>VLOOKUP(A95,MasterTutor!A:D,2,FALSE)</f>
        <v>Annelies de Groot</v>
      </c>
    </row>
    <row r="96" spans="1:13" hidden="1" x14ac:dyDescent="0.2">
      <c r="A96" s="7" t="s">
        <v>57</v>
      </c>
      <c r="B96" s="7" t="s">
        <v>29</v>
      </c>
      <c r="C96" s="10">
        <v>0</v>
      </c>
      <c r="D96" s="10">
        <v>0.05</v>
      </c>
      <c r="E96" s="10">
        <v>0</v>
      </c>
      <c r="F96" s="10">
        <v>0</v>
      </c>
      <c r="G96" s="10">
        <v>1</v>
      </c>
      <c r="H96" s="7">
        <v>0</v>
      </c>
      <c r="I96" s="8"/>
      <c r="J96" s="10"/>
      <c r="K96" t="str">
        <f>VLOOKUP(A96,MasterTutor!A:D,4,FALSE)</f>
        <v>Advanced</v>
      </c>
      <c r="L96" t="str">
        <f>VLOOKUP(A96,MasterTutor!A:D,3,FALSE)</f>
        <v>Professional</v>
      </c>
      <c r="M96" t="str">
        <f>VLOOKUP(A96,MasterTutor!A:D,2,FALSE)</f>
        <v>Annelies de Groot</v>
      </c>
    </row>
    <row r="97" spans="1:13" hidden="1" x14ac:dyDescent="0.2">
      <c r="A97" s="7" t="s">
        <v>57</v>
      </c>
      <c r="B97" s="7" t="s">
        <v>30</v>
      </c>
      <c r="C97" s="10">
        <v>0</v>
      </c>
      <c r="D97" s="10">
        <v>2.63E-2</v>
      </c>
      <c r="E97" s="10">
        <v>0</v>
      </c>
      <c r="F97" s="10">
        <v>0</v>
      </c>
      <c r="G97" s="10">
        <v>0</v>
      </c>
      <c r="H97" s="7">
        <v>0</v>
      </c>
      <c r="I97" s="8" t="s">
        <v>36</v>
      </c>
      <c r="J97" s="10">
        <v>0</v>
      </c>
      <c r="K97" t="str">
        <f>VLOOKUP(A97,MasterTutor!A:D,4,FALSE)</f>
        <v>Advanced</v>
      </c>
      <c r="L97" t="str">
        <f>VLOOKUP(A97,MasterTutor!A:D,3,FALSE)</f>
        <v>Professional</v>
      </c>
      <c r="M97" t="str">
        <f>VLOOKUP(A97,MasterTutor!A:D,2,FALSE)</f>
        <v>Annelies de Groot</v>
      </c>
    </row>
    <row r="98" spans="1:13" x14ac:dyDescent="0.2">
      <c r="A98" s="7" t="s">
        <v>57</v>
      </c>
      <c r="B98" s="7" t="s">
        <v>31</v>
      </c>
      <c r="C98" s="10">
        <v>0</v>
      </c>
      <c r="D98" s="10">
        <v>0</v>
      </c>
      <c r="E98" s="10">
        <v>0</v>
      </c>
      <c r="F98" s="10">
        <v>0</v>
      </c>
      <c r="G98" s="10">
        <v>0</v>
      </c>
      <c r="H98" s="7">
        <v>0</v>
      </c>
      <c r="I98" s="7" t="s">
        <v>36</v>
      </c>
      <c r="J98" s="54">
        <v>0</v>
      </c>
      <c r="K98" t="str">
        <f>VLOOKUP(A98,MasterTutor!A:D,4,FALSE)</f>
        <v>Advanced</v>
      </c>
      <c r="L98" t="str">
        <f>VLOOKUP(A98,MasterTutor!A:D,3,FALSE)</f>
        <v>Professional</v>
      </c>
      <c r="M98" t="str">
        <f>VLOOKUP(A98,MasterTutor!A:D,2,FALSE)</f>
        <v>Annelies de Groot</v>
      </c>
    </row>
    <row r="99" spans="1:13" hidden="1" x14ac:dyDescent="0.2">
      <c r="A99" s="7" t="s">
        <v>61</v>
      </c>
      <c r="B99" s="7" t="s">
        <v>14</v>
      </c>
      <c r="C99" s="10">
        <v>0.32079999999999997</v>
      </c>
      <c r="D99" s="10">
        <v>1.0876999999999999</v>
      </c>
      <c r="E99" s="10">
        <v>1</v>
      </c>
      <c r="F99" s="10">
        <v>0.82608695652173902</v>
      </c>
      <c r="G99" s="10">
        <v>0.14285714285714199</v>
      </c>
      <c r="H99" s="7">
        <v>1</v>
      </c>
      <c r="I99" s="8" t="s">
        <v>41</v>
      </c>
      <c r="J99" s="10">
        <v>0</v>
      </c>
      <c r="K99" t="str">
        <f>VLOOKUP(A99,MasterTutor!A:D,4,FALSE)</f>
        <v>Premium</v>
      </c>
      <c r="L99" t="str">
        <f>VLOOKUP(A99,MasterTutor!A:D,3,FALSE)</f>
        <v>Professional</v>
      </c>
      <c r="M99" t="str">
        <f>VLOOKUP(A99,MasterTutor!A:D,2,FALSE)</f>
        <v>Geoff St. Marie</v>
      </c>
    </row>
    <row r="100" spans="1:13" hidden="1" x14ac:dyDescent="0.2">
      <c r="A100" s="7" t="s">
        <v>61</v>
      </c>
      <c r="B100" s="7" t="s">
        <v>16</v>
      </c>
      <c r="C100" s="10">
        <v>0.49</v>
      </c>
      <c r="D100" s="10">
        <v>1.18</v>
      </c>
      <c r="E100" s="10">
        <v>1</v>
      </c>
      <c r="F100" s="10">
        <v>1</v>
      </c>
      <c r="G100" s="10">
        <v>0.33</v>
      </c>
      <c r="H100" s="7">
        <v>1</v>
      </c>
      <c r="I100" s="11" t="s">
        <v>52</v>
      </c>
      <c r="J100" s="10">
        <v>0</v>
      </c>
      <c r="K100" t="str">
        <f>VLOOKUP(A100,MasterTutor!A:D,4,FALSE)</f>
        <v>Premium</v>
      </c>
      <c r="L100" t="str">
        <f>VLOOKUP(A100,MasterTutor!A:D,3,FALSE)</f>
        <v>Professional</v>
      </c>
      <c r="M100" t="str">
        <f>VLOOKUP(A100,MasterTutor!A:D,2,FALSE)</f>
        <v>Geoff St. Marie</v>
      </c>
    </row>
    <row r="101" spans="1:13" hidden="1" x14ac:dyDescent="0.2">
      <c r="A101" s="7" t="s">
        <v>61</v>
      </c>
      <c r="B101" s="7" t="s">
        <v>17</v>
      </c>
      <c r="C101" s="10">
        <v>0.92</v>
      </c>
      <c r="D101" s="10">
        <v>1.33</v>
      </c>
      <c r="E101" s="10">
        <v>1</v>
      </c>
      <c r="F101" s="10">
        <v>0.98</v>
      </c>
      <c r="G101" s="10">
        <v>0.5</v>
      </c>
      <c r="H101" s="7">
        <v>2</v>
      </c>
      <c r="I101" s="8">
        <v>0</v>
      </c>
      <c r="J101" s="10">
        <f>I101</f>
        <v>0</v>
      </c>
      <c r="K101" t="str">
        <f>VLOOKUP(A101,MasterTutor!A:D,4,FALSE)</f>
        <v>Premium</v>
      </c>
      <c r="L101" t="str">
        <f>VLOOKUP(A101,MasterTutor!A:D,3,FALSE)</f>
        <v>Professional</v>
      </c>
      <c r="M101" t="str">
        <f>VLOOKUP(A101,MasterTutor!A:D,2,FALSE)</f>
        <v>Geoff St. Marie</v>
      </c>
    </row>
    <row r="102" spans="1:13" hidden="1" x14ac:dyDescent="0.2">
      <c r="A102" s="7" t="s">
        <v>61</v>
      </c>
      <c r="B102" s="7" t="s">
        <v>18</v>
      </c>
      <c r="C102" s="10">
        <v>0.56000000000000005</v>
      </c>
      <c r="D102" s="10">
        <v>1.4</v>
      </c>
      <c r="E102" s="10">
        <v>1</v>
      </c>
      <c r="F102" s="10">
        <v>0.92</v>
      </c>
      <c r="G102" s="10">
        <v>0.43</v>
      </c>
      <c r="H102" s="7">
        <v>2</v>
      </c>
      <c r="I102" s="8">
        <v>0</v>
      </c>
      <c r="J102" s="10">
        <f>I102</f>
        <v>0</v>
      </c>
      <c r="K102" t="str">
        <f>VLOOKUP(A102,MasterTutor!A:D,4,FALSE)</f>
        <v>Premium</v>
      </c>
      <c r="L102" t="str">
        <f>VLOOKUP(A102,MasterTutor!A:D,3,FALSE)</f>
        <v>Professional</v>
      </c>
      <c r="M102" t="str">
        <f>VLOOKUP(A102,MasterTutor!A:D,2,FALSE)</f>
        <v>Geoff St. Marie</v>
      </c>
    </row>
    <row r="103" spans="1:13" hidden="1" x14ac:dyDescent="0.2">
      <c r="A103" s="7" t="s">
        <v>61</v>
      </c>
      <c r="B103" s="7" t="s">
        <v>20</v>
      </c>
      <c r="C103" s="10">
        <v>0.51</v>
      </c>
      <c r="D103" s="10">
        <v>1.36</v>
      </c>
      <c r="E103" s="10">
        <v>1</v>
      </c>
      <c r="F103" s="10">
        <v>0.94</v>
      </c>
      <c r="G103" s="10">
        <v>0.53</v>
      </c>
      <c r="H103" s="7">
        <v>2</v>
      </c>
      <c r="J103" s="10"/>
      <c r="K103" t="str">
        <f>VLOOKUP(A103,MasterTutor!A:D,4,FALSE)</f>
        <v>Premium</v>
      </c>
      <c r="L103" t="str">
        <f>VLOOKUP(A103,MasterTutor!A:D,3,FALSE)</f>
        <v>Professional</v>
      </c>
      <c r="M103" t="str">
        <f>VLOOKUP(A103,MasterTutor!A:D,2,FALSE)</f>
        <v>Geoff St. Marie</v>
      </c>
    </row>
    <row r="104" spans="1:13" hidden="1" x14ac:dyDescent="0.2">
      <c r="A104" s="7" t="s">
        <v>61</v>
      </c>
      <c r="B104" s="7" t="s">
        <v>21</v>
      </c>
      <c r="C104" s="10">
        <v>0.72</v>
      </c>
      <c r="D104" s="10">
        <v>1.1100000000000001</v>
      </c>
      <c r="E104" s="10">
        <v>1</v>
      </c>
      <c r="F104" s="10">
        <v>0.75</v>
      </c>
      <c r="G104" s="10">
        <v>0.15</v>
      </c>
      <c r="H104" s="7">
        <v>1</v>
      </c>
      <c r="I104" s="8" t="s">
        <v>62</v>
      </c>
      <c r="J104" s="10">
        <v>0</v>
      </c>
      <c r="K104" t="str">
        <f>VLOOKUP(A104,MasterTutor!A:D,4,FALSE)</f>
        <v>Premium</v>
      </c>
      <c r="L104" t="str">
        <f>VLOOKUP(A104,MasterTutor!A:D,3,FALSE)</f>
        <v>Professional</v>
      </c>
      <c r="M104" t="str">
        <f>VLOOKUP(A104,MasterTutor!A:D,2,FALSE)</f>
        <v>Geoff St. Marie</v>
      </c>
    </row>
    <row r="105" spans="1:13" hidden="1" x14ac:dyDescent="0.2">
      <c r="A105" s="7" t="s">
        <v>61</v>
      </c>
      <c r="B105" s="7" t="s">
        <v>22</v>
      </c>
      <c r="C105" s="10">
        <v>0.56999999999999995</v>
      </c>
      <c r="D105" s="10">
        <v>1.17</v>
      </c>
      <c r="E105" s="10">
        <v>1</v>
      </c>
      <c r="F105" s="10">
        <v>0.86</v>
      </c>
      <c r="G105" s="10">
        <v>0</v>
      </c>
      <c r="H105" s="7">
        <v>1</v>
      </c>
      <c r="I105" s="8" t="s">
        <v>41</v>
      </c>
      <c r="J105" s="10">
        <v>0</v>
      </c>
      <c r="K105" t="str">
        <f>VLOOKUP(A105,MasterTutor!A:D,4,FALSE)</f>
        <v>Premium</v>
      </c>
      <c r="L105" t="str">
        <f>VLOOKUP(A105,MasterTutor!A:D,3,FALSE)</f>
        <v>Professional</v>
      </c>
      <c r="M105" t="str">
        <f>VLOOKUP(A105,MasterTutor!A:D,2,FALSE)</f>
        <v>Geoff St. Marie</v>
      </c>
    </row>
    <row r="106" spans="1:13" hidden="1" x14ac:dyDescent="0.2">
      <c r="A106" s="7" t="s">
        <v>61</v>
      </c>
      <c r="B106" s="7" t="s">
        <v>29</v>
      </c>
      <c r="C106" s="10">
        <v>0.26</v>
      </c>
      <c r="D106" s="10">
        <v>0.88</v>
      </c>
      <c r="E106" s="10">
        <v>1</v>
      </c>
      <c r="F106" s="10">
        <v>0.94</v>
      </c>
      <c r="G106" s="10">
        <v>0.7</v>
      </c>
      <c r="H106" s="7">
        <v>2</v>
      </c>
      <c r="I106" s="8"/>
      <c r="J106" s="10"/>
      <c r="K106" t="str">
        <f>VLOOKUP(A106,MasterTutor!A:D,4,FALSE)</f>
        <v>Premium</v>
      </c>
      <c r="L106" t="str">
        <f>VLOOKUP(A106,MasterTutor!A:D,3,FALSE)</f>
        <v>Professional</v>
      </c>
      <c r="M106" t="str">
        <f>VLOOKUP(A106,MasterTutor!A:D,2,FALSE)</f>
        <v>Geoff St. Marie</v>
      </c>
    </row>
    <row r="107" spans="1:13" hidden="1" x14ac:dyDescent="0.2">
      <c r="A107" s="7" t="s">
        <v>61</v>
      </c>
      <c r="B107" s="7" t="s">
        <v>30</v>
      </c>
      <c r="C107" s="10">
        <v>0.28749999999999998</v>
      </c>
      <c r="D107" s="10">
        <v>0.88319999999999999</v>
      </c>
      <c r="E107" s="10">
        <v>1</v>
      </c>
      <c r="F107" s="10">
        <v>0.875</v>
      </c>
      <c r="G107" s="10">
        <v>0.85714285700000004</v>
      </c>
      <c r="H107" s="7">
        <v>0</v>
      </c>
      <c r="I107" s="8" t="s">
        <v>62</v>
      </c>
      <c r="J107" s="10">
        <v>0</v>
      </c>
      <c r="K107" t="str">
        <f>VLOOKUP(A107,MasterTutor!A:D,4,FALSE)</f>
        <v>Premium</v>
      </c>
      <c r="L107" t="str">
        <f>VLOOKUP(A107,MasterTutor!A:D,3,FALSE)</f>
        <v>Professional</v>
      </c>
      <c r="M107" t="str">
        <f>VLOOKUP(A107,MasterTutor!A:D,2,FALSE)</f>
        <v>Geoff St. Marie</v>
      </c>
    </row>
    <row r="108" spans="1:13" x14ac:dyDescent="0.2">
      <c r="A108" s="7" t="s">
        <v>61</v>
      </c>
      <c r="B108" s="7" t="s">
        <v>31</v>
      </c>
      <c r="C108" s="10">
        <v>0.52080000000000004</v>
      </c>
      <c r="D108" s="10">
        <v>1.1216999999999999</v>
      </c>
      <c r="E108" s="10">
        <v>1</v>
      </c>
      <c r="F108" s="10">
        <v>0.891891891891891</v>
      </c>
      <c r="G108" s="10">
        <v>0.22222222222222199</v>
      </c>
      <c r="H108" s="7">
        <v>0</v>
      </c>
      <c r="I108" s="8" t="s">
        <v>36</v>
      </c>
      <c r="J108" s="54">
        <v>0</v>
      </c>
      <c r="K108" t="str">
        <f>VLOOKUP(A108,MasterTutor!A:D,4,FALSE)</f>
        <v>Premium</v>
      </c>
      <c r="L108" t="str">
        <f>VLOOKUP(A108,MasterTutor!A:D,3,FALSE)</f>
        <v>Professional</v>
      </c>
      <c r="M108" t="str">
        <f>VLOOKUP(A108,MasterTutor!A:D,2,FALSE)</f>
        <v>Geoff St. Marie</v>
      </c>
    </row>
    <row r="109" spans="1:13" hidden="1" x14ac:dyDescent="0.2">
      <c r="A109" s="7" t="s">
        <v>63</v>
      </c>
      <c r="B109" s="7" t="s">
        <v>29</v>
      </c>
      <c r="C109" s="10">
        <v>0</v>
      </c>
      <c r="D109" s="10">
        <v>0</v>
      </c>
      <c r="E109" s="10">
        <v>0</v>
      </c>
      <c r="F109" s="10">
        <v>0</v>
      </c>
      <c r="G109" s="10">
        <v>0</v>
      </c>
      <c r="H109" s="7">
        <v>0</v>
      </c>
      <c r="I109" s="8"/>
      <c r="J109" s="10"/>
      <c r="K109" t="str">
        <f>VLOOKUP(A109,MasterTutor!A:D,4,FALSE)</f>
        <v>Advanced</v>
      </c>
      <c r="L109" t="str">
        <f>VLOOKUP(A109,MasterTutor!A:D,3,FALSE)</f>
        <v>Professional</v>
      </c>
      <c r="M109" t="str">
        <f>VLOOKUP(A109,MasterTutor!A:D,2,FALSE)</f>
        <v>Ela Cross</v>
      </c>
    </row>
    <row r="110" spans="1:13" hidden="1" x14ac:dyDescent="0.2">
      <c r="A110" s="7" t="s">
        <v>63</v>
      </c>
      <c r="B110" s="7" t="s">
        <v>30</v>
      </c>
      <c r="C110" s="10">
        <v>0.22500000000000001</v>
      </c>
      <c r="D110" s="10">
        <v>0.49340000000000001</v>
      </c>
      <c r="E110" s="10">
        <v>0</v>
      </c>
      <c r="F110" s="10">
        <v>0.42105263199999998</v>
      </c>
      <c r="G110" s="10">
        <v>0</v>
      </c>
      <c r="H110" s="7">
        <v>0</v>
      </c>
      <c r="I110" s="8">
        <v>0.33333333333333331</v>
      </c>
      <c r="J110" s="10">
        <f>I110</f>
        <v>0.33333333333333331</v>
      </c>
      <c r="K110" t="str">
        <f>VLOOKUP(A110,MasterTutor!A:D,4,FALSE)</f>
        <v>Advanced</v>
      </c>
      <c r="L110" t="str">
        <f>VLOOKUP(A110,MasterTutor!A:D,3,FALSE)</f>
        <v>Professional</v>
      </c>
      <c r="M110" t="str">
        <f>VLOOKUP(A110,MasterTutor!A:D,2,FALSE)</f>
        <v>Ela Cross</v>
      </c>
    </row>
    <row r="111" spans="1:13" x14ac:dyDescent="0.2">
      <c r="A111" s="7" t="s">
        <v>63</v>
      </c>
      <c r="B111" s="7" t="s">
        <v>31</v>
      </c>
      <c r="C111" s="10">
        <v>0.86250000000000004</v>
      </c>
      <c r="D111" s="10">
        <v>1.0229999999999999</v>
      </c>
      <c r="E111" s="10">
        <v>0.9375</v>
      </c>
      <c r="F111" s="10">
        <v>1</v>
      </c>
      <c r="G111" s="10">
        <v>0</v>
      </c>
      <c r="H111" s="7">
        <v>2</v>
      </c>
      <c r="I111" s="8" t="s">
        <v>64</v>
      </c>
      <c r="J111" s="54">
        <v>0.13</v>
      </c>
      <c r="K111" t="str">
        <f>VLOOKUP(A111,MasterTutor!A:D,4,FALSE)</f>
        <v>Advanced</v>
      </c>
      <c r="L111" t="str">
        <f>VLOOKUP(A111,MasterTutor!A:D,3,FALSE)</f>
        <v>Professional</v>
      </c>
      <c r="M111" t="str">
        <f>VLOOKUP(A111,MasterTutor!A:D,2,FALSE)</f>
        <v>Ela Cross</v>
      </c>
    </row>
    <row r="112" spans="1:13" hidden="1" x14ac:dyDescent="0.2">
      <c r="A112" s="7" t="s">
        <v>65</v>
      </c>
      <c r="B112" s="7" t="s">
        <v>14</v>
      </c>
      <c r="C112" s="10">
        <v>0.5958</v>
      </c>
      <c r="D112" s="10">
        <v>1.1349</v>
      </c>
      <c r="E112" s="10">
        <v>0.97142857142857097</v>
      </c>
      <c r="F112" s="10">
        <v>0.69565217391304301</v>
      </c>
      <c r="G112" s="10">
        <v>1</v>
      </c>
      <c r="H112" s="7">
        <v>0</v>
      </c>
      <c r="I112" s="8" t="s">
        <v>66</v>
      </c>
      <c r="J112" s="10">
        <v>1</v>
      </c>
      <c r="K112" t="str">
        <f>VLOOKUP(A112,MasterTutor!A:D,4,FALSE)</f>
        <v>Distinguished</v>
      </c>
      <c r="L112" t="str">
        <f>VLOOKUP(A112,MasterTutor!A:D,3,FALSE)</f>
        <v>Professional</v>
      </c>
      <c r="M112" t="str">
        <f>VLOOKUP(A112,MasterTutor!A:D,2,FALSE)</f>
        <v>Kristin Haase-Alvey</v>
      </c>
    </row>
    <row r="113" spans="1:13" hidden="1" x14ac:dyDescent="0.2">
      <c r="A113" s="7" t="s">
        <v>65</v>
      </c>
      <c r="B113" s="7" t="s">
        <v>16</v>
      </c>
      <c r="C113" s="10">
        <v>0.56000000000000005</v>
      </c>
      <c r="D113" s="10">
        <v>1.01</v>
      </c>
      <c r="E113" s="10">
        <v>1</v>
      </c>
      <c r="F113" s="10">
        <v>0.84</v>
      </c>
      <c r="G113" s="10">
        <v>0.89</v>
      </c>
      <c r="H113" s="7">
        <v>2</v>
      </c>
      <c r="I113" s="11">
        <v>45690</v>
      </c>
      <c r="J113" s="10">
        <v>1</v>
      </c>
      <c r="K113" t="str">
        <f>VLOOKUP(A113,MasterTutor!A:D,4,FALSE)</f>
        <v>Distinguished</v>
      </c>
      <c r="L113" t="str">
        <f>VLOOKUP(A113,MasterTutor!A:D,3,FALSE)</f>
        <v>Professional</v>
      </c>
      <c r="M113" t="str">
        <f>VLOOKUP(A113,MasterTutor!A:D,2,FALSE)</f>
        <v>Kristin Haase-Alvey</v>
      </c>
    </row>
    <row r="114" spans="1:13" hidden="1" x14ac:dyDescent="0.2">
      <c r="A114" s="7" t="s">
        <v>65</v>
      </c>
      <c r="B114" s="7" t="s">
        <v>17</v>
      </c>
      <c r="C114" s="10">
        <v>0.69</v>
      </c>
      <c r="D114" s="10">
        <v>0.93</v>
      </c>
      <c r="E114" s="10">
        <v>0.98</v>
      </c>
      <c r="F114" s="10">
        <v>1</v>
      </c>
      <c r="G114" s="10">
        <v>0.73</v>
      </c>
      <c r="H114" s="7">
        <v>6</v>
      </c>
      <c r="I114" s="8">
        <v>1</v>
      </c>
      <c r="J114" s="10">
        <f>I114</f>
        <v>1</v>
      </c>
      <c r="K114" t="str">
        <f>VLOOKUP(A114,MasterTutor!A:D,4,FALSE)</f>
        <v>Distinguished</v>
      </c>
      <c r="L114" t="str">
        <f>VLOOKUP(A114,MasterTutor!A:D,3,FALSE)</f>
        <v>Professional</v>
      </c>
      <c r="M114" t="str">
        <f>VLOOKUP(A114,MasterTutor!A:D,2,FALSE)</f>
        <v>Kristin Haase-Alvey</v>
      </c>
    </row>
    <row r="115" spans="1:13" hidden="1" x14ac:dyDescent="0.2">
      <c r="A115" s="7" t="s">
        <v>65</v>
      </c>
      <c r="B115" s="7" t="s">
        <v>18</v>
      </c>
      <c r="C115" s="10">
        <v>0.74</v>
      </c>
      <c r="D115" s="10">
        <v>1.03</v>
      </c>
      <c r="E115" s="10">
        <v>0.96</v>
      </c>
      <c r="F115" s="10">
        <v>0.98</v>
      </c>
      <c r="G115" s="10">
        <v>0.83</v>
      </c>
      <c r="H115" s="7">
        <v>7</v>
      </c>
      <c r="I115" s="8">
        <v>1</v>
      </c>
      <c r="J115" s="10">
        <f>I115</f>
        <v>1</v>
      </c>
      <c r="K115" t="str">
        <f>VLOOKUP(A115,MasterTutor!A:D,4,FALSE)</f>
        <v>Distinguished</v>
      </c>
      <c r="L115" t="str">
        <f>VLOOKUP(A115,MasterTutor!A:D,3,FALSE)</f>
        <v>Professional</v>
      </c>
      <c r="M115" t="str">
        <f>VLOOKUP(A115,MasterTutor!A:D,2,FALSE)</f>
        <v>Kristin Haase-Alvey</v>
      </c>
    </row>
    <row r="116" spans="1:13" hidden="1" x14ac:dyDescent="0.2">
      <c r="A116" s="7" t="s">
        <v>65</v>
      </c>
      <c r="B116" s="7" t="s">
        <v>20</v>
      </c>
      <c r="C116" s="10">
        <v>0.76</v>
      </c>
      <c r="D116" s="10">
        <v>0.91</v>
      </c>
      <c r="E116" s="10">
        <v>0.96</v>
      </c>
      <c r="F116" s="10">
        <v>0.97</v>
      </c>
      <c r="G116" s="10">
        <v>0.89</v>
      </c>
      <c r="H116" s="7">
        <v>3</v>
      </c>
      <c r="I116" s="8" t="s">
        <v>67</v>
      </c>
      <c r="J116" s="10">
        <v>0.8</v>
      </c>
      <c r="K116" t="str">
        <f>VLOOKUP(A116,MasterTutor!A:D,4,FALSE)</f>
        <v>Distinguished</v>
      </c>
      <c r="L116" t="str">
        <f>VLOOKUP(A116,MasterTutor!A:D,3,FALSE)</f>
        <v>Professional</v>
      </c>
      <c r="M116" t="str">
        <f>VLOOKUP(A116,MasterTutor!A:D,2,FALSE)</f>
        <v>Kristin Haase-Alvey</v>
      </c>
    </row>
    <row r="117" spans="1:13" hidden="1" x14ac:dyDescent="0.2">
      <c r="A117" s="7" t="s">
        <v>65</v>
      </c>
      <c r="B117" s="7" t="s">
        <v>21</v>
      </c>
      <c r="C117" s="10">
        <v>0.82</v>
      </c>
      <c r="D117" s="10">
        <v>0.99</v>
      </c>
      <c r="E117" s="10">
        <v>0.98</v>
      </c>
      <c r="F117" s="10">
        <v>0.96</v>
      </c>
      <c r="G117" s="10">
        <v>1</v>
      </c>
      <c r="H117" s="7">
        <v>7</v>
      </c>
      <c r="I117" s="8" t="s">
        <v>68</v>
      </c>
      <c r="J117" s="10">
        <v>0.75</v>
      </c>
      <c r="K117" t="str">
        <f>VLOOKUP(A117,MasterTutor!A:D,4,FALSE)</f>
        <v>Distinguished</v>
      </c>
      <c r="L117" t="str">
        <f>VLOOKUP(A117,MasterTutor!A:D,3,FALSE)</f>
        <v>Professional</v>
      </c>
      <c r="M117" t="str">
        <f>VLOOKUP(A117,MasterTutor!A:D,2,FALSE)</f>
        <v>Kristin Haase-Alvey</v>
      </c>
    </row>
    <row r="118" spans="1:13" hidden="1" x14ac:dyDescent="0.2">
      <c r="A118" s="7" t="s">
        <v>65</v>
      </c>
      <c r="B118" s="7" t="s">
        <v>22</v>
      </c>
      <c r="C118" s="10">
        <v>0.81</v>
      </c>
      <c r="D118" s="10">
        <v>1.06</v>
      </c>
      <c r="E118" s="10">
        <v>0.98</v>
      </c>
      <c r="F118" s="10">
        <v>0.84</v>
      </c>
      <c r="G118" s="10">
        <v>1</v>
      </c>
      <c r="H118" s="7">
        <v>11</v>
      </c>
      <c r="I118" s="8" t="s">
        <v>41</v>
      </c>
      <c r="J118" s="10">
        <v>0</v>
      </c>
      <c r="K118" t="str">
        <f>VLOOKUP(A118,MasterTutor!A:D,4,FALSE)</f>
        <v>Distinguished</v>
      </c>
      <c r="L118" t="str">
        <f>VLOOKUP(A118,MasterTutor!A:D,3,FALSE)</f>
        <v>Professional</v>
      </c>
      <c r="M118" t="str">
        <f>VLOOKUP(A118,MasterTutor!A:D,2,FALSE)</f>
        <v>Kristin Haase-Alvey</v>
      </c>
    </row>
    <row r="119" spans="1:13" hidden="1" x14ac:dyDescent="0.2">
      <c r="A119" s="7" t="s">
        <v>65</v>
      </c>
      <c r="B119" s="7" t="s">
        <v>29</v>
      </c>
      <c r="C119" s="10">
        <v>0.32</v>
      </c>
      <c r="D119" s="10">
        <v>0.86</v>
      </c>
      <c r="E119" s="10">
        <v>0.97</v>
      </c>
      <c r="F119" s="10">
        <v>0.7</v>
      </c>
      <c r="G119" s="10">
        <v>1</v>
      </c>
      <c r="H119" s="7">
        <v>0</v>
      </c>
      <c r="I119" s="8">
        <v>1</v>
      </c>
      <c r="J119" s="10">
        <v>1</v>
      </c>
      <c r="K119" t="str">
        <f>VLOOKUP(A119,MasterTutor!A:D,4,FALSE)</f>
        <v>Distinguished</v>
      </c>
      <c r="L119" t="str">
        <f>VLOOKUP(A119,MasterTutor!A:D,3,FALSE)</f>
        <v>Professional</v>
      </c>
      <c r="M119" t="str">
        <f>VLOOKUP(A119,MasterTutor!A:D,2,FALSE)</f>
        <v>Kristin Haase-Alvey</v>
      </c>
    </row>
    <row r="120" spans="1:13" hidden="1" x14ac:dyDescent="0.2">
      <c r="A120" s="7" t="s">
        <v>65</v>
      </c>
      <c r="B120" s="7" t="s">
        <v>30</v>
      </c>
      <c r="C120" s="10">
        <v>0.47920000000000001</v>
      </c>
      <c r="D120" s="10">
        <v>1.1266</v>
      </c>
      <c r="E120" s="10">
        <v>1</v>
      </c>
      <c r="F120" s="10">
        <v>0.97619047599999997</v>
      </c>
      <c r="G120" s="10">
        <v>1</v>
      </c>
      <c r="H120" s="7">
        <v>1</v>
      </c>
      <c r="I120" s="8">
        <v>0.75</v>
      </c>
      <c r="J120" s="10">
        <f>I120</f>
        <v>0.75</v>
      </c>
      <c r="K120" t="str">
        <f>VLOOKUP(A120,MasterTutor!A:D,4,FALSE)</f>
        <v>Distinguished</v>
      </c>
      <c r="L120" t="str">
        <f>VLOOKUP(A120,MasterTutor!A:D,3,FALSE)</f>
        <v>Professional</v>
      </c>
      <c r="M120" t="str">
        <f>VLOOKUP(A120,MasterTutor!A:D,2,FALSE)</f>
        <v>Kristin Haase-Alvey</v>
      </c>
    </row>
    <row r="121" spans="1:13" x14ac:dyDescent="0.2">
      <c r="A121" s="7" t="s">
        <v>65</v>
      </c>
      <c r="B121" s="7" t="s">
        <v>31</v>
      </c>
      <c r="C121" s="10">
        <v>0.74170000000000003</v>
      </c>
      <c r="D121" s="10">
        <v>1.2749999999999999</v>
      </c>
      <c r="E121" s="10">
        <v>0.97701149425287304</v>
      </c>
      <c r="F121" s="10">
        <v>0.98333333333333295</v>
      </c>
      <c r="G121" s="10">
        <v>1</v>
      </c>
      <c r="H121" s="7">
        <v>1</v>
      </c>
      <c r="I121" s="8" t="s">
        <v>55</v>
      </c>
      <c r="J121" s="54">
        <v>1</v>
      </c>
      <c r="K121" t="str">
        <f>VLOOKUP(A121,MasterTutor!A:D,4,FALSE)</f>
        <v>Distinguished</v>
      </c>
      <c r="L121" t="str">
        <f>VLOOKUP(A121,MasterTutor!A:D,3,FALSE)</f>
        <v>Professional</v>
      </c>
      <c r="M121" t="str">
        <f>VLOOKUP(A121,MasterTutor!A:D,2,FALSE)</f>
        <v>Kristin Haase-Alvey</v>
      </c>
    </row>
    <row r="122" spans="1:13" hidden="1" x14ac:dyDescent="0.2">
      <c r="A122" s="7" t="s">
        <v>69</v>
      </c>
      <c r="B122" s="7" t="s">
        <v>14</v>
      </c>
      <c r="C122" s="10">
        <v>1.0791999999999999</v>
      </c>
      <c r="D122" s="10">
        <v>1.0821999999999901</v>
      </c>
      <c r="E122" s="10">
        <v>0.986928104575163</v>
      </c>
      <c r="F122" s="10">
        <v>0.934782608695652</v>
      </c>
      <c r="G122" s="10">
        <v>0.266666666666666</v>
      </c>
      <c r="H122" s="7">
        <v>12</v>
      </c>
      <c r="I122" s="8" t="s">
        <v>70</v>
      </c>
      <c r="J122" s="10">
        <v>0.1</v>
      </c>
      <c r="K122" t="str">
        <f>VLOOKUP(A122,MasterTutor!A:D,4,FALSE)</f>
        <v>Advanced</v>
      </c>
      <c r="L122" t="str">
        <f>VLOOKUP(A122,MasterTutor!A:D,3,FALSE)</f>
        <v>Professional</v>
      </c>
      <c r="M122" t="str">
        <f>VLOOKUP(A122,MasterTutor!A:D,2,FALSE)</f>
        <v>Ian Plamondon</v>
      </c>
    </row>
    <row r="123" spans="1:13" hidden="1" x14ac:dyDescent="0.2">
      <c r="A123" s="7" t="s">
        <v>69</v>
      </c>
      <c r="B123" s="7" t="s">
        <v>16</v>
      </c>
      <c r="C123" s="10">
        <v>1.03</v>
      </c>
      <c r="D123" s="10">
        <v>0.98</v>
      </c>
      <c r="E123" s="10">
        <v>0.99</v>
      </c>
      <c r="F123" s="10">
        <v>0.97</v>
      </c>
      <c r="G123" s="10">
        <v>0.16</v>
      </c>
      <c r="H123" s="7">
        <v>17</v>
      </c>
      <c r="I123" s="11" t="s">
        <v>41</v>
      </c>
      <c r="J123" s="10">
        <v>0</v>
      </c>
      <c r="K123" t="str">
        <f>VLOOKUP(A123,MasterTutor!A:D,4,FALSE)</f>
        <v>Advanced</v>
      </c>
      <c r="L123" t="str">
        <f>VLOOKUP(A123,MasterTutor!A:D,3,FALSE)</f>
        <v>Professional</v>
      </c>
      <c r="M123" t="str">
        <f>VLOOKUP(A123,MasterTutor!A:D,2,FALSE)</f>
        <v>Ian Plamondon</v>
      </c>
    </row>
    <row r="124" spans="1:13" hidden="1" x14ac:dyDescent="0.2">
      <c r="A124" s="7" t="s">
        <v>69</v>
      </c>
      <c r="B124" s="7" t="s">
        <v>22</v>
      </c>
      <c r="C124" s="10">
        <v>0.88</v>
      </c>
      <c r="D124" s="10">
        <v>1.08</v>
      </c>
      <c r="E124" s="10">
        <v>0.99</v>
      </c>
      <c r="F124" s="10">
        <v>0.97</v>
      </c>
      <c r="G124" s="10">
        <v>0.17</v>
      </c>
      <c r="H124" s="7">
        <v>9</v>
      </c>
      <c r="I124" s="8" t="s">
        <v>71</v>
      </c>
      <c r="J124" s="10">
        <v>0</v>
      </c>
      <c r="K124" t="str">
        <f>VLOOKUP(A124,MasterTutor!A:D,4,FALSE)</f>
        <v>Advanced</v>
      </c>
      <c r="L124" t="str">
        <f>VLOOKUP(A124,MasterTutor!A:D,3,FALSE)</f>
        <v>Professional</v>
      </c>
      <c r="M124" t="str">
        <f>VLOOKUP(A124,MasterTutor!A:D,2,FALSE)</f>
        <v>Ian Plamondon</v>
      </c>
    </row>
    <row r="125" spans="1:13" hidden="1" x14ac:dyDescent="0.2">
      <c r="A125" s="7" t="s">
        <v>69</v>
      </c>
      <c r="B125" s="7" t="s">
        <v>29</v>
      </c>
      <c r="C125" s="10">
        <v>0.78</v>
      </c>
      <c r="D125" s="10">
        <v>0.84</v>
      </c>
      <c r="E125" s="10">
        <v>0.97</v>
      </c>
      <c r="F125" s="10">
        <v>1</v>
      </c>
      <c r="G125" s="10">
        <v>0.18</v>
      </c>
      <c r="H125" s="7">
        <v>8</v>
      </c>
      <c r="I125" s="8"/>
      <c r="J125" s="10"/>
      <c r="K125" t="str">
        <f>VLOOKUP(A125,MasterTutor!A:D,4,FALSE)</f>
        <v>Advanced</v>
      </c>
      <c r="L125" t="str">
        <f>VLOOKUP(A125,MasterTutor!A:D,3,FALSE)</f>
        <v>Professional</v>
      </c>
      <c r="M125" t="str">
        <f>VLOOKUP(A125,MasterTutor!A:D,2,FALSE)</f>
        <v>Ian Plamondon</v>
      </c>
    </row>
    <row r="126" spans="1:13" hidden="1" x14ac:dyDescent="0.2">
      <c r="A126" s="7" t="s">
        <v>69</v>
      </c>
      <c r="B126" s="7" t="s">
        <v>30</v>
      </c>
      <c r="C126" s="10">
        <v>0.80420000000000003</v>
      </c>
      <c r="D126" s="10">
        <v>0.97699999999999998</v>
      </c>
      <c r="E126" s="10">
        <v>0.991304348</v>
      </c>
      <c r="F126" s="10">
        <v>0.98148148099999999</v>
      </c>
      <c r="G126" s="10">
        <v>0.375</v>
      </c>
      <c r="H126" s="7">
        <v>18</v>
      </c>
      <c r="I126" s="8">
        <v>0.75</v>
      </c>
      <c r="J126" s="10">
        <f>I126</f>
        <v>0.75</v>
      </c>
      <c r="K126" t="str">
        <f>VLOOKUP(A126,MasterTutor!A:D,4,FALSE)</f>
        <v>Advanced</v>
      </c>
      <c r="L126" t="str">
        <f>VLOOKUP(A126,MasterTutor!A:D,3,FALSE)</f>
        <v>Professional</v>
      </c>
      <c r="M126" t="str">
        <f>VLOOKUP(A126,MasterTutor!A:D,2,FALSE)</f>
        <v>Ian Plamondon</v>
      </c>
    </row>
    <row r="127" spans="1:13" x14ac:dyDescent="0.2">
      <c r="A127" s="7" t="s">
        <v>69</v>
      </c>
      <c r="B127" s="7" t="s">
        <v>31</v>
      </c>
      <c r="C127" s="10">
        <v>0.9667</v>
      </c>
      <c r="D127" s="10">
        <v>0.99339999999999995</v>
      </c>
      <c r="E127" s="10">
        <v>0.99285714285714199</v>
      </c>
      <c r="F127" s="10">
        <v>0.93421052631578905</v>
      </c>
      <c r="G127" s="10">
        <v>0.5</v>
      </c>
      <c r="H127" s="7">
        <v>11</v>
      </c>
      <c r="I127" s="8" t="s">
        <v>72</v>
      </c>
      <c r="J127" s="54">
        <v>0.28999999999999998</v>
      </c>
      <c r="K127" t="str">
        <f>VLOOKUP(A127,MasterTutor!A:D,4,FALSE)</f>
        <v>Advanced</v>
      </c>
      <c r="L127" t="str">
        <f>VLOOKUP(A127,MasterTutor!A:D,3,FALSE)</f>
        <v>Professional</v>
      </c>
      <c r="M127" t="str">
        <f>VLOOKUP(A127,MasterTutor!A:D,2,FALSE)</f>
        <v>Ian Plamondon</v>
      </c>
    </row>
    <row r="128" spans="1:13" hidden="1" x14ac:dyDescent="0.2">
      <c r="A128" s="7" t="s">
        <v>73</v>
      </c>
      <c r="B128" s="7" t="s">
        <v>14</v>
      </c>
      <c r="C128" s="10">
        <v>0.85419999999999996</v>
      </c>
      <c r="D128" s="10">
        <v>1.4242999999999999</v>
      </c>
      <c r="E128" s="10">
        <v>0.97701149425287304</v>
      </c>
      <c r="F128" s="10">
        <v>0.92857142857142805</v>
      </c>
      <c r="G128" s="10">
        <v>0.68</v>
      </c>
      <c r="H128" s="7">
        <v>2</v>
      </c>
      <c r="I128" s="8" t="s">
        <v>45</v>
      </c>
      <c r="J128" s="10">
        <v>0</v>
      </c>
      <c r="K128" t="str">
        <f>VLOOKUP(A128,MasterTutor!A:D,4,FALSE)</f>
        <v>Distinguished</v>
      </c>
      <c r="L128" t="str">
        <f>VLOOKUP(A128,MasterTutor!A:D,3,FALSE)</f>
        <v>Professional</v>
      </c>
      <c r="M128" t="str">
        <f>VLOOKUP(A128,MasterTutor!A:D,2,FALSE)</f>
        <v>Ian Plamondon</v>
      </c>
    </row>
    <row r="129" spans="1:13" hidden="1" x14ac:dyDescent="0.2">
      <c r="A129" s="7" t="s">
        <v>73</v>
      </c>
      <c r="B129" s="7" t="s">
        <v>16</v>
      </c>
      <c r="C129" s="10">
        <v>0.87</v>
      </c>
      <c r="D129" s="10">
        <v>1.41</v>
      </c>
      <c r="E129" s="10">
        <v>0.99</v>
      </c>
      <c r="F129" s="10">
        <v>0.9</v>
      </c>
      <c r="G129" s="10">
        <v>0.67</v>
      </c>
      <c r="H129" s="7">
        <v>6</v>
      </c>
      <c r="I129" s="11">
        <v>45690</v>
      </c>
      <c r="J129" s="10">
        <v>1</v>
      </c>
      <c r="K129" t="str">
        <f>VLOOKUP(A129,MasterTutor!A:D,4,FALSE)</f>
        <v>Distinguished</v>
      </c>
      <c r="L129" t="str">
        <f>VLOOKUP(A129,MasterTutor!A:D,3,FALSE)</f>
        <v>Professional</v>
      </c>
      <c r="M129" t="str">
        <f>VLOOKUP(A129,MasterTutor!A:D,2,FALSE)</f>
        <v>Ian Plamondon</v>
      </c>
    </row>
    <row r="130" spans="1:13" hidden="1" x14ac:dyDescent="0.2">
      <c r="A130" s="7" t="s">
        <v>73</v>
      </c>
      <c r="B130" s="7" t="s">
        <v>17</v>
      </c>
      <c r="C130" s="10">
        <v>0.95</v>
      </c>
      <c r="D130" s="10">
        <v>1.25</v>
      </c>
      <c r="E130" s="10">
        <v>0.97</v>
      </c>
      <c r="F130" s="10">
        <v>0.97</v>
      </c>
      <c r="G130" s="10">
        <v>0.82</v>
      </c>
      <c r="H130" s="7">
        <v>7</v>
      </c>
      <c r="I130" s="8" t="s">
        <v>59</v>
      </c>
      <c r="J130" s="10">
        <v>0.71</v>
      </c>
      <c r="K130" t="str">
        <f>VLOOKUP(A130,MasterTutor!A:D,4,FALSE)</f>
        <v>Distinguished</v>
      </c>
      <c r="L130" t="str">
        <f>VLOOKUP(A130,MasterTutor!A:D,3,FALSE)</f>
        <v>Professional</v>
      </c>
      <c r="M130" t="str">
        <f>VLOOKUP(A130,MasterTutor!A:D,2,FALSE)</f>
        <v>Ian Plamondon</v>
      </c>
    </row>
    <row r="131" spans="1:13" hidden="1" x14ac:dyDescent="0.2">
      <c r="A131" s="7" t="s">
        <v>73</v>
      </c>
      <c r="B131" s="7" t="s">
        <v>18</v>
      </c>
      <c r="C131" s="10">
        <v>0.7</v>
      </c>
      <c r="D131" s="10">
        <v>1.38</v>
      </c>
      <c r="E131" s="10">
        <v>1</v>
      </c>
      <c r="F131" s="10">
        <v>1</v>
      </c>
      <c r="G131" s="10">
        <v>0.5</v>
      </c>
      <c r="H131" s="7" t="e">
        <v>#N/A</v>
      </c>
      <c r="I131" s="8">
        <v>1</v>
      </c>
      <c r="J131" s="10">
        <f>I131</f>
        <v>1</v>
      </c>
      <c r="K131" t="str">
        <f>VLOOKUP(A131,MasterTutor!A:D,4,FALSE)</f>
        <v>Distinguished</v>
      </c>
      <c r="L131" t="str">
        <f>VLOOKUP(A131,MasterTutor!A:D,3,FALSE)</f>
        <v>Professional</v>
      </c>
      <c r="M131" t="str">
        <f>VLOOKUP(A131,MasterTutor!A:D,2,FALSE)</f>
        <v>Ian Plamondon</v>
      </c>
    </row>
    <row r="132" spans="1:13" hidden="1" x14ac:dyDescent="0.2">
      <c r="A132" s="7" t="s">
        <v>73</v>
      </c>
      <c r="B132" s="7" t="s">
        <v>20</v>
      </c>
      <c r="C132" s="10">
        <v>0.72</v>
      </c>
      <c r="D132" s="10">
        <v>1.36</v>
      </c>
      <c r="E132" s="10">
        <v>1</v>
      </c>
      <c r="F132" s="10">
        <v>0.96</v>
      </c>
      <c r="G132" s="10">
        <v>0.33</v>
      </c>
      <c r="H132" s="7">
        <v>5</v>
      </c>
      <c r="I132" s="8" t="s">
        <v>26</v>
      </c>
      <c r="J132" s="10">
        <v>0.5</v>
      </c>
      <c r="K132" t="str">
        <f>VLOOKUP(A132,MasterTutor!A:D,4,FALSE)</f>
        <v>Distinguished</v>
      </c>
      <c r="L132" t="str">
        <f>VLOOKUP(A132,MasterTutor!A:D,3,FALSE)</f>
        <v>Professional</v>
      </c>
      <c r="M132" t="str">
        <f>VLOOKUP(A132,MasterTutor!A:D,2,FALSE)</f>
        <v>Ian Plamondon</v>
      </c>
    </row>
    <row r="133" spans="1:13" hidden="1" x14ac:dyDescent="0.2">
      <c r="A133" s="7" t="s">
        <v>73</v>
      </c>
      <c r="B133" s="7" t="s">
        <v>21</v>
      </c>
      <c r="C133" s="10">
        <v>0.84</v>
      </c>
      <c r="D133" s="10">
        <v>1.33</v>
      </c>
      <c r="E133" s="10">
        <v>0.99</v>
      </c>
      <c r="F133" s="10">
        <v>1</v>
      </c>
      <c r="G133" s="10">
        <v>0.74</v>
      </c>
      <c r="H133" s="7">
        <v>0</v>
      </c>
      <c r="I133" s="9"/>
      <c r="J133" s="10"/>
      <c r="K133" t="str">
        <f>VLOOKUP(A133,MasterTutor!A:D,4,FALSE)</f>
        <v>Distinguished</v>
      </c>
      <c r="L133" t="str">
        <f>VLOOKUP(A133,MasterTutor!A:D,3,FALSE)</f>
        <v>Professional</v>
      </c>
      <c r="M133" t="str">
        <f>VLOOKUP(A133,MasterTutor!A:D,2,FALSE)</f>
        <v>Ian Plamondon</v>
      </c>
    </row>
    <row r="134" spans="1:13" hidden="1" x14ac:dyDescent="0.2">
      <c r="A134" s="7" t="s">
        <v>73</v>
      </c>
      <c r="B134" s="7" t="s">
        <v>22</v>
      </c>
      <c r="C134" s="10">
        <v>0.8</v>
      </c>
      <c r="D134" s="10">
        <v>1.46</v>
      </c>
      <c r="E134" s="10">
        <v>0.99</v>
      </c>
      <c r="F134" s="10">
        <v>0.87</v>
      </c>
      <c r="G134" s="10">
        <v>0.7</v>
      </c>
      <c r="H134" s="7">
        <v>4</v>
      </c>
      <c r="I134" s="8" t="s">
        <v>50</v>
      </c>
      <c r="J134" s="10">
        <v>0.25</v>
      </c>
      <c r="K134" t="str">
        <f>VLOOKUP(A134,MasterTutor!A:D,4,FALSE)</f>
        <v>Distinguished</v>
      </c>
      <c r="L134" t="str">
        <f>VLOOKUP(A134,MasterTutor!A:D,3,FALSE)</f>
        <v>Professional</v>
      </c>
      <c r="M134" t="str">
        <f>VLOOKUP(A134,MasterTutor!A:D,2,FALSE)</f>
        <v>Ian Plamondon</v>
      </c>
    </row>
    <row r="135" spans="1:13" hidden="1" x14ac:dyDescent="0.2">
      <c r="A135" s="7" t="s">
        <v>73</v>
      </c>
      <c r="B135" s="7" t="s">
        <v>29</v>
      </c>
      <c r="C135" s="10">
        <v>0.74</v>
      </c>
      <c r="D135" s="10">
        <v>1.26</v>
      </c>
      <c r="E135" s="10">
        <v>0.95</v>
      </c>
      <c r="F135" s="10">
        <v>0.8</v>
      </c>
      <c r="G135" s="10">
        <v>0.76</v>
      </c>
      <c r="H135" s="7">
        <v>6</v>
      </c>
      <c r="I135" s="8"/>
      <c r="J135" s="10"/>
      <c r="K135" t="str">
        <f>VLOOKUP(A135,MasterTutor!A:D,4,FALSE)</f>
        <v>Distinguished</v>
      </c>
      <c r="L135" t="str">
        <f>VLOOKUP(A135,MasterTutor!A:D,3,FALSE)</f>
        <v>Professional</v>
      </c>
      <c r="M135" t="str">
        <f>VLOOKUP(A135,MasterTutor!A:D,2,FALSE)</f>
        <v>Ian Plamondon</v>
      </c>
    </row>
    <row r="136" spans="1:13" hidden="1" x14ac:dyDescent="0.2">
      <c r="A136" s="7" t="s">
        <v>73</v>
      </c>
      <c r="B136" s="7" t="s">
        <v>30</v>
      </c>
      <c r="C136" s="10">
        <v>0.5958</v>
      </c>
      <c r="D136" s="10">
        <v>1.1052999999999999</v>
      </c>
      <c r="E136" s="10">
        <v>1</v>
      </c>
      <c r="F136" s="10">
        <v>0.97916666699999999</v>
      </c>
      <c r="G136" s="10">
        <v>0.75</v>
      </c>
      <c r="H136" s="7">
        <v>3</v>
      </c>
      <c r="I136" s="8">
        <v>0.4</v>
      </c>
      <c r="J136" s="10">
        <f>I136</f>
        <v>0.4</v>
      </c>
      <c r="K136" t="str">
        <f>VLOOKUP(A136,MasterTutor!A:D,4,FALSE)</f>
        <v>Distinguished</v>
      </c>
      <c r="L136" t="str">
        <f>VLOOKUP(A136,MasterTutor!A:D,3,FALSE)</f>
        <v>Professional</v>
      </c>
      <c r="M136" t="str">
        <f>VLOOKUP(A136,MasterTutor!A:D,2,FALSE)</f>
        <v>Ian Plamondon</v>
      </c>
    </row>
    <row r="137" spans="1:13" x14ac:dyDescent="0.2">
      <c r="A137" s="7" t="s">
        <v>73</v>
      </c>
      <c r="B137" s="7" t="s">
        <v>31</v>
      </c>
      <c r="C137" s="10">
        <v>1.1457999999999999</v>
      </c>
      <c r="D137" s="10">
        <v>1.1216999999999999</v>
      </c>
      <c r="E137" s="10">
        <v>0.99180327868852403</v>
      </c>
      <c r="F137" s="10">
        <v>0.97802197802197799</v>
      </c>
      <c r="G137" s="10">
        <v>0.45454545454545398</v>
      </c>
      <c r="H137" s="7">
        <v>5</v>
      </c>
      <c r="I137" s="7" t="s">
        <v>46</v>
      </c>
      <c r="J137" s="54">
        <v>0.83</v>
      </c>
      <c r="K137" t="str">
        <f>VLOOKUP(A137,MasterTutor!A:D,4,FALSE)</f>
        <v>Distinguished</v>
      </c>
      <c r="L137" t="str">
        <f>VLOOKUP(A137,MasterTutor!A:D,3,FALSE)</f>
        <v>Professional</v>
      </c>
      <c r="M137" t="str">
        <f>VLOOKUP(A137,MasterTutor!A:D,2,FALSE)</f>
        <v>Ian Plamondon</v>
      </c>
    </row>
    <row r="138" spans="1:13" hidden="1" x14ac:dyDescent="0.2">
      <c r="A138" s="7" t="s">
        <v>74</v>
      </c>
      <c r="B138" s="7" t="s">
        <v>14</v>
      </c>
      <c r="C138" s="10">
        <v>0.6</v>
      </c>
      <c r="D138" s="10">
        <v>1.0920999999999901</v>
      </c>
      <c r="E138" s="10">
        <v>0.92647058823529405</v>
      </c>
      <c r="F138" s="10">
        <v>0.84090909090909005</v>
      </c>
      <c r="G138" s="10">
        <v>0.9375</v>
      </c>
      <c r="H138" s="7">
        <v>4</v>
      </c>
      <c r="I138" s="8" t="s">
        <v>37</v>
      </c>
      <c r="J138" s="10">
        <v>0.5</v>
      </c>
      <c r="K138" t="str">
        <f>VLOOKUP(A138,MasterTutor!A:D,4,FALSE)</f>
        <v>Premium</v>
      </c>
      <c r="L138" t="str">
        <f>VLOOKUP(A138,MasterTutor!A:D,3,FALSE)</f>
        <v>Professional</v>
      </c>
      <c r="M138" t="str">
        <f>VLOOKUP(A138,MasterTutor!A:D,2,FALSE)</f>
        <v>Ela Cross</v>
      </c>
    </row>
    <row r="139" spans="1:13" hidden="1" x14ac:dyDescent="0.2">
      <c r="A139" s="7" t="s">
        <v>74</v>
      </c>
      <c r="B139" s="7" t="s">
        <v>16</v>
      </c>
      <c r="C139" s="10">
        <v>0.48</v>
      </c>
      <c r="D139" s="10">
        <v>0.89</v>
      </c>
      <c r="E139" s="10">
        <v>0.94</v>
      </c>
      <c r="F139" s="10">
        <v>0.97</v>
      </c>
      <c r="G139" s="10">
        <v>0.79</v>
      </c>
      <c r="H139" s="7">
        <v>3</v>
      </c>
      <c r="I139" s="11">
        <v>45658</v>
      </c>
      <c r="J139" s="10">
        <v>1</v>
      </c>
      <c r="K139" t="str">
        <f>VLOOKUP(A139,MasterTutor!A:D,4,FALSE)</f>
        <v>Premium</v>
      </c>
      <c r="L139" t="str">
        <f>VLOOKUP(A139,MasterTutor!A:D,3,FALSE)</f>
        <v>Professional</v>
      </c>
      <c r="M139" t="str">
        <f>VLOOKUP(A139,MasterTutor!A:D,2,FALSE)</f>
        <v>Ela Cross</v>
      </c>
    </row>
    <row r="140" spans="1:13" hidden="1" x14ac:dyDescent="0.2">
      <c r="A140" s="7" t="s">
        <v>74</v>
      </c>
      <c r="B140" s="7" t="s">
        <v>17</v>
      </c>
      <c r="C140" s="10">
        <v>0.56999999999999995</v>
      </c>
      <c r="D140" s="10">
        <v>0.9</v>
      </c>
      <c r="E140" s="10">
        <v>0.95</v>
      </c>
      <c r="F140" s="10">
        <v>0.92</v>
      </c>
      <c r="G140" s="10">
        <v>0.71</v>
      </c>
      <c r="H140" s="7" t="e">
        <v>#N/A</v>
      </c>
      <c r="I140" s="8">
        <v>1</v>
      </c>
      <c r="J140" s="10">
        <f>I140</f>
        <v>1</v>
      </c>
      <c r="K140" t="str">
        <f>VLOOKUP(A140,MasterTutor!A:D,4,FALSE)</f>
        <v>Premium</v>
      </c>
      <c r="L140" t="str">
        <f>VLOOKUP(A140,MasterTutor!A:D,3,FALSE)</f>
        <v>Professional</v>
      </c>
      <c r="M140" t="str">
        <f>VLOOKUP(A140,MasterTutor!A:D,2,FALSE)</f>
        <v>Ela Cross</v>
      </c>
    </row>
    <row r="141" spans="1:13" hidden="1" x14ac:dyDescent="0.2">
      <c r="A141" s="7" t="s">
        <v>74</v>
      </c>
      <c r="B141" s="7" t="s">
        <v>18</v>
      </c>
      <c r="C141" s="10">
        <v>0.26</v>
      </c>
      <c r="D141" s="10">
        <v>0.85</v>
      </c>
      <c r="E141" s="10">
        <v>0.95</v>
      </c>
      <c r="F141" s="10">
        <v>0.94</v>
      </c>
      <c r="G141" s="10">
        <v>0.67</v>
      </c>
      <c r="H141" s="7">
        <v>2</v>
      </c>
      <c r="I141" s="8" t="s">
        <v>26</v>
      </c>
      <c r="J141" s="10">
        <v>0.5</v>
      </c>
      <c r="K141" t="str">
        <f>VLOOKUP(A141,MasterTutor!A:D,4,FALSE)</f>
        <v>Premium</v>
      </c>
      <c r="L141" t="str">
        <f>VLOOKUP(A141,MasterTutor!A:D,3,FALSE)</f>
        <v>Professional</v>
      </c>
      <c r="M141" t="str">
        <f>VLOOKUP(A141,MasterTutor!A:D,2,FALSE)</f>
        <v>Ela Cross</v>
      </c>
    </row>
    <row r="142" spans="1:13" hidden="1" x14ac:dyDescent="0.2">
      <c r="A142" s="7" t="s">
        <v>74</v>
      </c>
      <c r="B142" s="7" t="s">
        <v>20</v>
      </c>
      <c r="C142" s="10">
        <v>0.56999999999999995</v>
      </c>
      <c r="D142" s="10">
        <v>1.03</v>
      </c>
      <c r="E142" s="10">
        <v>0.98</v>
      </c>
      <c r="F142" s="10">
        <v>1</v>
      </c>
      <c r="G142" s="10">
        <v>0.71</v>
      </c>
      <c r="H142" s="7">
        <v>3</v>
      </c>
      <c r="I142" s="8">
        <v>1</v>
      </c>
      <c r="J142" s="10">
        <f>I142</f>
        <v>1</v>
      </c>
      <c r="K142" t="str">
        <f>VLOOKUP(A142,MasterTutor!A:D,4,FALSE)</f>
        <v>Premium</v>
      </c>
      <c r="L142" t="str">
        <f>VLOOKUP(A142,MasterTutor!A:D,3,FALSE)</f>
        <v>Professional</v>
      </c>
      <c r="M142" t="str">
        <f>VLOOKUP(A142,MasterTutor!A:D,2,FALSE)</f>
        <v>Ela Cross</v>
      </c>
    </row>
    <row r="143" spans="1:13" hidden="1" x14ac:dyDescent="0.2">
      <c r="A143" s="7" t="s">
        <v>74</v>
      </c>
      <c r="B143" s="7" t="s">
        <v>21</v>
      </c>
      <c r="C143" s="10">
        <v>0.78</v>
      </c>
      <c r="D143" s="10">
        <v>1.01</v>
      </c>
      <c r="E143" s="10">
        <v>0.99</v>
      </c>
      <c r="F143" s="10">
        <v>0.88</v>
      </c>
      <c r="G143" s="10">
        <v>0.85</v>
      </c>
      <c r="H143" s="7">
        <v>0</v>
      </c>
      <c r="I143" s="8" t="s">
        <v>37</v>
      </c>
      <c r="J143" s="10">
        <v>0.5</v>
      </c>
      <c r="K143" t="str">
        <f>VLOOKUP(A143,MasterTutor!A:D,4,FALSE)</f>
        <v>Premium</v>
      </c>
      <c r="L143" t="str">
        <f>VLOOKUP(A143,MasterTutor!A:D,3,FALSE)</f>
        <v>Professional</v>
      </c>
      <c r="M143" t="str">
        <f>VLOOKUP(A143,MasterTutor!A:D,2,FALSE)</f>
        <v>Ela Cross</v>
      </c>
    </row>
    <row r="144" spans="1:13" hidden="1" x14ac:dyDescent="0.2">
      <c r="A144" s="7" t="s">
        <v>74</v>
      </c>
      <c r="B144" s="7" t="s">
        <v>22</v>
      </c>
      <c r="C144" s="10">
        <v>0.56999999999999995</v>
      </c>
      <c r="D144" s="10">
        <v>1.06</v>
      </c>
      <c r="E144" s="10">
        <v>0.98</v>
      </c>
      <c r="F144" s="10">
        <v>0.84</v>
      </c>
      <c r="G144" s="10">
        <v>0.64</v>
      </c>
      <c r="H144" s="7">
        <v>3</v>
      </c>
      <c r="I144" s="8" t="s">
        <v>27</v>
      </c>
      <c r="J144" s="10">
        <v>0.33</v>
      </c>
      <c r="K144" t="str">
        <f>VLOOKUP(A144,MasterTutor!A:D,4,FALSE)</f>
        <v>Premium</v>
      </c>
      <c r="L144" t="str">
        <f>VLOOKUP(A144,MasterTutor!A:D,3,FALSE)</f>
        <v>Professional</v>
      </c>
      <c r="M144" t="str">
        <f>VLOOKUP(A144,MasterTutor!A:D,2,FALSE)</f>
        <v>Ela Cross</v>
      </c>
    </row>
    <row r="145" spans="1:13" hidden="1" x14ac:dyDescent="0.2">
      <c r="A145" s="7" t="s">
        <v>74</v>
      </c>
      <c r="B145" s="7" t="s">
        <v>29</v>
      </c>
      <c r="C145" s="10">
        <v>0.48</v>
      </c>
      <c r="D145" s="10">
        <v>1</v>
      </c>
      <c r="E145" s="10">
        <v>1</v>
      </c>
      <c r="F145" s="10">
        <v>0.94</v>
      </c>
      <c r="G145" s="10">
        <v>0.8</v>
      </c>
      <c r="H145" s="7">
        <v>1</v>
      </c>
      <c r="I145" s="8"/>
      <c r="J145" s="10"/>
      <c r="K145" t="str">
        <f>VLOOKUP(A145,MasterTutor!A:D,4,FALSE)</f>
        <v>Premium</v>
      </c>
      <c r="L145" t="str">
        <f>VLOOKUP(A145,MasterTutor!A:D,3,FALSE)</f>
        <v>Professional</v>
      </c>
      <c r="M145" t="str">
        <f>VLOOKUP(A145,MasterTutor!A:D,2,FALSE)</f>
        <v>Ela Cross</v>
      </c>
    </row>
    <row r="146" spans="1:13" hidden="1" x14ac:dyDescent="0.2">
      <c r="A146" s="7" t="s">
        <v>74</v>
      </c>
      <c r="B146" s="7" t="s">
        <v>30</v>
      </c>
      <c r="C146" s="10">
        <v>0.21249999999999999</v>
      </c>
      <c r="D146" s="10">
        <v>1.1382000000000001</v>
      </c>
      <c r="E146" s="10">
        <v>0.91304347799999996</v>
      </c>
      <c r="F146" s="10">
        <v>1</v>
      </c>
      <c r="G146" s="10">
        <v>0.55555555599999995</v>
      </c>
      <c r="H146" s="7">
        <v>2</v>
      </c>
      <c r="I146" s="8">
        <v>1</v>
      </c>
      <c r="J146" s="10">
        <f>I146</f>
        <v>1</v>
      </c>
      <c r="K146" t="str">
        <f>VLOOKUP(A146,MasterTutor!A:D,4,FALSE)</f>
        <v>Premium</v>
      </c>
      <c r="L146" t="str">
        <f>VLOOKUP(A146,MasterTutor!A:D,3,FALSE)</f>
        <v>Professional</v>
      </c>
      <c r="M146" t="str">
        <f>VLOOKUP(A146,MasterTutor!A:D,2,FALSE)</f>
        <v>Ela Cross</v>
      </c>
    </row>
    <row r="147" spans="1:13" x14ac:dyDescent="0.2">
      <c r="A147" s="7" t="s">
        <v>74</v>
      </c>
      <c r="B147" s="7" t="s">
        <v>31</v>
      </c>
      <c r="C147" s="10">
        <v>0.74170000000000003</v>
      </c>
      <c r="D147" s="10">
        <v>1.0378000000000001</v>
      </c>
      <c r="E147" s="10">
        <v>0.938271604938271</v>
      </c>
      <c r="F147" s="10">
        <v>0.91489361702127603</v>
      </c>
      <c r="G147" s="10">
        <v>0.64285714285714202</v>
      </c>
      <c r="H147" s="7">
        <v>6</v>
      </c>
      <c r="I147" s="8" t="s">
        <v>41</v>
      </c>
      <c r="J147" s="54">
        <v>0</v>
      </c>
      <c r="K147" t="str">
        <f>VLOOKUP(A147,MasterTutor!A:D,4,FALSE)</f>
        <v>Premium</v>
      </c>
      <c r="L147" t="str">
        <f>VLOOKUP(A147,MasterTutor!A:D,3,FALSE)</f>
        <v>Professional</v>
      </c>
      <c r="M147" t="str">
        <f>VLOOKUP(A147,MasterTutor!A:D,2,FALSE)</f>
        <v>Ela Cross</v>
      </c>
    </row>
    <row r="148" spans="1:13" x14ac:dyDescent="0.2">
      <c r="A148" s="7" t="s">
        <v>75</v>
      </c>
      <c r="B148" s="7" t="s">
        <v>31</v>
      </c>
      <c r="C148" s="10">
        <v>0</v>
      </c>
      <c r="D148" s="10">
        <v>0.27960000000000002</v>
      </c>
      <c r="E148" s="10">
        <v>0</v>
      </c>
      <c r="F148" s="10">
        <v>0</v>
      </c>
      <c r="G148" s="10">
        <v>0</v>
      </c>
      <c r="H148" s="7">
        <v>0</v>
      </c>
      <c r="I148" s="8" t="s">
        <v>36</v>
      </c>
      <c r="J148" s="54">
        <v>0</v>
      </c>
      <c r="K148" t="e">
        <f>VLOOKUP(A148,MasterTutor!A:D,4,FALSE)</f>
        <v>#N/A</v>
      </c>
      <c r="L148" t="e">
        <f>VLOOKUP(A148,MasterTutor!A:D,3,FALSE)</f>
        <v>#N/A</v>
      </c>
      <c r="M148" t="e">
        <f>VLOOKUP(A148,MasterTutor!A:D,2,FALSE)</f>
        <v>#N/A</v>
      </c>
    </row>
    <row r="149" spans="1:13" hidden="1" x14ac:dyDescent="0.2">
      <c r="A149" s="7" t="s">
        <v>76</v>
      </c>
      <c r="B149" s="7" t="s">
        <v>17</v>
      </c>
      <c r="C149" s="10">
        <v>0.79</v>
      </c>
      <c r="D149" s="10">
        <v>0.98</v>
      </c>
      <c r="E149" s="10">
        <v>1</v>
      </c>
      <c r="F149" s="10">
        <v>1</v>
      </c>
      <c r="G149" s="10">
        <v>0.82</v>
      </c>
      <c r="H149" s="7">
        <v>4</v>
      </c>
      <c r="I149" s="8">
        <v>1</v>
      </c>
      <c r="J149" s="10">
        <f>I149</f>
        <v>1</v>
      </c>
      <c r="K149" t="e">
        <f>VLOOKUP(A149,MasterTutor!A:D,4,FALSE)</f>
        <v>#N/A</v>
      </c>
      <c r="L149" t="e">
        <f>VLOOKUP(A149,MasterTutor!A:D,3,FALSE)</f>
        <v>#N/A</v>
      </c>
      <c r="M149" t="e">
        <f>VLOOKUP(A149,MasterTutor!A:D,2,FALSE)</f>
        <v>#N/A</v>
      </c>
    </row>
    <row r="150" spans="1:13" hidden="1" x14ac:dyDescent="0.2">
      <c r="A150" s="7" t="s">
        <v>76</v>
      </c>
      <c r="B150" s="7" t="s">
        <v>18</v>
      </c>
      <c r="C150" s="10">
        <v>0.62</v>
      </c>
      <c r="D150" s="10">
        <v>1.04</v>
      </c>
      <c r="E150" s="10">
        <v>1</v>
      </c>
      <c r="F150" s="10">
        <v>1</v>
      </c>
      <c r="G150" s="10">
        <v>0.77</v>
      </c>
      <c r="H150" s="7">
        <v>2</v>
      </c>
      <c r="I150" s="8" t="s">
        <v>77</v>
      </c>
      <c r="J150" s="10">
        <v>0.86</v>
      </c>
      <c r="K150" t="e">
        <f>VLOOKUP(A150,MasterTutor!A:D,4,FALSE)</f>
        <v>#N/A</v>
      </c>
      <c r="L150" t="e">
        <f>VLOOKUP(A150,MasterTutor!A:D,3,FALSE)</f>
        <v>#N/A</v>
      </c>
      <c r="M150" t="e">
        <f>VLOOKUP(A150,MasterTutor!A:D,2,FALSE)</f>
        <v>#N/A</v>
      </c>
    </row>
    <row r="151" spans="1:13" hidden="1" x14ac:dyDescent="0.2">
      <c r="A151" s="7" t="s">
        <v>76</v>
      </c>
      <c r="B151" s="7" t="s">
        <v>20</v>
      </c>
      <c r="C151" s="10">
        <v>0.87</v>
      </c>
      <c r="D151" s="10">
        <v>1.03</v>
      </c>
      <c r="E151" s="10">
        <v>0.99</v>
      </c>
      <c r="F151" s="10">
        <v>1</v>
      </c>
      <c r="G151" s="10">
        <v>0.8</v>
      </c>
      <c r="H151" s="7">
        <v>9</v>
      </c>
      <c r="I151" s="8" t="s">
        <v>67</v>
      </c>
      <c r="J151" s="10">
        <v>0.8</v>
      </c>
      <c r="K151" t="e">
        <f>VLOOKUP(A151,MasterTutor!A:D,4,FALSE)</f>
        <v>#N/A</v>
      </c>
      <c r="L151" t="e">
        <f>VLOOKUP(A151,MasterTutor!A:D,3,FALSE)</f>
        <v>#N/A</v>
      </c>
      <c r="M151" t="e">
        <f>VLOOKUP(A151,MasterTutor!A:D,2,FALSE)</f>
        <v>#N/A</v>
      </c>
    </row>
    <row r="152" spans="1:13" hidden="1" x14ac:dyDescent="0.2">
      <c r="A152" s="7" t="s">
        <v>76</v>
      </c>
      <c r="B152" s="7" t="s">
        <v>21</v>
      </c>
      <c r="C152" s="10">
        <v>0.81</v>
      </c>
      <c r="D152" s="10">
        <v>1.03</v>
      </c>
      <c r="E152" s="10">
        <v>1</v>
      </c>
      <c r="F152" s="10">
        <v>1</v>
      </c>
      <c r="G152" s="10">
        <v>0.7</v>
      </c>
      <c r="H152" s="7">
        <v>1</v>
      </c>
      <c r="I152" s="8" t="s">
        <v>23</v>
      </c>
      <c r="J152" s="10">
        <v>1</v>
      </c>
      <c r="K152" t="e">
        <f>VLOOKUP(A152,MasterTutor!A:D,4,FALSE)</f>
        <v>#N/A</v>
      </c>
      <c r="L152" t="e">
        <f>VLOOKUP(A152,MasterTutor!A:D,3,FALSE)</f>
        <v>#N/A</v>
      </c>
      <c r="M152" t="e">
        <f>VLOOKUP(A152,MasterTutor!A:D,2,FALSE)</f>
        <v>#N/A</v>
      </c>
    </row>
    <row r="153" spans="1:13" hidden="1" x14ac:dyDescent="0.2">
      <c r="A153" s="7" t="s">
        <v>76</v>
      </c>
      <c r="B153" s="7" t="s">
        <v>22</v>
      </c>
      <c r="C153" s="10">
        <v>0.65</v>
      </c>
      <c r="D153" s="10">
        <v>1</v>
      </c>
      <c r="E153" s="10">
        <v>1</v>
      </c>
      <c r="F153" s="10">
        <v>0.98</v>
      </c>
      <c r="G153" s="10">
        <v>0.73</v>
      </c>
      <c r="H153" s="7">
        <v>1</v>
      </c>
      <c r="I153" s="8" t="s">
        <v>41</v>
      </c>
      <c r="J153" s="10">
        <v>0</v>
      </c>
      <c r="K153" t="e">
        <f>VLOOKUP(A153,MasterTutor!A:D,4,FALSE)</f>
        <v>#N/A</v>
      </c>
      <c r="L153" t="e">
        <f>VLOOKUP(A153,MasterTutor!A:D,3,FALSE)</f>
        <v>#N/A</v>
      </c>
      <c r="M153" t="e">
        <f>VLOOKUP(A153,MasterTutor!A:D,2,FALSE)</f>
        <v>#N/A</v>
      </c>
    </row>
    <row r="154" spans="1:13" hidden="1" x14ac:dyDescent="0.2">
      <c r="A154" s="7" t="s">
        <v>78</v>
      </c>
      <c r="B154" s="7" t="s">
        <v>14</v>
      </c>
      <c r="C154" s="10">
        <v>0.625</v>
      </c>
      <c r="D154" s="10">
        <v>1.0039</v>
      </c>
      <c r="E154" s="10">
        <v>1</v>
      </c>
      <c r="F154" s="10">
        <v>1</v>
      </c>
      <c r="G154" s="10">
        <v>0.66666666666666596</v>
      </c>
      <c r="H154" s="7">
        <v>0</v>
      </c>
      <c r="I154" s="8" t="s">
        <v>23</v>
      </c>
      <c r="J154" s="10">
        <v>1</v>
      </c>
      <c r="K154" t="str">
        <f>VLOOKUP(A154,MasterTutor!A:D,4,FALSE)</f>
        <v>Distinguished</v>
      </c>
      <c r="L154" t="str">
        <f>VLOOKUP(A154,MasterTutor!A:D,3,FALSE)</f>
        <v>Adjunct</v>
      </c>
      <c r="M154" t="str">
        <f>VLOOKUP(A154,MasterTutor!A:D,2,FALSE)</f>
        <v>Kristin Haase-Alvey</v>
      </c>
    </row>
    <row r="155" spans="1:13" hidden="1" x14ac:dyDescent="0.2">
      <c r="A155" s="7" t="s">
        <v>78</v>
      </c>
      <c r="B155" s="7" t="s">
        <v>16</v>
      </c>
      <c r="C155" s="10">
        <v>0.46</v>
      </c>
      <c r="D155" s="10">
        <v>0.88</v>
      </c>
      <c r="E155" s="10">
        <v>1</v>
      </c>
      <c r="F155" s="10">
        <v>1</v>
      </c>
      <c r="G155" s="10">
        <v>1</v>
      </c>
      <c r="H155" s="7">
        <v>1</v>
      </c>
      <c r="I155" s="11">
        <v>45658</v>
      </c>
      <c r="J155" s="10">
        <v>1</v>
      </c>
      <c r="K155" t="str">
        <f>VLOOKUP(A155,MasterTutor!A:D,4,FALSE)</f>
        <v>Distinguished</v>
      </c>
      <c r="L155" t="str">
        <f>VLOOKUP(A155,MasterTutor!A:D,3,FALSE)</f>
        <v>Adjunct</v>
      </c>
      <c r="M155" t="str">
        <f>VLOOKUP(A155,MasterTutor!A:D,2,FALSE)</f>
        <v>Kristin Haase-Alvey</v>
      </c>
    </row>
    <row r="156" spans="1:13" hidden="1" x14ac:dyDescent="0.2">
      <c r="A156" s="7" t="s">
        <v>78</v>
      </c>
      <c r="B156" s="7" t="s">
        <v>17</v>
      </c>
      <c r="C156" s="10">
        <v>1</v>
      </c>
      <c r="D156" s="10">
        <v>1.22</v>
      </c>
      <c r="E156" s="10">
        <v>1</v>
      </c>
      <c r="F156" s="10">
        <v>1</v>
      </c>
      <c r="G156" s="10">
        <v>0.71</v>
      </c>
      <c r="H156" s="7">
        <v>4</v>
      </c>
      <c r="I156" s="8">
        <v>1</v>
      </c>
      <c r="J156" s="10">
        <f>I156</f>
        <v>1</v>
      </c>
      <c r="K156" t="str">
        <f>VLOOKUP(A156,MasterTutor!A:D,4,FALSE)</f>
        <v>Distinguished</v>
      </c>
      <c r="L156" t="str">
        <f>VLOOKUP(A156,MasterTutor!A:D,3,FALSE)</f>
        <v>Adjunct</v>
      </c>
      <c r="M156" t="str">
        <f>VLOOKUP(A156,MasterTutor!A:D,2,FALSE)</f>
        <v>Kristin Haase-Alvey</v>
      </c>
    </row>
    <row r="157" spans="1:13" hidden="1" x14ac:dyDescent="0.2">
      <c r="A157" s="7" t="s">
        <v>78</v>
      </c>
      <c r="B157" s="7" t="s">
        <v>18</v>
      </c>
      <c r="C157" s="10">
        <v>0.26</v>
      </c>
      <c r="D157" s="10">
        <v>0.98</v>
      </c>
      <c r="E157" s="10">
        <v>1</v>
      </c>
      <c r="F157" s="10">
        <v>1</v>
      </c>
      <c r="G157" s="10">
        <v>0.89</v>
      </c>
      <c r="H157" s="7" t="e">
        <v>#N/A</v>
      </c>
      <c r="I157" s="8">
        <v>1</v>
      </c>
      <c r="J157" s="10">
        <f>I157</f>
        <v>1</v>
      </c>
      <c r="K157" t="str">
        <f>VLOOKUP(A157,MasterTutor!A:D,4,FALSE)</f>
        <v>Distinguished</v>
      </c>
      <c r="L157" t="str">
        <f>VLOOKUP(A157,MasterTutor!A:D,3,FALSE)</f>
        <v>Adjunct</v>
      </c>
      <c r="M157" t="str">
        <f>VLOOKUP(A157,MasterTutor!A:D,2,FALSE)</f>
        <v>Kristin Haase-Alvey</v>
      </c>
    </row>
    <row r="158" spans="1:13" hidden="1" x14ac:dyDescent="0.2">
      <c r="A158" s="7" t="s">
        <v>78</v>
      </c>
      <c r="B158" s="7" t="s">
        <v>20</v>
      </c>
      <c r="C158" s="10">
        <v>0.45</v>
      </c>
      <c r="D158" s="10">
        <v>1.08</v>
      </c>
      <c r="E158" s="10">
        <v>1</v>
      </c>
      <c r="F158" s="10">
        <v>1</v>
      </c>
      <c r="G158" s="10">
        <v>0.82</v>
      </c>
      <c r="H158" s="7">
        <v>1</v>
      </c>
      <c r="I158" s="8">
        <v>1</v>
      </c>
      <c r="J158" s="10">
        <f>I158</f>
        <v>1</v>
      </c>
      <c r="K158" t="str">
        <f>VLOOKUP(A158,MasterTutor!A:D,4,FALSE)</f>
        <v>Distinguished</v>
      </c>
      <c r="L158" t="str">
        <f>VLOOKUP(A158,MasterTutor!A:D,3,FALSE)</f>
        <v>Adjunct</v>
      </c>
      <c r="M158" t="str">
        <f>VLOOKUP(A158,MasterTutor!A:D,2,FALSE)</f>
        <v>Kristin Haase-Alvey</v>
      </c>
    </row>
    <row r="159" spans="1:13" hidden="1" x14ac:dyDescent="0.2">
      <c r="A159" s="7" t="s">
        <v>78</v>
      </c>
      <c r="B159" s="7" t="s">
        <v>21</v>
      </c>
      <c r="C159" s="10">
        <v>0.81</v>
      </c>
      <c r="D159" s="10">
        <v>0.97</v>
      </c>
      <c r="E159" s="10">
        <v>1</v>
      </c>
      <c r="F159" s="10">
        <v>1</v>
      </c>
      <c r="G159" s="10">
        <v>0.56000000000000005</v>
      </c>
      <c r="H159" s="7">
        <v>5</v>
      </c>
      <c r="I159" s="9"/>
      <c r="J159" s="10"/>
      <c r="K159" t="str">
        <f>VLOOKUP(A159,MasterTutor!A:D,4,FALSE)</f>
        <v>Distinguished</v>
      </c>
      <c r="L159" t="str">
        <f>VLOOKUP(A159,MasterTutor!A:D,3,FALSE)</f>
        <v>Adjunct</v>
      </c>
      <c r="M159" t="str">
        <f>VLOOKUP(A159,MasterTutor!A:D,2,FALSE)</f>
        <v>Kristin Haase-Alvey</v>
      </c>
    </row>
    <row r="160" spans="1:13" hidden="1" x14ac:dyDescent="0.2">
      <c r="A160" s="7" t="s">
        <v>78</v>
      </c>
      <c r="B160" s="7" t="s">
        <v>22</v>
      </c>
      <c r="C160" s="10">
        <v>0.79</v>
      </c>
      <c r="D160" s="10">
        <v>1</v>
      </c>
      <c r="E160" s="10">
        <v>1</v>
      </c>
      <c r="F160" s="10">
        <v>0.97</v>
      </c>
      <c r="G160" s="10">
        <v>0.55000000000000004</v>
      </c>
      <c r="H160" s="7">
        <v>3</v>
      </c>
      <c r="I160" s="9"/>
      <c r="J160" s="10"/>
      <c r="K160" t="str">
        <f>VLOOKUP(A160,MasterTutor!A:D,4,FALSE)</f>
        <v>Distinguished</v>
      </c>
      <c r="L160" t="str">
        <f>VLOOKUP(A160,MasterTutor!A:D,3,FALSE)</f>
        <v>Adjunct</v>
      </c>
      <c r="M160" t="str">
        <f>VLOOKUP(A160,MasterTutor!A:D,2,FALSE)</f>
        <v>Kristin Haase-Alvey</v>
      </c>
    </row>
    <row r="161" spans="1:13" hidden="1" x14ac:dyDescent="0.2">
      <c r="A161" s="7" t="s">
        <v>78</v>
      </c>
      <c r="B161" s="7" t="s">
        <v>29</v>
      </c>
      <c r="C161" s="10">
        <v>0.35</v>
      </c>
      <c r="D161" s="10">
        <v>0.88</v>
      </c>
      <c r="E161" s="10">
        <v>1</v>
      </c>
      <c r="F161" s="10">
        <v>1</v>
      </c>
      <c r="G161" s="10">
        <v>1</v>
      </c>
      <c r="H161" s="7">
        <v>3</v>
      </c>
      <c r="I161" s="8"/>
      <c r="J161" s="10"/>
      <c r="K161" t="str">
        <f>VLOOKUP(A161,MasterTutor!A:D,4,FALSE)</f>
        <v>Distinguished</v>
      </c>
      <c r="L161" t="str">
        <f>VLOOKUP(A161,MasterTutor!A:D,3,FALSE)</f>
        <v>Adjunct</v>
      </c>
      <c r="M161" t="str">
        <f>VLOOKUP(A161,MasterTutor!A:D,2,FALSE)</f>
        <v>Kristin Haase-Alvey</v>
      </c>
    </row>
    <row r="162" spans="1:13" hidden="1" x14ac:dyDescent="0.2">
      <c r="A162" s="7" t="s">
        <v>78</v>
      </c>
      <c r="B162" s="7" t="s">
        <v>30</v>
      </c>
      <c r="C162" s="10">
        <v>0.57289999999999996</v>
      </c>
      <c r="D162" s="10">
        <v>0.9375</v>
      </c>
      <c r="E162" s="10">
        <v>1</v>
      </c>
      <c r="F162" s="10">
        <v>1</v>
      </c>
      <c r="G162" s="10">
        <v>0.8</v>
      </c>
      <c r="H162" s="7">
        <v>0</v>
      </c>
      <c r="I162" s="8">
        <v>1</v>
      </c>
      <c r="J162" s="10">
        <f>I162</f>
        <v>1</v>
      </c>
      <c r="K162" t="str">
        <f>VLOOKUP(A162,MasterTutor!A:D,4,FALSE)</f>
        <v>Distinguished</v>
      </c>
      <c r="L162" t="str">
        <f>VLOOKUP(A162,MasterTutor!A:D,3,FALSE)</f>
        <v>Adjunct</v>
      </c>
      <c r="M162" t="str">
        <f>VLOOKUP(A162,MasterTutor!A:D,2,FALSE)</f>
        <v>Kristin Haase-Alvey</v>
      </c>
    </row>
    <row r="163" spans="1:13" x14ac:dyDescent="0.2">
      <c r="A163" s="7" t="s">
        <v>78</v>
      </c>
      <c r="B163" s="7" t="s">
        <v>31</v>
      </c>
      <c r="C163" s="10">
        <v>0.75</v>
      </c>
      <c r="D163" s="10">
        <v>1</v>
      </c>
      <c r="E163" s="10">
        <v>1</v>
      </c>
      <c r="F163" s="10">
        <v>1</v>
      </c>
      <c r="G163" s="10">
        <v>1</v>
      </c>
      <c r="H163" s="7">
        <v>1</v>
      </c>
      <c r="I163" s="8" t="s">
        <v>36</v>
      </c>
      <c r="J163" s="54">
        <v>0</v>
      </c>
      <c r="K163" t="str">
        <f>VLOOKUP(A163,MasterTutor!A:D,4,FALSE)</f>
        <v>Distinguished</v>
      </c>
      <c r="L163" t="str">
        <f>VLOOKUP(A163,MasterTutor!A:D,3,FALSE)</f>
        <v>Adjunct</v>
      </c>
      <c r="M163" t="str">
        <f>VLOOKUP(A163,MasterTutor!A:D,2,FALSE)</f>
        <v>Kristin Haase-Alvey</v>
      </c>
    </row>
    <row r="164" spans="1:13" hidden="1" x14ac:dyDescent="0.2">
      <c r="A164" s="7" t="s">
        <v>79</v>
      </c>
      <c r="B164" s="7" t="s">
        <v>30</v>
      </c>
      <c r="C164" s="10">
        <v>0</v>
      </c>
      <c r="D164" s="10">
        <v>0</v>
      </c>
      <c r="E164" s="10">
        <v>0</v>
      </c>
      <c r="F164" s="10">
        <v>0</v>
      </c>
      <c r="G164" s="10">
        <v>0</v>
      </c>
      <c r="H164" s="7">
        <v>0</v>
      </c>
      <c r="I164" s="8" t="s">
        <v>36</v>
      </c>
      <c r="J164" s="10">
        <v>0</v>
      </c>
      <c r="K164" t="str">
        <f>VLOOKUP(A164,MasterTutor!A:D,4,FALSE)</f>
        <v>Advanced</v>
      </c>
      <c r="L164" t="str">
        <f>VLOOKUP(A164,MasterTutor!A:D,3,FALSE)</f>
        <v xml:space="preserve">Professional </v>
      </c>
      <c r="M164" t="str">
        <f>VLOOKUP(A164,MasterTutor!A:D,2,FALSE)</f>
        <v>Ela Cross</v>
      </c>
    </row>
    <row r="165" spans="1:13" x14ac:dyDescent="0.2">
      <c r="A165" s="7" t="s">
        <v>79</v>
      </c>
      <c r="B165" s="7" t="s">
        <v>31</v>
      </c>
      <c r="C165" s="10">
        <v>0.1714</v>
      </c>
      <c r="D165" s="10">
        <v>0.64099999999999902</v>
      </c>
      <c r="E165" s="10">
        <v>0.95454545454545403</v>
      </c>
      <c r="F165" s="10">
        <v>0.8125</v>
      </c>
      <c r="G165" s="10">
        <v>0</v>
      </c>
      <c r="H165" s="7">
        <v>1</v>
      </c>
      <c r="I165" s="8" t="s">
        <v>80</v>
      </c>
      <c r="J165" s="54">
        <v>0.8</v>
      </c>
      <c r="K165" t="str">
        <f>VLOOKUP(A165,MasterTutor!A:D,4,FALSE)</f>
        <v>Advanced</v>
      </c>
      <c r="L165" t="str">
        <f>VLOOKUP(A165,MasterTutor!A:D,3,FALSE)</f>
        <v xml:space="preserve">Professional </v>
      </c>
      <c r="M165" t="str">
        <f>VLOOKUP(A165,MasterTutor!A:D,2,FALSE)</f>
        <v>Ela Cross</v>
      </c>
    </row>
    <row r="166" spans="1:13" hidden="1" x14ac:dyDescent="0.2">
      <c r="A166" s="7" t="s">
        <v>81</v>
      </c>
      <c r="B166" s="7" t="s">
        <v>14</v>
      </c>
      <c r="C166" s="10">
        <v>0.66469999999999996</v>
      </c>
      <c r="D166" s="10">
        <v>1.7071999999999901</v>
      </c>
      <c r="E166" s="10">
        <v>0.98684210526315697</v>
      </c>
      <c r="F166" s="10">
        <v>1</v>
      </c>
      <c r="G166" s="10">
        <v>0.9375</v>
      </c>
      <c r="H166" s="7">
        <v>3</v>
      </c>
      <c r="I166" s="8" t="s">
        <v>68</v>
      </c>
      <c r="J166" s="10">
        <v>0.75</v>
      </c>
      <c r="K166" t="str">
        <f>VLOOKUP(A166,MasterTutor!A:D,4,FALSE)</f>
        <v>Distinguished</v>
      </c>
      <c r="L166" t="str">
        <f>VLOOKUP(A166,MasterTutor!A:D,3,FALSE)</f>
        <v>Professional</v>
      </c>
      <c r="M166" t="str">
        <f>VLOOKUP(A166,MasterTutor!A:D,2,FALSE)</f>
        <v>Ian Plamondon</v>
      </c>
    </row>
    <row r="167" spans="1:13" hidden="1" x14ac:dyDescent="0.2">
      <c r="A167" s="7" t="s">
        <v>81</v>
      </c>
      <c r="B167" s="7" t="s">
        <v>16</v>
      </c>
      <c r="C167" s="10">
        <v>0.82</v>
      </c>
      <c r="D167" s="10">
        <v>1.62</v>
      </c>
      <c r="E167" s="10">
        <v>0.96</v>
      </c>
      <c r="F167" s="10">
        <v>1</v>
      </c>
      <c r="G167" s="10">
        <v>0.87</v>
      </c>
      <c r="H167" s="7">
        <v>5</v>
      </c>
      <c r="I167" s="11">
        <v>45845</v>
      </c>
      <c r="J167" s="10">
        <v>1</v>
      </c>
      <c r="K167" t="str">
        <f>VLOOKUP(A167,MasterTutor!A:D,4,FALSE)</f>
        <v>Distinguished</v>
      </c>
      <c r="L167" t="str">
        <f>VLOOKUP(A167,MasterTutor!A:D,3,FALSE)</f>
        <v>Professional</v>
      </c>
      <c r="M167" t="str">
        <f>VLOOKUP(A167,MasterTutor!A:D,2,FALSE)</f>
        <v>Ian Plamondon</v>
      </c>
    </row>
    <row r="168" spans="1:13" hidden="1" x14ac:dyDescent="0.2">
      <c r="A168" s="7" t="s">
        <v>81</v>
      </c>
      <c r="B168" s="7" t="s">
        <v>17</v>
      </c>
      <c r="C168" s="10">
        <v>0.65</v>
      </c>
      <c r="D168" s="10">
        <v>1.69</v>
      </c>
      <c r="E168" s="10">
        <v>1</v>
      </c>
      <c r="F168" s="10">
        <v>1</v>
      </c>
      <c r="G168" s="10">
        <v>1</v>
      </c>
      <c r="H168" s="7">
        <v>4</v>
      </c>
      <c r="I168" s="8" t="s">
        <v>67</v>
      </c>
      <c r="J168" s="10">
        <v>0.8</v>
      </c>
      <c r="K168" t="str">
        <f>VLOOKUP(A168,MasterTutor!A:D,4,FALSE)</f>
        <v>Distinguished</v>
      </c>
      <c r="L168" t="str">
        <f>VLOOKUP(A168,MasterTutor!A:D,3,FALSE)</f>
        <v>Professional</v>
      </c>
      <c r="M168" t="str">
        <f>VLOOKUP(A168,MasterTutor!A:D,2,FALSE)</f>
        <v>Ian Plamondon</v>
      </c>
    </row>
    <row r="169" spans="1:13" hidden="1" x14ac:dyDescent="0.2">
      <c r="A169" s="7" t="s">
        <v>81</v>
      </c>
      <c r="B169" s="7" t="s">
        <v>18</v>
      </c>
      <c r="C169" s="10">
        <v>0.59</v>
      </c>
      <c r="D169" s="10">
        <v>1.68</v>
      </c>
      <c r="E169" s="10">
        <v>0.99</v>
      </c>
      <c r="F169" s="10">
        <v>1</v>
      </c>
      <c r="G169" s="10">
        <v>0.81</v>
      </c>
      <c r="H169" s="7">
        <v>2</v>
      </c>
      <c r="I169" s="8">
        <v>1</v>
      </c>
      <c r="J169" s="10">
        <f>I169</f>
        <v>1</v>
      </c>
      <c r="K169" t="str">
        <f>VLOOKUP(A169,MasterTutor!A:D,4,FALSE)</f>
        <v>Distinguished</v>
      </c>
      <c r="L169" t="str">
        <f>VLOOKUP(A169,MasterTutor!A:D,3,FALSE)</f>
        <v>Professional</v>
      </c>
      <c r="M169" t="str">
        <f>VLOOKUP(A169,MasterTutor!A:D,2,FALSE)</f>
        <v>Ian Plamondon</v>
      </c>
    </row>
    <row r="170" spans="1:13" hidden="1" x14ac:dyDescent="0.2">
      <c r="A170" s="7" t="s">
        <v>81</v>
      </c>
      <c r="B170" s="7" t="s">
        <v>20</v>
      </c>
      <c r="C170" s="10">
        <v>1.02</v>
      </c>
      <c r="D170" s="10">
        <v>1.68</v>
      </c>
      <c r="E170" s="10">
        <v>0.96</v>
      </c>
      <c r="F170" s="10">
        <v>1</v>
      </c>
      <c r="G170" s="10">
        <v>0.75</v>
      </c>
      <c r="H170" s="7">
        <v>1</v>
      </c>
      <c r="I170" s="8">
        <v>1</v>
      </c>
      <c r="J170" s="10">
        <f>I170</f>
        <v>1</v>
      </c>
      <c r="K170" t="str">
        <f>VLOOKUP(A170,MasterTutor!A:D,4,FALSE)</f>
        <v>Distinguished</v>
      </c>
      <c r="L170" t="str">
        <f>VLOOKUP(A170,MasterTutor!A:D,3,FALSE)</f>
        <v>Professional</v>
      </c>
      <c r="M170" t="str">
        <f>VLOOKUP(A170,MasterTutor!A:D,2,FALSE)</f>
        <v>Ian Plamondon</v>
      </c>
    </row>
    <row r="171" spans="1:13" hidden="1" x14ac:dyDescent="0.2">
      <c r="A171" s="7" t="s">
        <v>81</v>
      </c>
      <c r="B171" s="7" t="s">
        <v>21</v>
      </c>
      <c r="C171" s="10">
        <v>0.67</v>
      </c>
      <c r="D171" s="10">
        <v>1.59</v>
      </c>
      <c r="E171" s="10">
        <v>0.98</v>
      </c>
      <c r="F171" s="10">
        <v>0.97</v>
      </c>
      <c r="G171" s="10">
        <v>1</v>
      </c>
      <c r="H171" s="7">
        <v>1</v>
      </c>
      <c r="I171" s="8" t="s">
        <v>23</v>
      </c>
      <c r="J171" s="10">
        <v>1</v>
      </c>
      <c r="K171" t="str">
        <f>VLOOKUP(A171,MasterTutor!A:D,4,FALSE)</f>
        <v>Distinguished</v>
      </c>
      <c r="L171" t="str">
        <f>VLOOKUP(A171,MasterTutor!A:D,3,FALSE)</f>
        <v>Professional</v>
      </c>
      <c r="M171" t="str">
        <f>VLOOKUP(A171,MasterTutor!A:D,2,FALSE)</f>
        <v>Ian Plamondon</v>
      </c>
    </row>
    <row r="172" spans="1:13" hidden="1" x14ac:dyDescent="0.2">
      <c r="A172" s="7" t="s">
        <v>81</v>
      </c>
      <c r="B172" s="7" t="s">
        <v>22</v>
      </c>
      <c r="C172" s="10">
        <v>0.62</v>
      </c>
      <c r="D172" s="10">
        <v>1.75</v>
      </c>
      <c r="E172" s="10">
        <v>0.97</v>
      </c>
      <c r="F172" s="10">
        <v>1</v>
      </c>
      <c r="G172" s="10">
        <v>0.83</v>
      </c>
      <c r="H172" s="7">
        <v>2</v>
      </c>
      <c r="I172" s="8" t="s">
        <v>42</v>
      </c>
      <c r="J172" s="10">
        <v>1</v>
      </c>
      <c r="K172" t="str">
        <f>VLOOKUP(A172,MasterTutor!A:D,4,FALSE)</f>
        <v>Distinguished</v>
      </c>
      <c r="L172" t="str">
        <f>VLOOKUP(A172,MasterTutor!A:D,3,FALSE)</f>
        <v>Professional</v>
      </c>
      <c r="M172" t="str">
        <f>VLOOKUP(A172,MasterTutor!A:D,2,FALSE)</f>
        <v>Ian Plamondon</v>
      </c>
    </row>
    <row r="173" spans="1:13" hidden="1" x14ac:dyDescent="0.2">
      <c r="A173" s="7" t="s">
        <v>81</v>
      </c>
      <c r="B173" s="7" t="s">
        <v>29</v>
      </c>
      <c r="C173" s="10">
        <v>0.63</v>
      </c>
      <c r="D173" s="10">
        <v>1.54</v>
      </c>
      <c r="E173" s="10">
        <v>1</v>
      </c>
      <c r="F173" s="10">
        <v>1</v>
      </c>
      <c r="G173" s="10">
        <v>0.94</v>
      </c>
      <c r="H173" s="7">
        <v>0</v>
      </c>
      <c r="I173" s="8">
        <v>0.8571428571428571</v>
      </c>
      <c r="J173" s="10">
        <f>6/7</f>
        <v>0.8571428571428571</v>
      </c>
      <c r="K173" t="str">
        <f>VLOOKUP(A173,MasterTutor!A:D,4,FALSE)</f>
        <v>Distinguished</v>
      </c>
      <c r="L173" t="str">
        <f>VLOOKUP(A173,MasterTutor!A:D,3,FALSE)</f>
        <v>Professional</v>
      </c>
      <c r="M173" t="str">
        <f>VLOOKUP(A173,MasterTutor!A:D,2,FALSE)</f>
        <v>Ian Plamondon</v>
      </c>
    </row>
    <row r="174" spans="1:13" hidden="1" x14ac:dyDescent="0.2">
      <c r="A174" s="7" t="s">
        <v>81</v>
      </c>
      <c r="B174" s="7" t="s">
        <v>30</v>
      </c>
      <c r="C174" s="10">
        <v>0.72919999999999996</v>
      </c>
      <c r="D174" s="10">
        <v>1.7089000000000001</v>
      </c>
      <c r="E174" s="10">
        <v>0.98823529399999999</v>
      </c>
      <c r="F174" s="10">
        <v>1</v>
      </c>
      <c r="G174" s="10">
        <v>0.92307692299999999</v>
      </c>
      <c r="H174" s="7">
        <v>2</v>
      </c>
      <c r="I174" s="8">
        <v>1</v>
      </c>
      <c r="J174" s="10">
        <f>I174</f>
        <v>1</v>
      </c>
      <c r="K174" t="str">
        <f>VLOOKUP(A174,MasterTutor!A:D,4,FALSE)</f>
        <v>Distinguished</v>
      </c>
      <c r="L174" t="str">
        <f>VLOOKUP(A174,MasterTutor!A:D,3,FALSE)</f>
        <v>Professional</v>
      </c>
      <c r="M174" t="str">
        <f>VLOOKUP(A174,MasterTutor!A:D,2,FALSE)</f>
        <v>Ian Plamondon</v>
      </c>
    </row>
    <row r="175" spans="1:13" x14ac:dyDescent="0.2">
      <c r="A175" s="7" t="s">
        <v>81</v>
      </c>
      <c r="B175" s="7" t="s">
        <v>31</v>
      </c>
      <c r="C175" s="10">
        <v>1.0291999999999999</v>
      </c>
      <c r="D175" s="10">
        <v>1.6875</v>
      </c>
      <c r="E175" s="10">
        <v>1</v>
      </c>
      <c r="F175" s="10">
        <v>1</v>
      </c>
      <c r="G175" s="10">
        <v>0.85</v>
      </c>
      <c r="H175" s="7">
        <v>1</v>
      </c>
      <c r="I175" s="8" t="s">
        <v>42</v>
      </c>
      <c r="J175" s="54">
        <v>1</v>
      </c>
      <c r="K175" t="str">
        <f>VLOOKUP(A175,MasterTutor!A:D,4,FALSE)</f>
        <v>Distinguished</v>
      </c>
      <c r="L175" t="str">
        <f>VLOOKUP(A175,MasterTutor!A:D,3,FALSE)</f>
        <v>Professional</v>
      </c>
      <c r="M175" t="str">
        <f>VLOOKUP(A175,MasterTutor!A:D,2,FALSE)</f>
        <v>Ian Plamondon</v>
      </c>
    </row>
    <row r="176" spans="1:13" hidden="1" x14ac:dyDescent="0.2">
      <c r="A176" s="7" t="s">
        <v>82</v>
      </c>
      <c r="B176" s="7" t="s">
        <v>14</v>
      </c>
      <c r="C176" s="10">
        <v>0.69379999999999997</v>
      </c>
      <c r="D176" s="10">
        <v>0.97399999999999998</v>
      </c>
      <c r="E176" s="10">
        <v>1</v>
      </c>
      <c r="F176" s="10">
        <v>1</v>
      </c>
      <c r="G176" s="10">
        <v>0.8</v>
      </c>
      <c r="H176" s="7">
        <v>1</v>
      </c>
      <c r="I176" s="8" t="s">
        <v>55</v>
      </c>
      <c r="J176" s="10">
        <v>1</v>
      </c>
      <c r="K176" t="e">
        <f>VLOOKUP(A176,MasterTutor!A:D,4,FALSE)</f>
        <v>#N/A</v>
      </c>
      <c r="L176" t="e">
        <f>VLOOKUP(A176,MasterTutor!A:D,3,FALSE)</f>
        <v>#N/A</v>
      </c>
      <c r="M176" t="e">
        <f>VLOOKUP(A176,MasterTutor!A:D,2,FALSE)</f>
        <v>#N/A</v>
      </c>
    </row>
    <row r="177" spans="1:13" hidden="1" x14ac:dyDescent="0.2">
      <c r="A177" s="7" t="s">
        <v>82</v>
      </c>
      <c r="B177" s="7" t="s">
        <v>16</v>
      </c>
      <c r="C177" s="10">
        <v>0.69</v>
      </c>
      <c r="D177" s="10">
        <v>0.93</v>
      </c>
      <c r="E177" s="10">
        <v>1</v>
      </c>
      <c r="F177" s="10">
        <v>1</v>
      </c>
      <c r="G177" s="10">
        <v>0.36</v>
      </c>
      <c r="H177" s="7">
        <v>3</v>
      </c>
      <c r="I177" s="11"/>
      <c r="J177" s="10"/>
      <c r="K177" t="e">
        <f>VLOOKUP(A177,MasterTutor!A:D,4,FALSE)</f>
        <v>#N/A</v>
      </c>
      <c r="L177" t="e">
        <f>VLOOKUP(A177,MasterTutor!A:D,3,FALSE)</f>
        <v>#N/A</v>
      </c>
      <c r="M177" t="e">
        <f>VLOOKUP(A177,MasterTutor!A:D,2,FALSE)</f>
        <v>#N/A</v>
      </c>
    </row>
    <row r="178" spans="1:13" hidden="1" x14ac:dyDescent="0.2">
      <c r="A178" s="7" t="s">
        <v>82</v>
      </c>
      <c r="B178" s="7" t="s">
        <v>17</v>
      </c>
      <c r="C178" s="10">
        <v>0.25</v>
      </c>
      <c r="D178" s="10">
        <v>0.6</v>
      </c>
      <c r="E178" s="10">
        <v>1</v>
      </c>
      <c r="F178" s="10">
        <v>1</v>
      </c>
      <c r="G178" s="10">
        <v>0.56000000000000005</v>
      </c>
      <c r="H178" s="7" t="e">
        <v>#N/A</v>
      </c>
      <c r="J178" s="10"/>
      <c r="K178" t="e">
        <f>VLOOKUP(A178,MasterTutor!A:D,4,FALSE)</f>
        <v>#N/A</v>
      </c>
      <c r="L178" t="e">
        <f>VLOOKUP(A178,MasterTutor!A:D,3,FALSE)</f>
        <v>#N/A</v>
      </c>
      <c r="M178" t="e">
        <f>VLOOKUP(A178,MasterTutor!A:D,2,FALSE)</f>
        <v>#N/A</v>
      </c>
    </row>
    <row r="179" spans="1:13" hidden="1" x14ac:dyDescent="0.2">
      <c r="A179" s="7" t="s">
        <v>82</v>
      </c>
      <c r="B179" s="7" t="s">
        <v>18</v>
      </c>
      <c r="C179" s="10">
        <v>0.23</v>
      </c>
      <c r="D179" s="10">
        <v>0.99</v>
      </c>
      <c r="E179" s="10">
        <v>1</v>
      </c>
      <c r="F179" s="10">
        <v>1</v>
      </c>
      <c r="G179" s="10">
        <v>0.8</v>
      </c>
      <c r="H179" s="7" t="e">
        <v>#N/A</v>
      </c>
      <c r="J179" s="10"/>
      <c r="K179" t="e">
        <f>VLOOKUP(A179,MasterTutor!A:D,4,FALSE)</f>
        <v>#N/A</v>
      </c>
      <c r="L179" t="e">
        <f>VLOOKUP(A179,MasterTutor!A:D,3,FALSE)</f>
        <v>#N/A</v>
      </c>
      <c r="M179" t="e">
        <f>VLOOKUP(A179,MasterTutor!A:D,2,FALSE)</f>
        <v>#N/A</v>
      </c>
    </row>
    <row r="180" spans="1:13" hidden="1" x14ac:dyDescent="0.2">
      <c r="A180" s="7" t="s">
        <v>82</v>
      </c>
      <c r="B180" s="7" t="s">
        <v>20</v>
      </c>
      <c r="C180" s="10">
        <v>0.33</v>
      </c>
      <c r="D180" s="10">
        <v>1</v>
      </c>
      <c r="E180" s="10">
        <v>1</v>
      </c>
      <c r="F180" s="10">
        <v>1</v>
      </c>
      <c r="G180" s="10">
        <v>0.77</v>
      </c>
      <c r="H180" s="7" t="e">
        <v>#N/A</v>
      </c>
      <c r="I180" s="8">
        <v>1</v>
      </c>
      <c r="J180" s="10">
        <f>I180</f>
        <v>1</v>
      </c>
      <c r="K180" t="e">
        <f>VLOOKUP(A180,MasterTutor!A:D,4,FALSE)</f>
        <v>#N/A</v>
      </c>
      <c r="L180" t="e">
        <f>VLOOKUP(A180,MasterTutor!A:D,3,FALSE)</f>
        <v>#N/A</v>
      </c>
      <c r="M180" t="e">
        <f>VLOOKUP(A180,MasterTutor!A:D,2,FALSE)</f>
        <v>#N/A</v>
      </c>
    </row>
    <row r="181" spans="1:13" hidden="1" x14ac:dyDescent="0.2">
      <c r="A181" s="7" t="s">
        <v>82</v>
      </c>
      <c r="B181" s="7" t="s">
        <v>21</v>
      </c>
      <c r="C181" s="10">
        <v>0.88</v>
      </c>
      <c r="D181" s="10">
        <v>1.03</v>
      </c>
      <c r="E181" s="10">
        <v>1</v>
      </c>
      <c r="F181" s="10">
        <v>0.95</v>
      </c>
      <c r="G181" s="10">
        <v>0.64</v>
      </c>
      <c r="H181" s="7">
        <v>3</v>
      </c>
      <c r="I181" s="8" t="s">
        <v>55</v>
      </c>
      <c r="J181" s="10">
        <v>1</v>
      </c>
      <c r="K181" t="e">
        <f>VLOOKUP(A181,MasterTutor!A:D,4,FALSE)</f>
        <v>#N/A</v>
      </c>
      <c r="L181" t="e">
        <f>VLOOKUP(A181,MasterTutor!A:D,3,FALSE)</f>
        <v>#N/A</v>
      </c>
      <c r="M181" t="e">
        <f>VLOOKUP(A181,MasterTutor!A:D,2,FALSE)</f>
        <v>#N/A</v>
      </c>
    </row>
    <row r="182" spans="1:13" hidden="1" x14ac:dyDescent="0.2">
      <c r="A182" s="7" t="s">
        <v>82</v>
      </c>
      <c r="B182" s="7" t="s">
        <v>22</v>
      </c>
      <c r="C182" s="10">
        <v>0.37</v>
      </c>
      <c r="D182" s="10">
        <v>1.01</v>
      </c>
      <c r="E182" s="10">
        <v>1</v>
      </c>
      <c r="F182" s="10">
        <v>1</v>
      </c>
      <c r="G182" s="10">
        <v>0.6</v>
      </c>
      <c r="H182" s="7">
        <v>1</v>
      </c>
      <c r="I182" s="9"/>
      <c r="J182" s="10"/>
      <c r="K182" t="e">
        <f>VLOOKUP(A182,MasterTutor!A:D,4,FALSE)</f>
        <v>#N/A</v>
      </c>
      <c r="L182" t="e">
        <f>VLOOKUP(A182,MasterTutor!A:D,3,FALSE)</f>
        <v>#N/A</v>
      </c>
      <c r="M182" t="e">
        <f>VLOOKUP(A182,MasterTutor!A:D,2,FALSE)</f>
        <v>#N/A</v>
      </c>
    </row>
    <row r="183" spans="1:13" hidden="1" x14ac:dyDescent="0.2">
      <c r="A183" s="7" t="s">
        <v>82</v>
      </c>
      <c r="B183" s="7" t="s">
        <v>29</v>
      </c>
      <c r="C183" s="10">
        <v>0.39</v>
      </c>
      <c r="D183" s="10">
        <v>0.91</v>
      </c>
      <c r="E183" s="10">
        <v>1</v>
      </c>
      <c r="F183" s="10">
        <v>1</v>
      </c>
      <c r="G183" s="10">
        <v>0.82</v>
      </c>
      <c r="H183" s="7">
        <v>2</v>
      </c>
      <c r="I183" s="8">
        <v>1</v>
      </c>
      <c r="J183" s="10">
        <v>1</v>
      </c>
      <c r="K183" t="e">
        <f>VLOOKUP(A183,MasterTutor!A:D,4,FALSE)</f>
        <v>#N/A</v>
      </c>
      <c r="L183" t="e">
        <f>VLOOKUP(A183,MasterTutor!A:D,3,FALSE)</f>
        <v>#N/A</v>
      </c>
      <c r="M183" t="e">
        <f>VLOOKUP(A183,MasterTutor!A:D,2,FALSE)</f>
        <v>#N/A</v>
      </c>
    </row>
    <row r="184" spans="1:13" hidden="1" x14ac:dyDescent="0.2">
      <c r="A184" s="7" t="s">
        <v>83</v>
      </c>
      <c r="B184" s="7" t="s">
        <v>14</v>
      </c>
      <c r="C184" s="10">
        <v>0.78749999999999998</v>
      </c>
      <c r="D184" s="10">
        <v>0.89139999999999997</v>
      </c>
      <c r="E184" s="10">
        <v>0.98412698412698396</v>
      </c>
      <c r="F184" s="10">
        <v>0.835443037974683</v>
      </c>
      <c r="G184" s="10">
        <v>0.33333333333333298</v>
      </c>
      <c r="H184" s="7">
        <v>12</v>
      </c>
      <c r="I184" s="8" t="s">
        <v>52</v>
      </c>
      <c r="J184" s="10">
        <v>0</v>
      </c>
      <c r="K184" t="e">
        <f>VLOOKUP(A184,MasterTutor!A:D,4,FALSE)</f>
        <v>#N/A</v>
      </c>
      <c r="L184" t="e">
        <f>VLOOKUP(A184,MasterTutor!A:D,3,FALSE)</f>
        <v>#N/A</v>
      </c>
      <c r="M184" t="e">
        <f>VLOOKUP(A184,MasterTutor!A:D,2,FALSE)</f>
        <v>#N/A</v>
      </c>
    </row>
    <row r="185" spans="1:13" hidden="1" x14ac:dyDescent="0.2">
      <c r="A185" s="7" t="s">
        <v>83</v>
      </c>
      <c r="B185" s="7" t="s">
        <v>16</v>
      </c>
      <c r="C185" s="10">
        <v>0.96</v>
      </c>
      <c r="D185" s="10">
        <v>1.02</v>
      </c>
      <c r="E185" s="10">
        <v>0.99</v>
      </c>
      <c r="F185" s="10">
        <v>1</v>
      </c>
      <c r="G185" s="10">
        <v>0.28999999999999998</v>
      </c>
      <c r="H185" s="7">
        <v>8</v>
      </c>
      <c r="I185" s="11"/>
      <c r="J185" s="10"/>
      <c r="K185" t="e">
        <f>VLOOKUP(A185,MasterTutor!A:D,4,FALSE)</f>
        <v>#N/A</v>
      </c>
      <c r="L185" t="e">
        <f>VLOOKUP(A185,MasterTutor!A:D,3,FALSE)</f>
        <v>#N/A</v>
      </c>
      <c r="M185" t="e">
        <f>VLOOKUP(A185,MasterTutor!A:D,2,FALSE)</f>
        <v>#N/A</v>
      </c>
    </row>
    <row r="186" spans="1:13" hidden="1" x14ac:dyDescent="0.2">
      <c r="A186" s="7" t="s">
        <v>83</v>
      </c>
      <c r="B186" s="7" t="s">
        <v>17</v>
      </c>
      <c r="C186" s="10">
        <v>0.17</v>
      </c>
      <c r="D186" s="10">
        <v>0.2</v>
      </c>
      <c r="E186" s="10">
        <v>1</v>
      </c>
      <c r="F186" s="10">
        <v>0.92</v>
      </c>
      <c r="G186" s="10">
        <v>0.28999999999999998</v>
      </c>
      <c r="H186" s="7">
        <v>3</v>
      </c>
      <c r="J186" s="10"/>
      <c r="K186" t="e">
        <f>VLOOKUP(A186,MasterTutor!A:D,4,FALSE)</f>
        <v>#N/A</v>
      </c>
      <c r="L186" t="e">
        <f>VLOOKUP(A186,MasterTutor!A:D,3,FALSE)</f>
        <v>#N/A</v>
      </c>
      <c r="M186" t="e">
        <f>VLOOKUP(A186,MasterTutor!A:D,2,FALSE)</f>
        <v>#N/A</v>
      </c>
    </row>
    <row r="187" spans="1:13" hidden="1" x14ac:dyDescent="0.2">
      <c r="A187" s="7" t="s">
        <v>83</v>
      </c>
      <c r="B187" s="7" t="s">
        <v>18</v>
      </c>
      <c r="C187" s="10">
        <v>0.45</v>
      </c>
      <c r="D187" s="10">
        <v>0.92</v>
      </c>
      <c r="E187" s="10">
        <v>1</v>
      </c>
      <c r="F187" s="10">
        <v>0.78</v>
      </c>
      <c r="G187" s="10">
        <v>0.38</v>
      </c>
      <c r="H187" s="7">
        <v>6</v>
      </c>
      <c r="I187" s="8">
        <v>0</v>
      </c>
      <c r="J187" s="10">
        <f>I187</f>
        <v>0</v>
      </c>
      <c r="K187" t="e">
        <f>VLOOKUP(A187,MasterTutor!A:D,4,FALSE)</f>
        <v>#N/A</v>
      </c>
      <c r="L187" t="e">
        <f>VLOOKUP(A187,MasterTutor!A:D,3,FALSE)</f>
        <v>#N/A</v>
      </c>
      <c r="M187" t="e">
        <f>VLOOKUP(A187,MasterTutor!A:D,2,FALSE)</f>
        <v>#N/A</v>
      </c>
    </row>
    <row r="188" spans="1:13" hidden="1" x14ac:dyDescent="0.2">
      <c r="A188" s="7" t="s">
        <v>83</v>
      </c>
      <c r="B188" s="7" t="s">
        <v>20</v>
      </c>
      <c r="C188" s="10">
        <v>0.75</v>
      </c>
      <c r="D188" s="10">
        <v>1.07</v>
      </c>
      <c r="E188" s="10">
        <v>1</v>
      </c>
      <c r="F188" s="10">
        <v>0.72</v>
      </c>
      <c r="G188" s="10">
        <v>0.33</v>
      </c>
      <c r="H188" s="7">
        <v>5</v>
      </c>
      <c r="I188" s="8">
        <v>0</v>
      </c>
      <c r="J188" s="10">
        <f>I188</f>
        <v>0</v>
      </c>
      <c r="K188" t="e">
        <f>VLOOKUP(A188,MasterTutor!A:D,4,FALSE)</f>
        <v>#N/A</v>
      </c>
      <c r="L188" t="e">
        <f>VLOOKUP(A188,MasterTutor!A:D,3,FALSE)</f>
        <v>#N/A</v>
      </c>
      <c r="M188" t="e">
        <f>VLOOKUP(A188,MasterTutor!A:D,2,FALSE)</f>
        <v>#N/A</v>
      </c>
    </row>
    <row r="189" spans="1:13" hidden="1" x14ac:dyDescent="0.2">
      <c r="A189" s="7" t="s">
        <v>83</v>
      </c>
      <c r="B189" s="7" t="s">
        <v>21</v>
      </c>
      <c r="C189" s="10">
        <v>0.85</v>
      </c>
      <c r="D189" s="10">
        <v>1.03</v>
      </c>
      <c r="E189" s="10">
        <v>1</v>
      </c>
      <c r="F189" s="10">
        <v>0.83</v>
      </c>
      <c r="G189" s="10">
        <v>0.13</v>
      </c>
      <c r="H189" s="7">
        <v>5</v>
      </c>
      <c r="I189" s="9"/>
      <c r="J189" s="10"/>
      <c r="K189" t="e">
        <f>VLOOKUP(A189,MasterTutor!A:D,4,FALSE)</f>
        <v>#N/A</v>
      </c>
      <c r="L189" t="e">
        <f>VLOOKUP(A189,MasterTutor!A:D,3,FALSE)</f>
        <v>#N/A</v>
      </c>
      <c r="M189" t="e">
        <f>VLOOKUP(A189,MasterTutor!A:D,2,FALSE)</f>
        <v>#N/A</v>
      </c>
    </row>
    <row r="190" spans="1:13" hidden="1" x14ac:dyDescent="0.2">
      <c r="A190" s="7" t="s">
        <v>83</v>
      </c>
      <c r="B190" s="7" t="s">
        <v>22</v>
      </c>
      <c r="C190" s="10">
        <v>0.94</v>
      </c>
      <c r="D190" s="10">
        <v>1.07</v>
      </c>
      <c r="E190" s="10">
        <v>0.99</v>
      </c>
      <c r="F190" s="10">
        <v>0.75</v>
      </c>
      <c r="G190" s="10">
        <v>0.13</v>
      </c>
      <c r="H190" s="7">
        <v>13</v>
      </c>
      <c r="I190" s="8" t="s">
        <v>71</v>
      </c>
      <c r="J190" s="10">
        <v>0</v>
      </c>
      <c r="K190" t="e">
        <f>VLOOKUP(A190,MasterTutor!A:D,4,FALSE)</f>
        <v>#N/A</v>
      </c>
      <c r="L190" t="e">
        <f>VLOOKUP(A190,MasterTutor!A:D,3,FALSE)</f>
        <v>#N/A</v>
      </c>
      <c r="M190" t="e">
        <f>VLOOKUP(A190,MasterTutor!A:D,2,FALSE)</f>
        <v>#N/A</v>
      </c>
    </row>
    <row r="191" spans="1:13" hidden="1" x14ac:dyDescent="0.2">
      <c r="A191" s="7" t="s">
        <v>84</v>
      </c>
      <c r="B191" s="7" t="s">
        <v>14</v>
      </c>
      <c r="C191" s="10">
        <v>1.1195999999999999</v>
      </c>
      <c r="D191" s="10">
        <v>1.516</v>
      </c>
      <c r="E191" s="10">
        <v>0.91666666666666596</v>
      </c>
      <c r="F191" s="10">
        <v>0.96551724137931005</v>
      </c>
      <c r="G191" s="10">
        <v>0.875</v>
      </c>
      <c r="H191" s="7">
        <v>7</v>
      </c>
      <c r="I191" s="8" t="s">
        <v>35</v>
      </c>
      <c r="J191" s="10">
        <v>0.6</v>
      </c>
      <c r="K191" t="str">
        <f>VLOOKUP(A191,MasterTutor!A:D,4,FALSE)</f>
        <v>Premium</v>
      </c>
      <c r="L191" t="str">
        <f>VLOOKUP(A191,MasterTutor!A:D,3,FALSE)</f>
        <v>Professional</v>
      </c>
      <c r="M191" t="str">
        <f>VLOOKUP(A191,MasterTutor!A:D,2,FALSE)</f>
        <v>Geoff St. Marie</v>
      </c>
    </row>
    <row r="192" spans="1:13" hidden="1" x14ac:dyDescent="0.2">
      <c r="A192" s="7" t="s">
        <v>84</v>
      </c>
      <c r="B192" s="7" t="s">
        <v>16</v>
      </c>
      <c r="C192" s="10">
        <v>0.8</v>
      </c>
      <c r="D192" s="10">
        <v>1.24</v>
      </c>
      <c r="E192" s="10">
        <v>0.91</v>
      </c>
      <c r="F192" s="10">
        <v>0.89</v>
      </c>
      <c r="G192" s="10">
        <v>0.96</v>
      </c>
      <c r="H192" s="7">
        <v>14</v>
      </c>
      <c r="I192" s="11">
        <v>45691</v>
      </c>
      <c r="J192" s="12">
        <v>0.67</v>
      </c>
      <c r="K192" t="str">
        <f>VLOOKUP(A192,MasterTutor!A:D,4,FALSE)</f>
        <v>Premium</v>
      </c>
      <c r="L192" t="str">
        <f>VLOOKUP(A192,MasterTutor!A:D,3,FALSE)</f>
        <v>Professional</v>
      </c>
      <c r="M192" t="str">
        <f>VLOOKUP(A192,MasterTutor!A:D,2,FALSE)</f>
        <v>Geoff St. Marie</v>
      </c>
    </row>
    <row r="193" spans="1:13" hidden="1" x14ac:dyDescent="0.2">
      <c r="A193" s="7" t="s">
        <v>84</v>
      </c>
      <c r="B193" s="7" t="s">
        <v>17</v>
      </c>
      <c r="C193" s="10">
        <v>1.41</v>
      </c>
      <c r="D193" s="10">
        <v>1.52</v>
      </c>
      <c r="E193" s="10">
        <v>0.9</v>
      </c>
      <c r="F193" s="10">
        <v>0.89</v>
      </c>
      <c r="G193" s="10">
        <v>0.93</v>
      </c>
      <c r="H193" s="7">
        <v>2</v>
      </c>
      <c r="I193" s="8">
        <v>0</v>
      </c>
      <c r="J193" s="10">
        <f>I193</f>
        <v>0</v>
      </c>
      <c r="K193" t="str">
        <f>VLOOKUP(A193,MasterTutor!A:D,4,FALSE)</f>
        <v>Premium</v>
      </c>
      <c r="L193" t="str">
        <f>VLOOKUP(A193,MasterTutor!A:D,3,FALSE)</f>
        <v>Professional</v>
      </c>
      <c r="M193" t="str">
        <f>VLOOKUP(A193,MasterTutor!A:D,2,FALSE)</f>
        <v>Geoff St. Marie</v>
      </c>
    </row>
    <row r="194" spans="1:13" hidden="1" x14ac:dyDescent="0.2">
      <c r="A194" s="7" t="s">
        <v>84</v>
      </c>
      <c r="B194" s="7" t="s">
        <v>18</v>
      </c>
      <c r="C194" s="10">
        <v>1.27</v>
      </c>
      <c r="D194" s="10">
        <v>1.41</v>
      </c>
      <c r="E194" s="10">
        <v>0.94</v>
      </c>
      <c r="F194" s="10">
        <v>0.97</v>
      </c>
      <c r="G194" s="10">
        <v>0.88</v>
      </c>
      <c r="H194" s="7">
        <v>4</v>
      </c>
      <c r="I194" s="8">
        <v>0</v>
      </c>
      <c r="J194" s="10">
        <f>I194</f>
        <v>0</v>
      </c>
      <c r="K194" t="str">
        <f>VLOOKUP(A194,MasterTutor!A:D,4,FALSE)</f>
        <v>Premium</v>
      </c>
      <c r="L194" t="str">
        <f>VLOOKUP(A194,MasterTutor!A:D,3,FALSE)</f>
        <v>Professional</v>
      </c>
      <c r="M194" t="str">
        <f>VLOOKUP(A194,MasterTutor!A:D,2,FALSE)</f>
        <v>Geoff St. Marie</v>
      </c>
    </row>
    <row r="195" spans="1:13" hidden="1" x14ac:dyDescent="0.2">
      <c r="A195" s="7" t="s">
        <v>84</v>
      </c>
      <c r="B195" s="7" t="s">
        <v>20</v>
      </c>
      <c r="C195" s="10">
        <v>1.42</v>
      </c>
      <c r="D195" s="10">
        <v>1.19</v>
      </c>
      <c r="E195" s="10">
        <v>0.9</v>
      </c>
      <c r="F195" s="10">
        <v>0.94</v>
      </c>
      <c r="G195" s="10">
        <v>0.7</v>
      </c>
      <c r="H195" s="7">
        <v>2</v>
      </c>
      <c r="I195" s="8">
        <v>0</v>
      </c>
      <c r="J195" s="10">
        <f>I195</f>
        <v>0</v>
      </c>
      <c r="K195" t="str">
        <f>VLOOKUP(A195,MasterTutor!A:D,4,FALSE)</f>
        <v>Premium</v>
      </c>
      <c r="L195" t="str">
        <f>VLOOKUP(A195,MasterTutor!A:D,3,FALSE)</f>
        <v>Professional</v>
      </c>
      <c r="M195" t="str">
        <f>VLOOKUP(A195,MasterTutor!A:D,2,FALSE)</f>
        <v>Geoff St. Marie</v>
      </c>
    </row>
    <row r="196" spans="1:13" hidden="1" x14ac:dyDescent="0.2">
      <c r="A196" s="7" t="s">
        <v>84</v>
      </c>
      <c r="B196" s="7" t="s">
        <v>21</v>
      </c>
      <c r="C196" s="10">
        <v>1.41</v>
      </c>
      <c r="D196" s="10">
        <v>1.34</v>
      </c>
      <c r="E196" s="10">
        <v>0.89</v>
      </c>
      <c r="F196" s="10">
        <v>0.94</v>
      </c>
      <c r="G196" s="10">
        <v>0.91</v>
      </c>
      <c r="H196" s="7">
        <v>4</v>
      </c>
      <c r="I196" s="8" t="s">
        <v>52</v>
      </c>
      <c r="J196" s="10">
        <v>0</v>
      </c>
      <c r="K196" t="str">
        <f>VLOOKUP(A196,MasterTutor!A:D,4,FALSE)</f>
        <v>Premium</v>
      </c>
      <c r="L196" t="str">
        <f>VLOOKUP(A196,MasterTutor!A:D,3,FALSE)</f>
        <v>Professional</v>
      </c>
      <c r="M196" t="str">
        <f>VLOOKUP(A196,MasterTutor!A:D,2,FALSE)</f>
        <v>Geoff St. Marie</v>
      </c>
    </row>
    <row r="197" spans="1:13" hidden="1" x14ac:dyDescent="0.2">
      <c r="A197" s="7" t="s">
        <v>84</v>
      </c>
      <c r="B197" s="7" t="s">
        <v>22</v>
      </c>
      <c r="C197" s="10">
        <v>1.23</v>
      </c>
      <c r="D197" s="10">
        <v>1.38</v>
      </c>
      <c r="E197" s="10">
        <v>0.96</v>
      </c>
      <c r="F197" s="10">
        <v>0.94</v>
      </c>
      <c r="G197" s="10">
        <v>0.88</v>
      </c>
      <c r="H197" s="7">
        <v>2</v>
      </c>
      <c r="I197" s="8" t="s">
        <v>45</v>
      </c>
      <c r="J197" s="10">
        <v>0</v>
      </c>
      <c r="K197" t="str">
        <f>VLOOKUP(A197,MasterTutor!A:D,4,FALSE)</f>
        <v>Premium</v>
      </c>
      <c r="L197" t="str">
        <f>VLOOKUP(A197,MasterTutor!A:D,3,FALSE)</f>
        <v>Professional</v>
      </c>
      <c r="M197" t="str">
        <f>VLOOKUP(A197,MasterTutor!A:D,2,FALSE)</f>
        <v>Geoff St. Marie</v>
      </c>
    </row>
    <row r="198" spans="1:13" hidden="1" x14ac:dyDescent="0.2">
      <c r="A198" s="7" t="s">
        <v>84</v>
      </c>
      <c r="B198" s="7" t="s">
        <v>29</v>
      </c>
      <c r="C198" s="10">
        <v>0.77</v>
      </c>
      <c r="D198" s="10">
        <v>1.22</v>
      </c>
      <c r="E198" s="10">
        <v>0.91</v>
      </c>
      <c r="F198" s="10">
        <v>0.85</v>
      </c>
      <c r="G198" s="10">
        <v>0.96</v>
      </c>
      <c r="H198" s="7">
        <v>0</v>
      </c>
      <c r="I198" s="8">
        <v>1</v>
      </c>
      <c r="J198" s="10">
        <v>1</v>
      </c>
      <c r="K198" t="str">
        <f>VLOOKUP(A198,MasterTutor!A:D,4,FALSE)</f>
        <v>Premium</v>
      </c>
      <c r="L198" t="str">
        <f>VLOOKUP(A198,MasterTutor!A:D,3,FALSE)</f>
        <v>Professional</v>
      </c>
      <c r="M198" t="str">
        <f>VLOOKUP(A198,MasterTutor!A:D,2,FALSE)</f>
        <v>Geoff St. Marie</v>
      </c>
    </row>
    <row r="199" spans="1:13" hidden="1" x14ac:dyDescent="0.2">
      <c r="A199" s="7" t="s">
        <v>84</v>
      </c>
      <c r="B199" s="7" t="s">
        <v>30</v>
      </c>
      <c r="C199" s="10">
        <v>0.66790000000000005</v>
      </c>
      <c r="D199" s="10">
        <v>1.5785</v>
      </c>
      <c r="E199" s="10">
        <v>0.88</v>
      </c>
      <c r="F199" s="10">
        <v>0.85</v>
      </c>
      <c r="G199" s="10">
        <v>0.94736842099999996</v>
      </c>
      <c r="H199" s="7">
        <v>1</v>
      </c>
      <c r="I199" s="8">
        <v>1</v>
      </c>
      <c r="J199" s="10">
        <f>I199</f>
        <v>1</v>
      </c>
      <c r="K199" t="str">
        <f>VLOOKUP(A199,MasterTutor!A:D,4,FALSE)</f>
        <v>Premium</v>
      </c>
      <c r="L199" t="str">
        <f>VLOOKUP(A199,MasterTutor!A:D,3,FALSE)</f>
        <v>Professional</v>
      </c>
      <c r="M199" t="str">
        <f>VLOOKUP(A199,MasterTutor!A:D,2,FALSE)</f>
        <v>Geoff St. Marie</v>
      </c>
    </row>
    <row r="200" spans="1:13" x14ac:dyDescent="0.2">
      <c r="A200" s="7" t="s">
        <v>84</v>
      </c>
      <c r="B200" s="7" t="s">
        <v>31</v>
      </c>
      <c r="C200" s="10">
        <v>0.95539999999999903</v>
      </c>
      <c r="D200" s="10">
        <v>1.7195</v>
      </c>
      <c r="E200" s="10">
        <v>0.92592592592592504</v>
      </c>
      <c r="F200" s="10">
        <v>0.97590361445783103</v>
      </c>
      <c r="G200" s="10">
        <v>0.95454545454545403</v>
      </c>
      <c r="H200" s="7">
        <v>3</v>
      </c>
      <c r="I200" s="8" t="s">
        <v>68</v>
      </c>
      <c r="J200" s="54">
        <v>0.75</v>
      </c>
      <c r="K200" t="str">
        <f>VLOOKUP(A200,MasterTutor!A:D,4,FALSE)</f>
        <v>Premium</v>
      </c>
      <c r="L200" t="str">
        <f>VLOOKUP(A200,MasterTutor!A:D,3,FALSE)</f>
        <v>Professional</v>
      </c>
      <c r="M200" t="str">
        <f>VLOOKUP(A200,MasterTutor!A:D,2,FALSE)</f>
        <v>Geoff St. Marie</v>
      </c>
    </row>
    <row r="201" spans="1:13" hidden="1" x14ac:dyDescent="0.2">
      <c r="A201" s="7" t="s">
        <v>85</v>
      </c>
      <c r="B201" s="7" t="s">
        <v>29</v>
      </c>
      <c r="C201" s="10">
        <v>0</v>
      </c>
      <c r="D201" s="10">
        <v>0.57999999999999996</v>
      </c>
      <c r="E201" s="10">
        <v>0</v>
      </c>
      <c r="F201" s="10">
        <v>0</v>
      </c>
      <c r="G201" s="10">
        <v>0</v>
      </c>
      <c r="H201" s="7">
        <v>0</v>
      </c>
      <c r="I201" s="8"/>
      <c r="J201" s="10"/>
      <c r="K201" t="str">
        <f>VLOOKUP(A201,MasterTutor!A:D,4,FALSE)</f>
        <v>Advanced</v>
      </c>
      <c r="L201" t="str">
        <f>VLOOKUP(A201,MasterTutor!A:D,3,FALSE)</f>
        <v>Adjunct- BUC</v>
      </c>
      <c r="M201" t="str">
        <f>VLOOKUP(A201,MasterTutor!A:D,2,FALSE)</f>
        <v>Geoff St. Marie</v>
      </c>
    </row>
    <row r="202" spans="1:13" hidden="1" x14ac:dyDescent="0.2">
      <c r="A202" s="7" t="s">
        <v>85</v>
      </c>
      <c r="B202" s="7" t="s">
        <v>30</v>
      </c>
      <c r="C202" s="10">
        <v>0.51880000000000004</v>
      </c>
      <c r="D202" s="10">
        <v>1.1172</v>
      </c>
      <c r="E202" s="10">
        <v>1</v>
      </c>
      <c r="F202" s="10">
        <v>0.44827586200000002</v>
      </c>
      <c r="G202" s="10">
        <v>0</v>
      </c>
      <c r="H202" s="7">
        <v>1</v>
      </c>
      <c r="I202" s="8">
        <v>0.5</v>
      </c>
      <c r="J202" s="10">
        <f>I202</f>
        <v>0.5</v>
      </c>
      <c r="K202" t="str">
        <f>VLOOKUP(A202,MasterTutor!A:D,4,FALSE)</f>
        <v>Advanced</v>
      </c>
      <c r="L202" t="str">
        <f>VLOOKUP(A202,MasterTutor!A:D,3,FALSE)</f>
        <v>Adjunct- BUC</v>
      </c>
      <c r="M202" t="str">
        <f>VLOOKUP(A202,MasterTutor!A:D,2,FALSE)</f>
        <v>Geoff St. Marie</v>
      </c>
    </row>
    <row r="203" spans="1:13" x14ac:dyDescent="0.2">
      <c r="A203" s="7" t="s">
        <v>85</v>
      </c>
      <c r="B203" s="7" t="s">
        <v>31</v>
      </c>
      <c r="C203" s="10">
        <v>1.0312999999999899</v>
      </c>
      <c r="D203" s="10">
        <v>1.224</v>
      </c>
      <c r="E203" s="10">
        <v>0.97619047619047605</v>
      </c>
      <c r="F203" s="10">
        <v>0.828125</v>
      </c>
      <c r="G203" s="10">
        <v>0</v>
      </c>
      <c r="H203" s="7">
        <v>13</v>
      </c>
      <c r="I203" s="8" t="s">
        <v>39</v>
      </c>
      <c r="J203" s="54">
        <v>1</v>
      </c>
      <c r="K203" t="str">
        <f>VLOOKUP(A203,MasterTutor!A:D,4,FALSE)</f>
        <v>Advanced</v>
      </c>
      <c r="L203" t="str">
        <f>VLOOKUP(A203,MasterTutor!A:D,3,FALSE)</f>
        <v>Adjunct- BUC</v>
      </c>
      <c r="M203" t="str">
        <f>VLOOKUP(A203,MasterTutor!A:D,2,FALSE)</f>
        <v>Geoff St. Marie</v>
      </c>
    </row>
    <row r="204" spans="1:13" x14ac:dyDescent="0.2">
      <c r="A204" s="7" t="s">
        <v>86</v>
      </c>
      <c r="B204" s="7" t="s">
        <v>31</v>
      </c>
      <c r="C204" s="10">
        <v>0.1111</v>
      </c>
      <c r="D204" s="10">
        <v>0.77080000000000004</v>
      </c>
      <c r="E204" s="10">
        <v>1</v>
      </c>
      <c r="F204" s="10">
        <v>1</v>
      </c>
      <c r="G204" s="10">
        <v>0</v>
      </c>
      <c r="H204" s="7">
        <v>0</v>
      </c>
      <c r="I204" s="8" t="s">
        <v>52</v>
      </c>
      <c r="J204" s="54">
        <v>0</v>
      </c>
      <c r="K204" t="e">
        <f>VLOOKUP(A204,MasterTutor!A:D,4,FALSE)</f>
        <v>#N/A</v>
      </c>
      <c r="L204" t="e">
        <f>VLOOKUP(A204,MasterTutor!A:D,3,FALSE)</f>
        <v>#N/A</v>
      </c>
      <c r="M204" t="e">
        <f>VLOOKUP(A204,MasterTutor!A:D,2,FALSE)</f>
        <v>#N/A</v>
      </c>
    </row>
    <row r="205" spans="1:13" hidden="1" x14ac:dyDescent="0.2">
      <c r="A205" s="7" t="s">
        <v>87</v>
      </c>
      <c r="B205" s="7" t="s">
        <v>14</v>
      </c>
      <c r="C205" s="10">
        <v>1.3697999999999999</v>
      </c>
      <c r="D205" s="10">
        <v>1.8280999999999901</v>
      </c>
      <c r="E205" s="10">
        <v>0.91935483870967705</v>
      </c>
      <c r="F205" s="10">
        <v>1</v>
      </c>
      <c r="G205" s="10">
        <v>0.5</v>
      </c>
      <c r="H205" s="7">
        <v>5</v>
      </c>
      <c r="I205" s="8" t="s">
        <v>88</v>
      </c>
      <c r="J205" s="10">
        <v>0.5</v>
      </c>
      <c r="K205" t="str">
        <f>VLOOKUP(A205,MasterTutor!A:D,4,FALSE)</f>
        <v>Advanced</v>
      </c>
      <c r="L205" t="str">
        <f>VLOOKUP(A205,MasterTutor!A:D,3,FALSE)</f>
        <v>Adjunct</v>
      </c>
      <c r="M205" t="str">
        <f>VLOOKUP(A205,MasterTutor!A:D,2,FALSE)</f>
        <v>Annelies de Groot</v>
      </c>
    </row>
    <row r="206" spans="1:13" hidden="1" x14ac:dyDescent="0.2">
      <c r="A206" s="7" t="s">
        <v>87</v>
      </c>
      <c r="B206" s="7" t="s">
        <v>16</v>
      </c>
      <c r="C206" s="10">
        <v>1.51</v>
      </c>
      <c r="D206" s="10">
        <v>2.13</v>
      </c>
      <c r="E206" s="10">
        <v>0.9</v>
      </c>
      <c r="F206" s="10">
        <v>0.86</v>
      </c>
      <c r="G206" s="10">
        <v>0.6</v>
      </c>
      <c r="H206" s="7">
        <v>5</v>
      </c>
      <c r="I206" s="11">
        <v>45721</v>
      </c>
      <c r="J206" s="12">
        <v>0.6</v>
      </c>
      <c r="K206" t="str">
        <f>VLOOKUP(A206,MasterTutor!A:D,4,FALSE)</f>
        <v>Advanced</v>
      </c>
      <c r="L206" t="str">
        <f>VLOOKUP(A206,MasterTutor!A:D,3,FALSE)</f>
        <v>Adjunct</v>
      </c>
      <c r="M206" t="str">
        <f>VLOOKUP(A206,MasterTutor!A:D,2,FALSE)</f>
        <v>Annelies de Groot</v>
      </c>
    </row>
    <row r="207" spans="1:13" hidden="1" x14ac:dyDescent="0.2">
      <c r="A207" s="7" t="s">
        <v>87</v>
      </c>
      <c r="B207" s="7" t="s">
        <v>17</v>
      </c>
      <c r="C207" s="10">
        <v>1.04</v>
      </c>
      <c r="D207" s="10">
        <v>2.21</v>
      </c>
      <c r="E207" s="10">
        <v>0.97</v>
      </c>
      <c r="F207" s="10">
        <v>0.97</v>
      </c>
      <c r="G207" s="10">
        <v>0.67</v>
      </c>
      <c r="H207" s="7">
        <v>3</v>
      </c>
      <c r="J207" s="10"/>
      <c r="K207" t="str">
        <f>VLOOKUP(A207,MasterTutor!A:D,4,FALSE)</f>
        <v>Advanced</v>
      </c>
      <c r="L207" t="str">
        <f>VLOOKUP(A207,MasterTutor!A:D,3,FALSE)</f>
        <v>Adjunct</v>
      </c>
      <c r="M207" t="str">
        <f>VLOOKUP(A207,MasterTutor!A:D,2,FALSE)</f>
        <v>Annelies de Groot</v>
      </c>
    </row>
    <row r="208" spans="1:13" hidden="1" x14ac:dyDescent="0.2">
      <c r="A208" s="7" t="s">
        <v>87</v>
      </c>
      <c r="B208" s="7" t="s">
        <v>18</v>
      </c>
      <c r="C208" s="10">
        <v>0.59</v>
      </c>
      <c r="D208" s="10">
        <v>1.74</v>
      </c>
      <c r="E208" s="10">
        <v>0.97</v>
      </c>
      <c r="F208" s="10">
        <v>1</v>
      </c>
      <c r="G208" s="10">
        <v>1</v>
      </c>
      <c r="H208" s="7">
        <v>2</v>
      </c>
      <c r="J208" s="10"/>
      <c r="K208" t="str">
        <f>VLOOKUP(A208,MasterTutor!A:D,4,FALSE)</f>
        <v>Advanced</v>
      </c>
      <c r="L208" t="str">
        <f>VLOOKUP(A208,MasterTutor!A:D,3,FALSE)</f>
        <v>Adjunct</v>
      </c>
      <c r="M208" t="str">
        <f>VLOOKUP(A208,MasterTutor!A:D,2,FALSE)</f>
        <v>Annelies de Groot</v>
      </c>
    </row>
    <row r="209" spans="1:13" hidden="1" x14ac:dyDescent="0.2">
      <c r="A209" s="7" t="s">
        <v>87</v>
      </c>
      <c r="B209" s="7" t="s">
        <v>20</v>
      </c>
      <c r="C209" s="10">
        <v>0.95</v>
      </c>
      <c r="D209" s="10">
        <v>1.95</v>
      </c>
      <c r="E209" s="10">
        <v>0.96</v>
      </c>
      <c r="F209" s="10">
        <v>1</v>
      </c>
      <c r="G209" s="10">
        <v>0.78</v>
      </c>
      <c r="H209" s="7">
        <v>5</v>
      </c>
      <c r="I209" s="8">
        <v>1</v>
      </c>
      <c r="J209" s="10">
        <f>I209</f>
        <v>1</v>
      </c>
      <c r="K209" t="str">
        <f>VLOOKUP(A209,MasterTutor!A:D,4,FALSE)</f>
        <v>Advanced</v>
      </c>
      <c r="L209" t="str">
        <f>VLOOKUP(A209,MasterTutor!A:D,3,FALSE)</f>
        <v>Adjunct</v>
      </c>
      <c r="M209" t="str">
        <f>VLOOKUP(A209,MasterTutor!A:D,2,FALSE)</f>
        <v>Annelies de Groot</v>
      </c>
    </row>
    <row r="210" spans="1:13" hidden="1" x14ac:dyDescent="0.2">
      <c r="A210" s="7" t="s">
        <v>87</v>
      </c>
      <c r="B210" s="7" t="s">
        <v>21</v>
      </c>
      <c r="C210" s="10">
        <v>1.02</v>
      </c>
      <c r="D210" s="10">
        <v>2.31</v>
      </c>
      <c r="E210" s="10">
        <v>0.96</v>
      </c>
      <c r="F210" s="10">
        <v>1</v>
      </c>
      <c r="G210" s="10">
        <v>0.82</v>
      </c>
      <c r="H210" s="7">
        <v>1</v>
      </c>
      <c r="I210" s="9"/>
      <c r="J210" s="10"/>
      <c r="K210" t="str">
        <f>VLOOKUP(A210,MasterTutor!A:D,4,FALSE)</f>
        <v>Advanced</v>
      </c>
      <c r="L210" t="str">
        <f>VLOOKUP(A210,MasterTutor!A:D,3,FALSE)</f>
        <v>Adjunct</v>
      </c>
      <c r="M210" t="str">
        <f>VLOOKUP(A210,MasterTutor!A:D,2,FALSE)</f>
        <v>Annelies de Groot</v>
      </c>
    </row>
    <row r="211" spans="1:13" hidden="1" x14ac:dyDescent="0.2">
      <c r="A211" s="7" t="s">
        <v>87</v>
      </c>
      <c r="B211" s="7" t="s">
        <v>22</v>
      </c>
      <c r="C211" s="10">
        <v>1.44</v>
      </c>
      <c r="D211" s="10">
        <v>2.34</v>
      </c>
      <c r="E211" s="10">
        <v>0.95</v>
      </c>
      <c r="F211" s="10">
        <v>1</v>
      </c>
      <c r="G211" s="10">
        <v>0.38</v>
      </c>
      <c r="H211" s="7">
        <v>2</v>
      </c>
      <c r="I211" s="8" t="s">
        <v>43</v>
      </c>
      <c r="J211" s="10">
        <v>0.66</v>
      </c>
      <c r="K211" t="str">
        <f>VLOOKUP(A211,MasterTutor!A:D,4,FALSE)</f>
        <v>Advanced</v>
      </c>
      <c r="L211" t="str">
        <f>VLOOKUP(A211,MasterTutor!A:D,3,FALSE)</f>
        <v>Adjunct</v>
      </c>
      <c r="M211" t="str">
        <f>VLOOKUP(A211,MasterTutor!A:D,2,FALSE)</f>
        <v>Annelies de Groot</v>
      </c>
    </row>
    <row r="212" spans="1:13" hidden="1" x14ac:dyDescent="0.2">
      <c r="A212" s="7" t="s">
        <v>87</v>
      </c>
      <c r="B212" s="7" t="s">
        <v>29</v>
      </c>
      <c r="C212" s="10">
        <v>1.07</v>
      </c>
      <c r="D212" s="10">
        <v>1.54</v>
      </c>
      <c r="E212" s="10">
        <v>0.84</v>
      </c>
      <c r="F212" s="10">
        <v>1</v>
      </c>
      <c r="G212" s="10">
        <v>0.67</v>
      </c>
      <c r="H212" s="7">
        <v>8</v>
      </c>
      <c r="I212" s="8">
        <v>0.75</v>
      </c>
      <c r="J212" s="10">
        <v>0.75</v>
      </c>
      <c r="K212" t="str">
        <f>VLOOKUP(A212,MasterTutor!A:D,4,FALSE)</f>
        <v>Advanced</v>
      </c>
      <c r="L212" t="str">
        <f>VLOOKUP(A212,MasterTutor!A:D,3,FALSE)</f>
        <v>Adjunct</v>
      </c>
      <c r="M212" t="str">
        <f>VLOOKUP(A212,MasterTutor!A:D,2,FALSE)</f>
        <v>Annelies de Groot</v>
      </c>
    </row>
    <row r="213" spans="1:13" hidden="1" x14ac:dyDescent="0.2">
      <c r="A213" s="7" t="s">
        <v>87</v>
      </c>
      <c r="B213" s="7" t="s">
        <v>30</v>
      </c>
      <c r="C213" s="10">
        <v>1.8542000000000001</v>
      </c>
      <c r="D213" s="10">
        <v>2.2187999999999999</v>
      </c>
      <c r="E213" s="10">
        <v>0.92207792200000005</v>
      </c>
      <c r="F213" s="10">
        <v>1</v>
      </c>
      <c r="G213" s="10">
        <v>0.77777777800000003</v>
      </c>
      <c r="H213" s="7">
        <v>1</v>
      </c>
      <c r="I213" s="8">
        <v>0.66666666666666663</v>
      </c>
      <c r="J213" s="10">
        <f>I213</f>
        <v>0.66666666666666663</v>
      </c>
      <c r="K213" t="str">
        <f>VLOOKUP(A213,MasterTutor!A:D,4,FALSE)</f>
        <v>Advanced</v>
      </c>
      <c r="L213" t="str">
        <f>VLOOKUP(A213,MasterTutor!A:D,3,FALSE)</f>
        <v>Adjunct</v>
      </c>
      <c r="M213" t="str">
        <f>VLOOKUP(A213,MasterTutor!A:D,2,FALSE)</f>
        <v>Annelies de Groot</v>
      </c>
    </row>
    <row r="214" spans="1:13" x14ac:dyDescent="0.2">
      <c r="A214" s="7" t="s">
        <v>87</v>
      </c>
      <c r="B214" s="7" t="s">
        <v>31</v>
      </c>
      <c r="C214" s="10">
        <v>2.2187999999999999</v>
      </c>
      <c r="D214" s="10">
        <v>2.5156000000000001</v>
      </c>
      <c r="E214" s="10">
        <v>0.87378640776699001</v>
      </c>
      <c r="F214" s="10">
        <v>0.82089552238805896</v>
      </c>
      <c r="G214" s="10">
        <v>0.61111111111111105</v>
      </c>
      <c r="H214" s="7">
        <v>5</v>
      </c>
      <c r="I214" s="8" t="s">
        <v>27</v>
      </c>
      <c r="J214" s="54">
        <v>0.33</v>
      </c>
      <c r="K214" t="str">
        <f>VLOOKUP(A214,MasterTutor!A:D,4,FALSE)</f>
        <v>Advanced</v>
      </c>
      <c r="L214" t="str">
        <f>VLOOKUP(A214,MasterTutor!A:D,3,FALSE)</f>
        <v>Adjunct</v>
      </c>
      <c r="M214" t="str">
        <f>VLOOKUP(A214,MasterTutor!A:D,2,FALSE)</f>
        <v>Annelies de Groot</v>
      </c>
    </row>
    <row r="215" spans="1:13" hidden="1" x14ac:dyDescent="0.2">
      <c r="A215" s="7" t="s">
        <v>89</v>
      </c>
      <c r="B215" s="7" t="s">
        <v>16</v>
      </c>
      <c r="C215" s="10">
        <v>0.18</v>
      </c>
      <c r="D215" s="10">
        <v>0.68</v>
      </c>
      <c r="E215" s="10">
        <v>0.96</v>
      </c>
      <c r="F215" s="10">
        <v>0.77</v>
      </c>
      <c r="G215" s="10">
        <v>0</v>
      </c>
      <c r="H215" s="7">
        <v>0</v>
      </c>
      <c r="I215" s="11">
        <v>45753</v>
      </c>
      <c r="J215" s="12">
        <v>0.67</v>
      </c>
      <c r="K215" t="str">
        <f>VLOOKUP(A215,MasterTutor!A:D,4,FALSE)</f>
        <v>Advanced</v>
      </c>
      <c r="L215" t="str">
        <f>VLOOKUP(A215,MasterTutor!A:D,3,FALSE)</f>
        <v>Professional</v>
      </c>
      <c r="M215" t="str">
        <f>VLOOKUP(A215,MasterTutor!A:D,2,FALSE)</f>
        <v>Kristin Haase-Alvey</v>
      </c>
    </row>
    <row r="216" spans="1:13" hidden="1" x14ac:dyDescent="0.2">
      <c r="A216" s="7" t="s">
        <v>89</v>
      </c>
      <c r="B216" s="7" t="s">
        <v>29</v>
      </c>
      <c r="C216" s="10">
        <v>0.83</v>
      </c>
      <c r="D216" s="10">
        <v>1.02</v>
      </c>
      <c r="E216" s="10">
        <v>0.99</v>
      </c>
      <c r="F216" s="10">
        <v>0.86</v>
      </c>
      <c r="G216" s="10">
        <v>0.86</v>
      </c>
      <c r="H216" s="7">
        <v>7</v>
      </c>
      <c r="I216" s="8">
        <v>0.17647058823529413</v>
      </c>
      <c r="J216" s="10">
        <f>1/6</f>
        <v>0.16666666666666666</v>
      </c>
      <c r="K216" t="str">
        <f>VLOOKUP(A216,MasterTutor!A:D,4,FALSE)</f>
        <v>Advanced</v>
      </c>
      <c r="L216" t="str">
        <f>VLOOKUP(A216,MasterTutor!A:D,3,FALSE)</f>
        <v>Professional</v>
      </c>
      <c r="M216" t="str">
        <f>VLOOKUP(A216,MasterTutor!A:D,2,FALSE)</f>
        <v>Kristin Haase-Alvey</v>
      </c>
    </row>
    <row r="217" spans="1:13" hidden="1" x14ac:dyDescent="0.2">
      <c r="A217" s="7" t="s">
        <v>89</v>
      </c>
      <c r="B217" s="7" t="s">
        <v>30</v>
      </c>
      <c r="C217" s="10">
        <v>0.96430000000000005</v>
      </c>
      <c r="D217" s="10">
        <v>1.1598999999999999</v>
      </c>
      <c r="E217" s="10">
        <v>0.99199999999999999</v>
      </c>
      <c r="F217" s="10">
        <v>0.86</v>
      </c>
      <c r="G217" s="10">
        <v>0.875</v>
      </c>
      <c r="H217" s="7">
        <v>3</v>
      </c>
      <c r="I217" s="8">
        <v>0.61538461538461542</v>
      </c>
      <c r="J217" s="10">
        <f>I217</f>
        <v>0.61538461538461542</v>
      </c>
      <c r="K217" t="str">
        <f>VLOOKUP(A217,MasterTutor!A:D,4,FALSE)</f>
        <v>Advanced</v>
      </c>
      <c r="L217" t="str">
        <f>VLOOKUP(A217,MasterTutor!A:D,3,FALSE)</f>
        <v>Professional</v>
      </c>
      <c r="M217" t="str">
        <f>VLOOKUP(A217,MasterTutor!A:D,2,FALSE)</f>
        <v>Kristin Haase-Alvey</v>
      </c>
    </row>
    <row r="218" spans="1:13" x14ac:dyDescent="0.2">
      <c r="A218" s="7" t="s">
        <v>89</v>
      </c>
      <c r="B218" s="7" t="s">
        <v>31</v>
      </c>
      <c r="C218" s="10">
        <v>0.99289999999999901</v>
      </c>
      <c r="D218" s="10">
        <v>1.1890000000000001</v>
      </c>
      <c r="E218" s="10">
        <v>0.952380952380952</v>
      </c>
      <c r="F218" s="10">
        <v>0.81521739130434701</v>
      </c>
      <c r="G218" s="10">
        <v>0.82142857142857095</v>
      </c>
      <c r="H218" s="7">
        <v>1</v>
      </c>
      <c r="I218" s="8" t="s">
        <v>41</v>
      </c>
      <c r="J218" s="54">
        <v>0</v>
      </c>
      <c r="K218" t="str">
        <f>VLOOKUP(A218,MasterTutor!A:D,4,FALSE)</f>
        <v>Advanced</v>
      </c>
      <c r="L218" t="str">
        <f>VLOOKUP(A218,MasterTutor!A:D,3,FALSE)</f>
        <v>Professional</v>
      </c>
      <c r="M218" t="str">
        <f>VLOOKUP(A218,MasterTutor!A:D,2,FALSE)</f>
        <v>Kristin Haase-Alvey</v>
      </c>
    </row>
    <row r="219" spans="1:13" hidden="1" x14ac:dyDescent="0.2">
      <c r="A219" s="7" t="s">
        <v>90</v>
      </c>
      <c r="B219" s="7" t="s">
        <v>14</v>
      </c>
      <c r="C219" s="10">
        <v>0.58129999999999904</v>
      </c>
      <c r="D219" s="10">
        <v>1.0591999999999999</v>
      </c>
      <c r="E219" s="10">
        <v>1</v>
      </c>
      <c r="F219" s="10">
        <v>1</v>
      </c>
      <c r="G219" s="10">
        <v>1</v>
      </c>
      <c r="H219" s="7">
        <v>2</v>
      </c>
      <c r="I219" s="8" t="s">
        <v>55</v>
      </c>
      <c r="J219" s="10">
        <v>1</v>
      </c>
      <c r="K219" t="str">
        <f>VLOOKUP(A219,MasterTutor!A:D,4,FALSE)</f>
        <v>Premium</v>
      </c>
      <c r="L219" t="str">
        <f>VLOOKUP(A219,MasterTutor!A:D,3,FALSE)</f>
        <v>Professional</v>
      </c>
      <c r="M219" t="str">
        <f>VLOOKUP(A219,MasterTutor!A:D,2,FALSE)</f>
        <v>Kristin Haase-Alvey</v>
      </c>
    </row>
    <row r="220" spans="1:13" hidden="1" x14ac:dyDescent="0.2">
      <c r="A220" s="7" t="s">
        <v>90</v>
      </c>
      <c r="B220" s="7" t="s">
        <v>16</v>
      </c>
      <c r="C220" s="10">
        <v>0.5</v>
      </c>
      <c r="D220" s="10">
        <v>1.06</v>
      </c>
      <c r="E220" s="10">
        <v>1</v>
      </c>
      <c r="F220" s="10">
        <v>1</v>
      </c>
      <c r="G220" s="10">
        <v>1</v>
      </c>
      <c r="H220" s="7">
        <v>3</v>
      </c>
      <c r="I220" s="11"/>
      <c r="J220" s="7"/>
      <c r="K220" t="str">
        <f>VLOOKUP(A220,MasterTutor!A:D,4,FALSE)</f>
        <v>Premium</v>
      </c>
      <c r="L220" t="str">
        <f>VLOOKUP(A220,MasterTutor!A:D,3,FALSE)</f>
        <v>Professional</v>
      </c>
      <c r="M220" t="str">
        <f>VLOOKUP(A220,MasterTutor!A:D,2,FALSE)</f>
        <v>Kristin Haase-Alvey</v>
      </c>
    </row>
    <row r="221" spans="1:13" hidden="1" x14ac:dyDescent="0.2">
      <c r="A221" s="7" t="s">
        <v>90</v>
      </c>
      <c r="B221" s="7" t="s">
        <v>17</v>
      </c>
      <c r="C221" s="10">
        <v>0.77</v>
      </c>
      <c r="D221" s="10">
        <v>1.21</v>
      </c>
      <c r="E221" s="10">
        <v>1</v>
      </c>
      <c r="F221" s="10">
        <v>1</v>
      </c>
      <c r="G221" s="10">
        <v>0.77</v>
      </c>
      <c r="H221" s="7">
        <v>1</v>
      </c>
      <c r="I221" s="8" t="s">
        <v>40</v>
      </c>
      <c r="J221" s="10">
        <v>0.75</v>
      </c>
      <c r="K221" t="str">
        <f>VLOOKUP(A221,MasterTutor!A:D,4,FALSE)</f>
        <v>Premium</v>
      </c>
      <c r="L221" t="str">
        <f>VLOOKUP(A221,MasterTutor!A:D,3,FALSE)</f>
        <v>Professional</v>
      </c>
      <c r="M221" t="str">
        <f>VLOOKUP(A221,MasterTutor!A:D,2,FALSE)</f>
        <v>Kristin Haase-Alvey</v>
      </c>
    </row>
    <row r="222" spans="1:13" hidden="1" x14ac:dyDescent="0.2">
      <c r="A222" s="7" t="s">
        <v>90</v>
      </c>
      <c r="B222" s="7" t="s">
        <v>18</v>
      </c>
      <c r="C222" s="10">
        <v>0.62</v>
      </c>
      <c r="D222" s="10">
        <v>1.1499999999999999</v>
      </c>
      <c r="E222" s="10">
        <v>1</v>
      </c>
      <c r="F222" s="10">
        <v>1</v>
      </c>
      <c r="G222" s="10">
        <v>0.77</v>
      </c>
      <c r="H222" s="7">
        <v>2</v>
      </c>
      <c r="I222" s="8">
        <v>1</v>
      </c>
      <c r="J222" s="10">
        <f>I222</f>
        <v>1</v>
      </c>
      <c r="K222" t="str">
        <f>VLOOKUP(A222,MasterTutor!A:D,4,FALSE)</f>
        <v>Premium</v>
      </c>
      <c r="L222" t="str">
        <f>VLOOKUP(A222,MasterTutor!A:D,3,FALSE)</f>
        <v>Professional</v>
      </c>
      <c r="M222" t="str">
        <f>VLOOKUP(A222,MasterTutor!A:D,2,FALSE)</f>
        <v>Kristin Haase-Alvey</v>
      </c>
    </row>
    <row r="223" spans="1:13" hidden="1" x14ac:dyDescent="0.2">
      <c r="A223" s="7" t="s">
        <v>90</v>
      </c>
      <c r="B223" s="7" t="s">
        <v>20</v>
      </c>
      <c r="C223" s="10">
        <v>0.73</v>
      </c>
      <c r="D223" s="10">
        <v>1.06</v>
      </c>
      <c r="E223" s="10">
        <v>1</v>
      </c>
      <c r="F223" s="10">
        <v>1</v>
      </c>
      <c r="G223" s="10">
        <v>0.65</v>
      </c>
      <c r="H223" s="7">
        <v>2</v>
      </c>
      <c r="I223" s="8">
        <v>1</v>
      </c>
      <c r="J223" s="10">
        <f>I223</f>
        <v>1</v>
      </c>
      <c r="K223" t="str">
        <f>VLOOKUP(A223,MasterTutor!A:D,4,FALSE)</f>
        <v>Premium</v>
      </c>
      <c r="L223" t="str">
        <f>VLOOKUP(A223,MasterTutor!A:D,3,FALSE)</f>
        <v>Professional</v>
      </c>
      <c r="M223" t="str">
        <f>VLOOKUP(A223,MasterTutor!A:D,2,FALSE)</f>
        <v>Kristin Haase-Alvey</v>
      </c>
    </row>
    <row r="224" spans="1:13" hidden="1" x14ac:dyDescent="0.2">
      <c r="A224" s="7" t="s">
        <v>90</v>
      </c>
      <c r="B224" s="7" t="s">
        <v>21</v>
      </c>
      <c r="C224" s="10">
        <v>0.95</v>
      </c>
      <c r="D224" s="10">
        <v>1.1200000000000001</v>
      </c>
      <c r="E224" s="10">
        <v>1</v>
      </c>
      <c r="F224" s="10">
        <v>1</v>
      </c>
      <c r="G224" s="10">
        <v>0.94</v>
      </c>
      <c r="H224" s="7">
        <v>9</v>
      </c>
      <c r="I224" s="9"/>
      <c r="J224" s="10"/>
      <c r="K224" t="str">
        <f>VLOOKUP(A224,MasterTutor!A:D,4,FALSE)</f>
        <v>Premium</v>
      </c>
      <c r="L224" t="str">
        <f>VLOOKUP(A224,MasterTutor!A:D,3,FALSE)</f>
        <v>Professional</v>
      </c>
      <c r="M224" t="str">
        <f>VLOOKUP(A224,MasterTutor!A:D,2,FALSE)</f>
        <v>Kristin Haase-Alvey</v>
      </c>
    </row>
    <row r="225" spans="1:13" hidden="1" x14ac:dyDescent="0.2">
      <c r="A225" s="7" t="s">
        <v>90</v>
      </c>
      <c r="B225" s="7" t="s">
        <v>22</v>
      </c>
      <c r="C225" s="10">
        <v>0.74</v>
      </c>
      <c r="D225" s="10">
        <v>1.0900000000000001</v>
      </c>
      <c r="E225" s="10">
        <v>1</v>
      </c>
      <c r="F225" s="10">
        <v>0.98</v>
      </c>
      <c r="G225" s="10">
        <v>0.88</v>
      </c>
      <c r="H225" s="7">
        <v>1</v>
      </c>
      <c r="I225" s="9"/>
      <c r="J225" s="10"/>
      <c r="K225" t="str">
        <f>VLOOKUP(A225,MasterTutor!A:D,4,FALSE)</f>
        <v>Premium</v>
      </c>
      <c r="L225" t="str">
        <f>VLOOKUP(A225,MasterTutor!A:D,3,FALSE)</f>
        <v>Professional</v>
      </c>
      <c r="M225" t="str">
        <f>VLOOKUP(A225,MasterTutor!A:D,2,FALSE)</f>
        <v>Kristin Haase-Alvey</v>
      </c>
    </row>
    <row r="226" spans="1:13" hidden="1" x14ac:dyDescent="0.2">
      <c r="A226" s="7" t="s">
        <v>90</v>
      </c>
      <c r="B226" s="7" t="s">
        <v>29</v>
      </c>
      <c r="C226" s="10">
        <v>0.25</v>
      </c>
      <c r="D226" s="10">
        <v>1.06</v>
      </c>
      <c r="E226" s="10">
        <v>1</v>
      </c>
      <c r="F226" s="10">
        <v>1</v>
      </c>
      <c r="G226" s="10">
        <v>1</v>
      </c>
      <c r="H226" s="7">
        <v>2</v>
      </c>
      <c r="I226" s="8">
        <v>1</v>
      </c>
      <c r="J226" s="10">
        <v>1</v>
      </c>
      <c r="K226" t="str">
        <f>VLOOKUP(A226,MasterTutor!A:D,4,FALSE)</f>
        <v>Premium</v>
      </c>
      <c r="L226" t="str">
        <f>VLOOKUP(A226,MasterTutor!A:D,3,FALSE)</f>
        <v>Professional</v>
      </c>
      <c r="M226" t="str">
        <f>VLOOKUP(A226,MasterTutor!A:D,2,FALSE)</f>
        <v>Kristin Haase-Alvey</v>
      </c>
    </row>
    <row r="227" spans="1:13" hidden="1" x14ac:dyDescent="0.2">
      <c r="A227" s="7" t="s">
        <v>90</v>
      </c>
      <c r="B227" s="7" t="s">
        <v>30</v>
      </c>
      <c r="C227" s="10">
        <v>0.25829999999999997</v>
      </c>
      <c r="D227" s="10">
        <v>1.0548</v>
      </c>
      <c r="E227" s="10">
        <v>1</v>
      </c>
      <c r="F227" s="10">
        <v>0.94117647100000001</v>
      </c>
      <c r="G227" s="10">
        <v>1</v>
      </c>
      <c r="H227" s="7">
        <v>0</v>
      </c>
      <c r="I227" s="8">
        <v>1</v>
      </c>
      <c r="J227" s="10">
        <f>I227</f>
        <v>1</v>
      </c>
      <c r="K227" t="str">
        <f>VLOOKUP(A227,MasterTutor!A:D,4,FALSE)</f>
        <v>Premium</v>
      </c>
      <c r="L227" t="str">
        <f>VLOOKUP(A227,MasterTutor!A:D,3,FALSE)</f>
        <v>Professional</v>
      </c>
      <c r="M227" t="str">
        <f>VLOOKUP(A227,MasterTutor!A:D,2,FALSE)</f>
        <v>Kristin Haase-Alvey</v>
      </c>
    </row>
    <row r="228" spans="1:13" x14ac:dyDescent="0.2">
      <c r="A228" s="7" t="s">
        <v>90</v>
      </c>
      <c r="B228" s="7" t="s">
        <v>31</v>
      </c>
      <c r="C228" s="10">
        <v>0.625</v>
      </c>
      <c r="D228" s="10">
        <v>1.44579999999999</v>
      </c>
      <c r="E228" s="10">
        <v>1</v>
      </c>
      <c r="F228" s="10">
        <v>1</v>
      </c>
      <c r="G228" s="10">
        <v>1</v>
      </c>
      <c r="H228" s="7">
        <v>0</v>
      </c>
      <c r="I228" s="8" t="s">
        <v>43</v>
      </c>
      <c r="J228" s="54">
        <v>0.66</v>
      </c>
      <c r="K228" t="str">
        <f>VLOOKUP(A228,MasterTutor!A:D,4,FALSE)</f>
        <v>Premium</v>
      </c>
      <c r="L228" t="str">
        <f>VLOOKUP(A228,MasterTutor!A:D,3,FALSE)</f>
        <v>Professional</v>
      </c>
      <c r="M228" t="str">
        <f>VLOOKUP(A228,MasterTutor!A:D,2,FALSE)</f>
        <v>Kristin Haase-Alvey</v>
      </c>
    </row>
    <row r="229" spans="1:13" hidden="1" x14ac:dyDescent="0.2">
      <c r="A229" s="7" t="s">
        <v>91</v>
      </c>
      <c r="B229" s="7" t="s">
        <v>17</v>
      </c>
      <c r="C229" s="10">
        <v>0.6</v>
      </c>
      <c r="D229" s="10">
        <v>0.64</v>
      </c>
      <c r="E229" s="10">
        <v>0.86</v>
      </c>
      <c r="F229" s="10">
        <v>0.63</v>
      </c>
      <c r="G229" s="10">
        <v>1</v>
      </c>
      <c r="H229" s="7">
        <v>1</v>
      </c>
      <c r="J229" s="10"/>
      <c r="K229" t="e">
        <f>VLOOKUP(A229,MasterTutor!A:D,4,FALSE)</f>
        <v>#N/A</v>
      </c>
      <c r="L229" t="e">
        <f>VLOOKUP(A229,MasterTutor!A:D,3,FALSE)</f>
        <v>#N/A</v>
      </c>
      <c r="M229" t="e">
        <f>VLOOKUP(A229,MasterTutor!A:D,2,FALSE)</f>
        <v>#N/A</v>
      </c>
    </row>
    <row r="230" spans="1:13" hidden="1" x14ac:dyDescent="0.2">
      <c r="A230" s="7" t="s">
        <v>91</v>
      </c>
      <c r="B230" s="7" t="s">
        <v>18</v>
      </c>
      <c r="C230" s="10">
        <v>0.59</v>
      </c>
      <c r="D230" s="10">
        <v>1</v>
      </c>
      <c r="E230" s="10">
        <v>0.94</v>
      </c>
      <c r="F230" s="10">
        <v>1</v>
      </c>
      <c r="G230" s="10">
        <v>0</v>
      </c>
      <c r="H230" s="7">
        <v>2</v>
      </c>
      <c r="J230" s="10"/>
      <c r="K230" t="e">
        <f>VLOOKUP(A230,MasterTutor!A:D,4,FALSE)</f>
        <v>#N/A</v>
      </c>
      <c r="L230" t="e">
        <f>VLOOKUP(A230,MasterTutor!A:D,3,FALSE)</f>
        <v>#N/A</v>
      </c>
      <c r="M230" t="e">
        <f>VLOOKUP(A230,MasterTutor!A:D,2,FALSE)</f>
        <v>#N/A</v>
      </c>
    </row>
    <row r="231" spans="1:13" hidden="1" x14ac:dyDescent="0.2">
      <c r="A231" s="7" t="s">
        <v>91</v>
      </c>
      <c r="B231" s="7" t="s">
        <v>20</v>
      </c>
      <c r="C231" s="10">
        <v>0.56000000000000005</v>
      </c>
      <c r="D231" s="10">
        <v>1</v>
      </c>
      <c r="E231" s="10">
        <v>0.93</v>
      </c>
      <c r="F231" s="10">
        <v>0.81</v>
      </c>
      <c r="G231" s="10">
        <v>1</v>
      </c>
      <c r="H231" s="7">
        <v>1</v>
      </c>
      <c r="J231" s="10"/>
      <c r="K231" t="e">
        <f>VLOOKUP(A231,MasterTutor!A:D,4,FALSE)</f>
        <v>#N/A</v>
      </c>
      <c r="L231" t="e">
        <f>VLOOKUP(A231,MasterTutor!A:D,3,FALSE)</f>
        <v>#N/A</v>
      </c>
      <c r="M231" t="e">
        <f>VLOOKUP(A231,MasterTutor!A:D,2,FALSE)</f>
        <v>#N/A</v>
      </c>
    </row>
    <row r="232" spans="1:13" hidden="1" x14ac:dyDescent="0.2">
      <c r="A232" s="7" t="s">
        <v>91</v>
      </c>
      <c r="B232" s="7" t="s">
        <v>21</v>
      </c>
      <c r="C232" s="10">
        <v>0.4</v>
      </c>
      <c r="D232" s="10">
        <v>1</v>
      </c>
      <c r="E232" s="10">
        <v>0.9</v>
      </c>
      <c r="F232" s="10">
        <v>0.67</v>
      </c>
      <c r="G232" s="10">
        <v>0.67</v>
      </c>
      <c r="H232" s="7">
        <v>0</v>
      </c>
      <c r="I232" s="8" t="s">
        <v>37</v>
      </c>
      <c r="J232" s="10">
        <v>0.5</v>
      </c>
      <c r="K232" t="e">
        <f>VLOOKUP(A232,MasterTutor!A:D,4,FALSE)</f>
        <v>#N/A</v>
      </c>
      <c r="L232" t="e">
        <f>VLOOKUP(A232,MasterTutor!A:D,3,FALSE)</f>
        <v>#N/A</v>
      </c>
      <c r="M232" t="e">
        <f>VLOOKUP(A232,MasterTutor!A:D,2,FALSE)</f>
        <v>#N/A</v>
      </c>
    </row>
    <row r="233" spans="1:13" hidden="1" x14ac:dyDescent="0.2">
      <c r="A233" s="7" t="s">
        <v>92</v>
      </c>
      <c r="B233" s="7" t="s">
        <v>30</v>
      </c>
      <c r="C233" s="10">
        <v>0</v>
      </c>
      <c r="D233" s="10">
        <v>0.44190000000000002</v>
      </c>
      <c r="E233" s="10">
        <v>0</v>
      </c>
      <c r="F233" s="10">
        <v>0</v>
      </c>
      <c r="G233" s="10">
        <v>0</v>
      </c>
      <c r="H233" s="7">
        <v>0</v>
      </c>
      <c r="I233" s="8" t="s">
        <v>36</v>
      </c>
      <c r="J233" s="10">
        <v>0</v>
      </c>
      <c r="K233" t="str">
        <f>VLOOKUP(A233,MasterTutor!A:D,4,FALSE)</f>
        <v>Advanced</v>
      </c>
      <c r="L233" t="str">
        <f>VLOOKUP(A233,MasterTutor!A:D,3,FALSE)</f>
        <v xml:space="preserve">Professional </v>
      </c>
      <c r="M233" t="str">
        <f>VLOOKUP(A233,MasterTutor!A:D,2,FALSE)</f>
        <v>Annelies de Groot</v>
      </c>
    </row>
    <row r="234" spans="1:13" x14ac:dyDescent="0.2">
      <c r="A234" s="7" t="s">
        <v>92</v>
      </c>
      <c r="B234" s="7" t="s">
        <v>31</v>
      </c>
      <c r="C234" s="10">
        <v>0.58209999999999995</v>
      </c>
      <c r="D234" s="10">
        <v>0.80520000000000003</v>
      </c>
      <c r="E234" s="10">
        <v>0.98780487804878003</v>
      </c>
      <c r="F234" s="10">
        <v>0.96363636363636296</v>
      </c>
      <c r="G234" s="10">
        <v>0</v>
      </c>
      <c r="H234" s="7">
        <v>0</v>
      </c>
      <c r="I234" s="7" t="s">
        <v>93</v>
      </c>
      <c r="J234" s="54">
        <v>0.31</v>
      </c>
      <c r="K234" t="str">
        <f>VLOOKUP(A234,MasterTutor!A:D,4,FALSE)</f>
        <v>Advanced</v>
      </c>
      <c r="L234" t="str">
        <f>VLOOKUP(A234,MasterTutor!A:D,3,FALSE)</f>
        <v xml:space="preserve">Professional </v>
      </c>
      <c r="M234" t="str">
        <f>VLOOKUP(A234,MasterTutor!A:D,2,FALSE)</f>
        <v>Annelies de Groot</v>
      </c>
    </row>
    <row r="235" spans="1:13" hidden="1" x14ac:dyDescent="0.2">
      <c r="A235" s="7" t="s">
        <v>94</v>
      </c>
      <c r="B235" s="7" t="s">
        <v>14</v>
      </c>
      <c r="C235" s="10">
        <v>0.97499999999999998</v>
      </c>
      <c r="D235" s="10">
        <v>1.0290999999999999</v>
      </c>
      <c r="E235" s="10">
        <v>1</v>
      </c>
      <c r="F235" s="10">
        <v>1</v>
      </c>
      <c r="G235" s="10">
        <v>0.41666666666666602</v>
      </c>
      <c r="H235" s="7">
        <v>13</v>
      </c>
      <c r="I235" s="8" t="s">
        <v>95</v>
      </c>
      <c r="J235" s="10">
        <v>0.71</v>
      </c>
      <c r="K235" t="str">
        <f>VLOOKUP(A235,MasterTutor!A:D,4,FALSE)</f>
        <v>Advanced</v>
      </c>
      <c r="L235" t="str">
        <f>VLOOKUP(A235,MasterTutor!A:D,3,FALSE)</f>
        <v>Professional</v>
      </c>
      <c r="M235" t="str">
        <f>VLOOKUP(A235,MasterTutor!A:D,2,FALSE)</f>
        <v>Annelies de Groot</v>
      </c>
    </row>
    <row r="236" spans="1:13" hidden="1" x14ac:dyDescent="0.2">
      <c r="A236" s="7" t="s">
        <v>94</v>
      </c>
      <c r="B236" s="7" t="s">
        <v>14</v>
      </c>
      <c r="C236" s="10">
        <v>0.97499999999999998</v>
      </c>
      <c r="D236" s="10">
        <v>1.0290999999999999</v>
      </c>
      <c r="E236" s="10">
        <v>1</v>
      </c>
      <c r="F236" s="10">
        <v>1</v>
      </c>
      <c r="G236" s="10">
        <v>0.41666666666666602</v>
      </c>
      <c r="H236" s="7">
        <v>13</v>
      </c>
      <c r="I236" s="8" t="s">
        <v>95</v>
      </c>
      <c r="J236" s="10">
        <f>_xlfn.TEXTBEFORE(I236, "/")/_xlfn.TEXTAFTER(I236,"/")</f>
        <v>0.7142857142857143</v>
      </c>
      <c r="K236" t="str">
        <f>VLOOKUP(A236,MasterTutor!A:D,4,FALSE)</f>
        <v>Advanced</v>
      </c>
      <c r="L236" t="str">
        <f>VLOOKUP(A236,MasterTutor!A:D,3,FALSE)</f>
        <v>Professional</v>
      </c>
      <c r="M236" t="str">
        <f>VLOOKUP(A236,MasterTutor!A:D,2,FALSE)</f>
        <v>Annelies de Groot</v>
      </c>
    </row>
    <row r="237" spans="1:13" hidden="1" x14ac:dyDescent="0.2">
      <c r="A237" s="7" t="s">
        <v>94</v>
      </c>
      <c r="B237" s="7" t="s">
        <v>16</v>
      </c>
      <c r="C237" s="10">
        <v>0.64</v>
      </c>
      <c r="D237" s="10">
        <v>1.08</v>
      </c>
      <c r="E237" s="10">
        <v>0.99</v>
      </c>
      <c r="F237" s="10">
        <v>0.97</v>
      </c>
      <c r="G237" s="10">
        <v>0.33</v>
      </c>
      <c r="H237" s="7">
        <v>8</v>
      </c>
      <c r="I237" s="11" t="s">
        <v>41</v>
      </c>
      <c r="J237" s="10">
        <v>0</v>
      </c>
      <c r="K237" t="str">
        <f>VLOOKUP(A237,MasterTutor!A:D,4,FALSE)</f>
        <v>Advanced</v>
      </c>
      <c r="L237" t="str">
        <f>VLOOKUP(A237,MasterTutor!A:D,3,FALSE)</f>
        <v>Professional</v>
      </c>
      <c r="M237" t="str">
        <f>VLOOKUP(A237,MasterTutor!A:D,2,FALSE)</f>
        <v>Annelies de Groot</v>
      </c>
    </row>
    <row r="238" spans="1:13" hidden="1" x14ac:dyDescent="0.2">
      <c r="A238" s="7" t="s">
        <v>94</v>
      </c>
      <c r="B238" s="7" t="s">
        <v>21</v>
      </c>
      <c r="C238" s="10">
        <v>0.88</v>
      </c>
      <c r="D238" s="10">
        <v>1.05</v>
      </c>
      <c r="E238" s="10">
        <v>1</v>
      </c>
      <c r="F238" s="10">
        <v>0.94</v>
      </c>
      <c r="G238" s="10">
        <v>0.11</v>
      </c>
      <c r="H238" s="7">
        <v>5</v>
      </c>
      <c r="I238" s="8" t="s">
        <v>96</v>
      </c>
      <c r="J238" s="10">
        <v>0.62</v>
      </c>
      <c r="K238" t="str">
        <f>VLOOKUP(A238,MasterTutor!A:D,4,FALSE)</f>
        <v>Advanced</v>
      </c>
      <c r="L238" t="str">
        <f>VLOOKUP(A238,MasterTutor!A:D,3,FALSE)</f>
        <v>Professional</v>
      </c>
      <c r="M238" t="str">
        <f>VLOOKUP(A238,MasterTutor!A:D,2,FALSE)</f>
        <v>Annelies de Groot</v>
      </c>
    </row>
    <row r="239" spans="1:13" hidden="1" x14ac:dyDescent="0.2">
      <c r="A239" s="7" t="s">
        <v>94</v>
      </c>
      <c r="B239" s="7" t="s">
        <v>22</v>
      </c>
      <c r="C239" s="10">
        <v>0.88</v>
      </c>
      <c r="D239" s="10">
        <v>1.17</v>
      </c>
      <c r="E239" s="10">
        <v>1</v>
      </c>
      <c r="F239" s="10">
        <v>0.95</v>
      </c>
      <c r="G239" s="10">
        <v>0.43</v>
      </c>
      <c r="H239" s="7">
        <v>10</v>
      </c>
      <c r="I239" s="8" t="s">
        <v>97</v>
      </c>
      <c r="J239" s="10">
        <v>0.86</v>
      </c>
      <c r="K239" t="str">
        <f>VLOOKUP(A239,MasterTutor!A:D,4,FALSE)</f>
        <v>Advanced</v>
      </c>
      <c r="L239" t="str">
        <f>VLOOKUP(A239,MasterTutor!A:D,3,FALSE)</f>
        <v>Professional</v>
      </c>
      <c r="M239" t="str">
        <f>VLOOKUP(A239,MasterTutor!A:D,2,FALSE)</f>
        <v>Annelies de Groot</v>
      </c>
    </row>
    <row r="240" spans="1:13" hidden="1" x14ac:dyDescent="0.2">
      <c r="A240" s="7" t="s">
        <v>94</v>
      </c>
      <c r="B240" s="7" t="s">
        <v>29</v>
      </c>
      <c r="C240" s="10">
        <v>0.75</v>
      </c>
      <c r="D240" s="10">
        <v>0.91</v>
      </c>
      <c r="E240" s="10">
        <v>1</v>
      </c>
      <c r="F240" s="10">
        <v>0.99</v>
      </c>
      <c r="G240" s="10">
        <v>0.8</v>
      </c>
      <c r="H240" s="7">
        <v>22</v>
      </c>
      <c r="I240" s="8">
        <v>0.88888888888888884</v>
      </c>
      <c r="J240" s="10">
        <f>8/9</f>
        <v>0.88888888888888884</v>
      </c>
      <c r="K240" t="str">
        <f>VLOOKUP(A240,MasterTutor!A:D,4,FALSE)</f>
        <v>Advanced</v>
      </c>
      <c r="L240" t="str">
        <f>VLOOKUP(A240,MasterTutor!A:D,3,FALSE)</f>
        <v>Professional</v>
      </c>
      <c r="M240" t="str">
        <f>VLOOKUP(A240,MasterTutor!A:D,2,FALSE)</f>
        <v>Annelies de Groot</v>
      </c>
    </row>
    <row r="241" spans="1:13" hidden="1" x14ac:dyDescent="0.2">
      <c r="A241" s="7" t="s">
        <v>94</v>
      </c>
      <c r="B241" s="7" t="s">
        <v>30</v>
      </c>
      <c r="C241" s="10">
        <v>0.9</v>
      </c>
      <c r="D241" s="10">
        <v>0.99129999999999996</v>
      </c>
      <c r="E241" s="10">
        <v>1</v>
      </c>
      <c r="F241" s="10">
        <v>0.98876404500000004</v>
      </c>
      <c r="G241" s="10">
        <v>0.909090909</v>
      </c>
      <c r="H241" s="7">
        <v>18</v>
      </c>
      <c r="I241" s="8">
        <v>1</v>
      </c>
      <c r="J241" s="10">
        <f>I241</f>
        <v>1</v>
      </c>
      <c r="K241" t="str">
        <f>VLOOKUP(A241,MasterTutor!A:D,4,FALSE)</f>
        <v>Advanced</v>
      </c>
      <c r="L241" t="str">
        <f>VLOOKUP(A241,MasterTutor!A:D,3,FALSE)</f>
        <v>Professional</v>
      </c>
      <c r="M241" t="str">
        <f>VLOOKUP(A241,MasterTutor!A:D,2,FALSE)</f>
        <v>Annelies de Groot</v>
      </c>
    </row>
    <row r="242" spans="1:13" x14ac:dyDescent="0.2">
      <c r="A242" s="7" t="s">
        <v>94</v>
      </c>
      <c r="B242" s="7" t="s">
        <v>31</v>
      </c>
      <c r="C242" s="10">
        <v>0.97859999999999903</v>
      </c>
      <c r="D242" s="10">
        <v>1.0508999999999999</v>
      </c>
      <c r="E242" s="10">
        <v>1</v>
      </c>
      <c r="F242" s="10">
        <v>1</v>
      </c>
      <c r="G242" s="10">
        <v>0.92307692307692302</v>
      </c>
      <c r="H242" s="7">
        <v>19</v>
      </c>
      <c r="I242" s="7" t="s">
        <v>42</v>
      </c>
      <c r="J242" s="54">
        <v>1</v>
      </c>
      <c r="K242" t="str">
        <f>VLOOKUP(A242,MasterTutor!A:D,4,FALSE)</f>
        <v>Advanced</v>
      </c>
      <c r="L242" t="str">
        <f>VLOOKUP(A242,MasterTutor!A:D,3,FALSE)</f>
        <v>Professional</v>
      </c>
      <c r="M242" t="str">
        <f>VLOOKUP(A242,MasterTutor!A:D,2,FALSE)</f>
        <v>Annelies de Groot</v>
      </c>
    </row>
    <row r="243" spans="1:13" hidden="1" x14ac:dyDescent="0.2">
      <c r="A243" s="7" t="s">
        <v>98</v>
      </c>
      <c r="B243" s="7" t="s">
        <v>14</v>
      </c>
      <c r="C243" s="10">
        <v>0.105599999999999</v>
      </c>
      <c r="D243" s="10">
        <v>0.96709999999999996</v>
      </c>
      <c r="E243" s="10">
        <v>1</v>
      </c>
      <c r="F243" s="10">
        <v>1</v>
      </c>
      <c r="G243" s="10">
        <v>0</v>
      </c>
      <c r="H243" s="7">
        <v>0</v>
      </c>
      <c r="I243" s="8" t="s">
        <v>35</v>
      </c>
      <c r="J243" s="10">
        <v>0.6</v>
      </c>
      <c r="K243" t="str">
        <f>VLOOKUP(A243,MasterTutor!A:D,4,FALSE)</f>
        <v>Advanced</v>
      </c>
      <c r="L243" t="str">
        <f>VLOOKUP(A243,MasterTutor!A:D,3,FALSE)</f>
        <v>Professional</v>
      </c>
      <c r="M243" t="str">
        <f>VLOOKUP(A243,MasterTutor!A:D,2,FALSE)</f>
        <v>Annelies de Groot</v>
      </c>
    </row>
    <row r="244" spans="1:13" hidden="1" x14ac:dyDescent="0.2">
      <c r="A244" s="7" t="s">
        <v>98</v>
      </c>
      <c r="B244" s="7" t="s">
        <v>16</v>
      </c>
      <c r="C244" s="10">
        <v>0.82</v>
      </c>
      <c r="D244" s="10">
        <v>1.0900000000000001</v>
      </c>
      <c r="E244" s="10">
        <v>0.99</v>
      </c>
      <c r="F244" s="10">
        <v>0.98</v>
      </c>
      <c r="G244" s="10">
        <v>0.33</v>
      </c>
      <c r="H244" s="7">
        <v>0</v>
      </c>
      <c r="I244" s="11">
        <v>45757</v>
      </c>
      <c r="J244" s="12">
        <v>0.4</v>
      </c>
      <c r="K244" t="str">
        <f>VLOOKUP(A244,MasterTutor!A:D,4,FALSE)</f>
        <v>Advanced</v>
      </c>
      <c r="L244" t="str">
        <f>VLOOKUP(A244,MasterTutor!A:D,3,FALSE)</f>
        <v>Professional</v>
      </c>
      <c r="M244" t="str">
        <f>VLOOKUP(A244,MasterTutor!A:D,2,FALSE)</f>
        <v>Annelies de Groot</v>
      </c>
    </row>
    <row r="245" spans="1:13" hidden="1" x14ac:dyDescent="0.2">
      <c r="A245" s="7" t="s">
        <v>98</v>
      </c>
      <c r="B245" s="7" t="s">
        <v>29</v>
      </c>
      <c r="C245" s="10">
        <v>0.31</v>
      </c>
      <c r="D245" s="10">
        <v>0.52</v>
      </c>
      <c r="E245" s="10">
        <v>1</v>
      </c>
      <c r="F245" s="10">
        <v>1</v>
      </c>
      <c r="G245" s="10">
        <v>0.4</v>
      </c>
      <c r="H245" s="7">
        <v>2</v>
      </c>
      <c r="I245" s="8">
        <v>1</v>
      </c>
      <c r="J245" s="10">
        <v>1</v>
      </c>
      <c r="K245" t="str">
        <f>VLOOKUP(A245,MasterTutor!A:D,4,FALSE)</f>
        <v>Advanced</v>
      </c>
      <c r="L245" t="str">
        <f>VLOOKUP(A245,MasterTutor!A:D,3,FALSE)</f>
        <v>Professional</v>
      </c>
      <c r="M245" t="str">
        <f>VLOOKUP(A245,MasterTutor!A:D,2,FALSE)</f>
        <v>Annelies de Groot</v>
      </c>
    </row>
    <row r="246" spans="1:13" hidden="1" x14ac:dyDescent="0.2">
      <c r="A246" s="7" t="s">
        <v>98</v>
      </c>
      <c r="B246" s="7" t="s">
        <v>30</v>
      </c>
      <c r="C246" s="10">
        <v>0.75829999999999997</v>
      </c>
      <c r="D246" s="10">
        <v>1.0839000000000001</v>
      </c>
      <c r="E246" s="10">
        <v>0.96250000000000002</v>
      </c>
      <c r="F246" s="10">
        <v>0.982758621</v>
      </c>
      <c r="G246" s="10">
        <v>0.4</v>
      </c>
      <c r="H246" s="7">
        <v>1</v>
      </c>
      <c r="I246" s="8">
        <v>0.66666666666666663</v>
      </c>
      <c r="J246" s="10">
        <f>I246</f>
        <v>0.66666666666666663</v>
      </c>
      <c r="K246" t="str">
        <f>VLOOKUP(A246,MasterTutor!A:D,4,FALSE)</f>
        <v>Advanced</v>
      </c>
      <c r="L246" t="str">
        <f>VLOOKUP(A246,MasterTutor!A:D,3,FALSE)</f>
        <v>Professional</v>
      </c>
      <c r="M246" t="str">
        <f>VLOOKUP(A246,MasterTutor!A:D,2,FALSE)</f>
        <v>Annelies de Groot</v>
      </c>
    </row>
    <row r="247" spans="1:13" x14ac:dyDescent="0.2">
      <c r="A247" s="7" t="s">
        <v>98</v>
      </c>
      <c r="B247" s="7" t="s">
        <v>31</v>
      </c>
      <c r="C247" s="10">
        <v>1.0417000000000001</v>
      </c>
      <c r="D247" s="10">
        <v>1.0920999999999901</v>
      </c>
      <c r="E247" s="10">
        <v>0.97499999999999998</v>
      </c>
      <c r="F247" s="10">
        <v>0.98780487804878003</v>
      </c>
      <c r="G247" s="10">
        <v>0.58823529411764697</v>
      </c>
      <c r="H247" s="7">
        <v>0</v>
      </c>
      <c r="I247" s="8" t="s">
        <v>99</v>
      </c>
      <c r="J247" s="54">
        <v>0.44</v>
      </c>
      <c r="K247" t="str">
        <f>VLOOKUP(A247,MasterTutor!A:D,4,FALSE)</f>
        <v>Advanced</v>
      </c>
      <c r="L247" t="str">
        <f>VLOOKUP(A247,MasterTutor!A:D,3,FALSE)</f>
        <v>Professional</v>
      </c>
      <c r="M247" t="str">
        <f>VLOOKUP(A247,MasterTutor!A:D,2,FALSE)</f>
        <v>Annelies de Groot</v>
      </c>
    </row>
    <row r="248" spans="1:13" hidden="1" x14ac:dyDescent="0.2">
      <c r="A248" s="7" t="s">
        <v>100</v>
      </c>
      <c r="B248" s="7" t="s">
        <v>14</v>
      </c>
      <c r="C248" s="10">
        <v>1.1562999999999899</v>
      </c>
      <c r="D248" s="10">
        <v>1.1445000000000001</v>
      </c>
      <c r="E248" s="10">
        <v>1</v>
      </c>
      <c r="F248" s="10">
        <v>1</v>
      </c>
      <c r="G248" s="10">
        <v>0.69230769230769196</v>
      </c>
      <c r="H248" s="7">
        <v>7</v>
      </c>
      <c r="I248" s="8" t="s">
        <v>35</v>
      </c>
      <c r="J248" s="10">
        <v>0.6</v>
      </c>
      <c r="K248" t="str">
        <f>VLOOKUP(A248,MasterTutor!A:D,4,FALSE)</f>
        <v>Advanced</v>
      </c>
      <c r="L248" t="str">
        <f>VLOOKUP(A248,MasterTutor!A:D,3,FALSE)</f>
        <v>Adjunct</v>
      </c>
      <c r="M248" t="str">
        <f>VLOOKUP(A248,MasterTutor!A:D,2,FALSE)</f>
        <v>Annelies de Groot</v>
      </c>
    </row>
    <row r="249" spans="1:13" hidden="1" x14ac:dyDescent="0.2">
      <c r="A249" s="7" t="s">
        <v>100</v>
      </c>
      <c r="B249" s="7" t="s">
        <v>16</v>
      </c>
      <c r="C249" s="10">
        <v>1.26</v>
      </c>
      <c r="D249" s="10">
        <v>1.21</v>
      </c>
      <c r="E249" s="10">
        <v>1</v>
      </c>
      <c r="F249" s="10">
        <v>1</v>
      </c>
      <c r="G249" s="10">
        <v>0.79</v>
      </c>
      <c r="H249" s="7">
        <v>4</v>
      </c>
      <c r="I249" s="11">
        <v>45690</v>
      </c>
      <c r="J249" s="10">
        <v>1</v>
      </c>
      <c r="K249" t="str">
        <f>VLOOKUP(A249,MasterTutor!A:D,4,FALSE)</f>
        <v>Advanced</v>
      </c>
      <c r="L249" t="str">
        <f>VLOOKUP(A249,MasterTutor!A:D,3,FALSE)</f>
        <v>Adjunct</v>
      </c>
      <c r="M249" t="str">
        <f>VLOOKUP(A249,MasterTutor!A:D,2,FALSE)</f>
        <v>Annelies de Groot</v>
      </c>
    </row>
    <row r="250" spans="1:13" hidden="1" x14ac:dyDescent="0.2">
      <c r="A250" s="7" t="s">
        <v>100</v>
      </c>
      <c r="B250" s="7" t="s">
        <v>17</v>
      </c>
      <c r="C250" s="10">
        <v>0.94</v>
      </c>
      <c r="D250" s="10">
        <v>1.24</v>
      </c>
      <c r="E250" s="10">
        <v>1</v>
      </c>
      <c r="F250" s="10">
        <v>1</v>
      </c>
      <c r="G250" s="10">
        <v>0.92</v>
      </c>
      <c r="H250" s="7">
        <v>8</v>
      </c>
      <c r="J250" s="10"/>
      <c r="K250" t="str">
        <f>VLOOKUP(A250,MasterTutor!A:D,4,FALSE)</f>
        <v>Advanced</v>
      </c>
      <c r="L250" t="str">
        <f>VLOOKUP(A250,MasterTutor!A:D,3,FALSE)</f>
        <v>Adjunct</v>
      </c>
      <c r="M250" t="str">
        <f>VLOOKUP(A250,MasterTutor!A:D,2,FALSE)</f>
        <v>Annelies de Groot</v>
      </c>
    </row>
    <row r="251" spans="1:13" hidden="1" x14ac:dyDescent="0.2">
      <c r="A251" s="7" t="s">
        <v>100</v>
      </c>
      <c r="B251" s="7" t="s">
        <v>18</v>
      </c>
      <c r="C251" s="10">
        <v>0.83</v>
      </c>
      <c r="D251" s="10">
        <v>1.21</v>
      </c>
      <c r="E251" s="10">
        <v>1</v>
      </c>
      <c r="F251" s="10">
        <v>1</v>
      </c>
      <c r="G251" s="10">
        <v>0.92</v>
      </c>
      <c r="H251" s="7">
        <v>3</v>
      </c>
      <c r="I251" s="8">
        <v>1</v>
      </c>
      <c r="J251" s="10">
        <f>I251</f>
        <v>1</v>
      </c>
      <c r="K251" t="str">
        <f>VLOOKUP(A251,MasterTutor!A:D,4,FALSE)</f>
        <v>Advanced</v>
      </c>
      <c r="L251" t="str">
        <f>VLOOKUP(A251,MasterTutor!A:D,3,FALSE)</f>
        <v>Adjunct</v>
      </c>
      <c r="M251" t="str">
        <f>VLOOKUP(A251,MasterTutor!A:D,2,FALSE)</f>
        <v>Annelies de Groot</v>
      </c>
    </row>
    <row r="252" spans="1:13" hidden="1" x14ac:dyDescent="0.2">
      <c r="A252" s="7" t="s">
        <v>100</v>
      </c>
      <c r="B252" s="7" t="s">
        <v>20</v>
      </c>
      <c r="C252" s="10">
        <v>0.88</v>
      </c>
      <c r="D252" s="10">
        <v>1.21</v>
      </c>
      <c r="E252" s="10">
        <v>1</v>
      </c>
      <c r="F252" s="10">
        <v>1</v>
      </c>
      <c r="G252" s="10">
        <v>0.77</v>
      </c>
      <c r="H252" s="7">
        <v>5</v>
      </c>
      <c r="I252" s="8" t="s">
        <v>26</v>
      </c>
      <c r="J252" s="10">
        <v>0.5</v>
      </c>
      <c r="K252" t="str">
        <f>VLOOKUP(A252,MasterTutor!A:D,4,FALSE)</f>
        <v>Advanced</v>
      </c>
      <c r="L252" t="str">
        <f>VLOOKUP(A252,MasterTutor!A:D,3,FALSE)</f>
        <v>Adjunct</v>
      </c>
      <c r="M252" t="str">
        <f>VLOOKUP(A252,MasterTutor!A:D,2,FALSE)</f>
        <v>Annelies de Groot</v>
      </c>
    </row>
    <row r="253" spans="1:13" hidden="1" x14ac:dyDescent="0.2">
      <c r="A253" s="7" t="s">
        <v>100</v>
      </c>
      <c r="B253" s="7" t="s">
        <v>21</v>
      </c>
      <c r="C253" s="10">
        <v>0.9</v>
      </c>
      <c r="D253" s="10">
        <v>1.2</v>
      </c>
      <c r="E253" s="10">
        <v>0.98</v>
      </c>
      <c r="F253" s="10">
        <v>1</v>
      </c>
      <c r="G253" s="10">
        <v>0.73</v>
      </c>
      <c r="H253" s="7">
        <v>3</v>
      </c>
      <c r="I253" s="9"/>
      <c r="J253" s="10"/>
      <c r="K253" t="str">
        <f>VLOOKUP(A253,MasterTutor!A:D,4,FALSE)</f>
        <v>Advanced</v>
      </c>
      <c r="L253" t="str">
        <f>VLOOKUP(A253,MasterTutor!A:D,3,FALSE)</f>
        <v>Adjunct</v>
      </c>
      <c r="M253" t="str">
        <f>VLOOKUP(A253,MasterTutor!A:D,2,FALSE)</f>
        <v>Annelies de Groot</v>
      </c>
    </row>
    <row r="254" spans="1:13" hidden="1" x14ac:dyDescent="0.2">
      <c r="A254" s="7" t="s">
        <v>100</v>
      </c>
      <c r="B254" s="7" t="s">
        <v>22</v>
      </c>
      <c r="C254" s="10">
        <v>0.95</v>
      </c>
      <c r="D254" s="10">
        <v>1.1499999999999999</v>
      </c>
      <c r="E254" s="10">
        <v>1</v>
      </c>
      <c r="F254" s="10">
        <v>1</v>
      </c>
      <c r="G254" s="10">
        <v>0.9</v>
      </c>
      <c r="H254" s="7">
        <v>6</v>
      </c>
      <c r="I254" s="8" t="s">
        <v>42</v>
      </c>
      <c r="J254" s="10">
        <v>1</v>
      </c>
      <c r="K254" t="str">
        <f>VLOOKUP(A254,MasterTutor!A:D,4,FALSE)</f>
        <v>Advanced</v>
      </c>
      <c r="L254" t="str">
        <f>VLOOKUP(A254,MasterTutor!A:D,3,FALSE)</f>
        <v>Adjunct</v>
      </c>
      <c r="M254" t="str">
        <f>VLOOKUP(A254,MasterTutor!A:D,2,FALSE)</f>
        <v>Annelies de Groot</v>
      </c>
    </row>
    <row r="255" spans="1:13" hidden="1" x14ac:dyDescent="0.2">
      <c r="A255" s="7" t="s">
        <v>100</v>
      </c>
      <c r="B255" s="7" t="s">
        <v>29</v>
      </c>
      <c r="C255" s="10">
        <v>1</v>
      </c>
      <c r="D255" s="10">
        <v>1.1399999999999999</v>
      </c>
      <c r="E255" s="10">
        <v>1</v>
      </c>
      <c r="F255" s="10">
        <v>1</v>
      </c>
      <c r="G255" s="10">
        <v>0.82</v>
      </c>
      <c r="H255" s="7">
        <v>6</v>
      </c>
      <c r="I255" s="8"/>
      <c r="J255" s="10"/>
      <c r="K255" t="str">
        <f>VLOOKUP(A255,MasterTutor!A:D,4,FALSE)</f>
        <v>Advanced</v>
      </c>
      <c r="L255" t="str">
        <f>VLOOKUP(A255,MasterTutor!A:D,3,FALSE)</f>
        <v>Adjunct</v>
      </c>
      <c r="M255" t="str">
        <f>VLOOKUP(A255,MasterTutor!A:D,2,FALSE)</f>
        <v>Annelies de Groot</v>
      </c>
    </row>
    <row r="256" spans="1:13" hidden="1" x14ac:dyDescent="0.2">
      <c r="A256" s="7" t="s">
        <v>100</v>
      </c>
      <c r="B256" s="7" t="s">
        <v>30</v>
      </c>
      <c r="C256" s="10">
        <v>0.95830000000000004</v>
      </c>
      <c r="D256" s="10">
        <v>1.1406000000000001</v>
      </c>
      <c r="E256" s="10">
        <v>1</v>
      </c>
      <c r="F256" s="10">
        <v>1</v>
      </c>
      <c r="G256" s="10">
        <v>0.928571429</v>
      </c>
      <c r="H256" s="7">
        <v>15</v>
      </c>
      <c r="I256" s="8">
        <v>1</v>
      </c>
      <c r="J256" s="10">
        <f>I256</f>
        <v>1</v>
      </c>
      <c r="K256" t="str">
        <f>VLOOKUP(A256,MasterTutor!A:D,4,FALSE)</f>
        <v>Advanced</v>
      </c>
      <c r="L256" t="str">
        <f>VLOOKUP(A256,MasterTutor!A:D,3,FALSE)</f>
        <v>Adjunct</v>
      </c>
      <c r="M256" t="str">
        <f>VLOOKUP(A256,MasterTutor!A:D,2,FALSE)</f>
        <v>Annelies de Groot</v>
      </c>
    </row>
    <row r="257" spans="1:13" x14ac:dyDescent="0.2">
      <c r="A257" s="7" t="s">
        <v>100</v>
      </c>
      <c r="B257" s="7" t="s">
        <v>31</v>
      </c>
      <c r="C257" s="10">
        <v>1.11459999999999</v>
      </c>
      <c r="D257" s="10">
        <v>1.1992</v>
      </c>
      <c r="E257" s="10">
        <v>0.98795180722891496</v>
      </c>
      <c r="F257" s="10">
        <v>0.98412698412698396</v>
      </c>
      <c r="G257" s="10">
        <v>0.8</v>
      </c>
      <c r="H257" s="7">
        <v>10</v>
      </c>
      <c r="I257" s="8" t="s">
        <v>36</v>
      </c>
      <c r="J257" s="54">
        <v>0</v>
      </c>
      <c r="K257" t="str">
        <f>VLOOKUP(A257,MasterTutor!A:D,4,FALSE)</f>
        <v>Advanced</v>
      </c>
      <c r="L257" t="str">
        <f>VLOOKUP(A257,MasterTutor!A:D,3,FALSE)</f>
        <v>Adjunct</v>
      </c>
      <c r="M257" t="str">
        <f>VLOOKUP(A257,MasterTutor!A:D,2,FALSE)</f>
        <v>Annelies de Groot</v>
      </c>
    </row>
    <row r="258" spans="1:13" hidden="1" x14ac:dyDescent="0.2">
      <c r="A258" s="7" t="s">
        <v>101</v>
      </c>
      <c r="B258" s="7" t="s">
        <v>14</v>
      </c>
      <c r="C258" s="10">
        <v>0.8125</v>
      </c>
      <c r="D258" s="10">
        <v>1.2147999999999901</v>
      </c>
      <c r="E258" s="10">
        <v>0.97222222222222199</v>
      </c>
      <c r="F258" s="10">
        <v>1</v>
      </c>
      <c r="G258" s="10">
        <v>1</v>
      </c>
      <c r="H258" s="7">
        <v>0</v>
      </c>
      <c r="I258" s="8" t="s">
        <v>42</v>
      </c>
      <c r="J258" s="10">
        <v>1</v>
      </c>
      <c r="K258" t="str">
        <f>VLOOKUP(A258,MasterTutor!A:D,4,FALSE)</f>
        <v>Premium</v>
      </c>
      <c r="L258" t="str">
        <f>VLOOKUP(A258,MasterTutor!A:D,3,FALSE)</f>
        <v>Adjunct</v>
      </c>
      <c r="M258" t="str">
        <f>VLOOKUP(A258,MasterTutor!A:D,2,FALSE)</f>
        <v>Annelies de Groot</v>
      </c>
    </row>
    <row r="259" spans="1:13" hidden="1" x14ac:dyDescent="0.2">
      <c r="A259" s="7" t="s">
        <v>101</v>
      </c>
      <c r="B259" s="7" t="s">
        <v>16</v>
      </c>
      <c r="C259" s="10">
        <v>0.53</v>
      </c>
      <c r="D259" s="10">
        <v>1.03</v>
      </c>
      <c r="E259" s="10">
        <v>1</v>
      </c>
      <c r="F259" s="10">
        <v>0.95</v>
      </c>
      <c r="G259" s="10">
        <v>1</v>
      </c>
      <c r="H259" s="7">
        <v>2</v>
      </c>
      <c r="I259" s="11"/>
      <c r="J259" s="7"/>
      <c r="K259" t="str">
        <f>VLOOKUP(A259,MasterTutor!A:D,4,FALSE)</f>
        <v>Premium</v>
      </c>
      <c r="L259" t="str">
        <f>VLOOKUP(A259,MasterTutor!A:D,3,FALSE)</f>
        <v>Adjunct</v>
      </c>
      <c r="M259" t="str">
        <f>VLOOKUP(A259,MasterTutor!A:D,2,FALSE)</f>
        <v>Annelies de Groot</v>
      </c>
    </row>
    <row r="260" spans="1:13" hidden="1" x14ac:dyDescent="0.2">
      <c r="A260" s="7" t="s">
        <v>101</v>
      </c>
      <c r="B260" s="7" t="s">
        <v>17</v>
      </c>
      <c r="C260" s="10">
        <v>0.53</v>
      </c>
      <c r="D260" s="10">
        <v>1.19</v>
      </c>
      <c r="E260" s="10">
        <v>1</v>
      </c>
      <c r="F260" s="10">
        <v>1</v>
      </c>
      <c r="G260" s="10">
        <v>1</v>
      </c>
      <c r="H260" s="7">
        <v>2</v>
      </c>
      <c r="I260" s="8">
        <v>1</v>
      </c>
      <c r="J260" s="10">
        <f>I260</f>
        <v>1</v>
      </c>
      <c r="K260" t="str">
        <f>VLOOKUP(A260,MasterTutor!A:D,4,FALSE)</f>
        <v>Premium</v>
      </c>
      <c r="L260" t="str">
        <f>VLOOKUP(A260,MasterTutor!A:D,3,FALSE)</f>
        <v>Adjunct</v>
      </c>
      <c r="M260" t="str">
        <f>VLOOKUP(A260,MasterTutor!A:D,2,FALSE)</f>
        <v>Annelies de Groot</v>
      </c>
    </row>
    <row r="261" spans="1:13" hidden="1" x14ac:dyDescent="0.2">
      <c r="A261" s="7" t="s">
        <v>101</v>
      </c>
      <c r="B261" s="7" t="s">
        <v>18</v>
      </c>
      <c r="C261" s="10">
        <v>0.7</v>
      </c>
      <c r="D261" s="10">
        <v>1.21</v>
      </c>
      <c r="E261" s="10">
        <v>1</v>
      </c>
      <c r="F261" s="10">
        <v>1</v>
      </c>
      <c r="G261" s="10">
        <v>0.75</v>
      </c>
      <c r="H261" s="7">
        <v>2</v>
      </c>
      <c r="I261" s="8">
        <v>1</v>
      </c>
      <c r="J261" s="10">
        <f>I261</f>
        <v>1</v>
      </c>
      <c r="K261" t="str">
        <f>VLOOKUP(A261,MasterTutor!A:D,4,FALSE)</f>
        <v>Premium</v>
      </c>
      <c r="L261" t="str">
        <f>VLOOKUP(A261,MasterTutor!A:D,3,FALSE)</f>
        <v>Adjunct</v>
      </c>
      <c r="M261" t="str">
        <f>VLOOKUP(A261,MasterTutor!A:D,2,FALSE)</f>
        <v>Annelies de Groot</v>
      </c>
    </row>
    <row r="262" spans="1:13" hidden="1" x14ac:dyDescent="0.2">
      <c r="A262" s="7" t="s">
        <v>101</v>
      </c>
      <c r="B262" s="7" t="s">
        <v>20</v>
      </c>
      <c r="C262" s="10">
        <v>1.01</v>
      </c>
      <c r="D262" s="10">
        <v>1.03</v>
      </c>
      <c r="E262" s="10">
        <v>0.98</v>
      </c>
      <c r="F262" s="10">
        <v>1</v>
      </c>
      <c r="G262" s="10">
        <v>1</v>
      </c>
      <c r="H262" s="7">
        <v>1</v>
      </c>
      <c r="J262" s="10"/>
      <c r="K262" t="str">
        <f>VLOOKUP(A262,MasterTutor!A:D,4,FALSE)</f>
        <v>Premium</v>
      </c>
      <c r="L262" t="str">
        <f>VLOOKUP(A262,MasterTutor!A:D,3,FALSE)</f>
        <v>Adjunct</v>
      </c>
      <c r="M262" t="str">
        <f>VLOOKUP(A262,MasterTutor!A:D,2,FALSE)</f>
        <v>Annelies de Groot</v>
      </c>
    </row>
    <row r="263" spans="1:13" hidden="1" x14ac:dyDescent="0.2">
      <c r="A263" s="7" t="s">
        <v>101</v>
      </c>
      <c r="B263" s="7" t="s">
        <v>21</v>
      </c>
      <c r="C263" s="10">
        <v>0.65</v>
      </c>
      <c r="D263" s="10">
        <v>0.9</v>
      </c>
      <c r="E263" s="10">
        <v>1</v>
      </c>
      <c r="F263" s="10">
        <v>1</v>
      </c>
      <c r="G263" s="10">
        <v>1</v>
      </c>
      <c r="H263" s="7">
        <v>0</v>
      </c>
      <c r="I263" s="9"/>
      <c r="J263" s="10"/>
      <c r="K263" t="str">
        <f>VLOOKUP(A263,MasterTutor!A:D,4,FALSE)</f>
        <v>Premium</v>
      </c>
      <c r="L263" t="str">
        <f>VLOOKUP(A263,MasterTutor!A:D,3,FALSE)</f>
        <v>Adjunct</v>
      </c>
      <c r="M263" t="str">
        <f>VLOOKUP(A263,MasterTutor!A:D,2,FALSE)</f>
        <v>Annelies de Groot</v>
      </c>
    </row>
    <row r="264" spans="1:13" hidden="1" x14ac:dyDescent="0.2">
      <c r="A264" s="7" t="s">
        <v>101</v>
      </c>
      <c r="B264" s="7" t="s">
        <v>22</v>
      </c>
      <c r="C264" s="10">
        <v>0.94</v>
      </c>
      <c r="D264" s="10">
        <v>1.19</v>
      </c>
      <c r="E264" s="10">
        <v>1</v>
      </c>
      <c r="F264" s="10">
        <v>0.97</v>
      </c>
      <c r="G264" s="10">
        <v>1</v>
      </c>
      <c r="H264" s="7">
        <v>1</v>
      </c>
      <c r="I264" s="8" t="s">
        <v>23</v>
      </c>
      <c r="J264" s="10">
        <v>1</v>
      </c>
      <c r="K264" t="str">
        <f>VLOOKUP(A264,MasterTutor!A:D,4,FALSE)</f>
        <v>Premium</v>
      </c>
      <c r="L264" t="str">
        <f>VLOOKUP(A264,MasterTutor!A:D,3,FALSE)</f>
        <v>Adjunct</v>
      </c>
      <c r="M264" t="str">
        <f>VLOOKUP(A264,MasterTutor!A:D,2,FALSE)</f>
        <v>Annelies de Groot</v>
      </c>
    </row>
    <row r="265" spans="1:13" hidden="1" x14ac:dyDescent="0.2">
      <c r="A265" s="7" t="s">
        <v>101</v>
      </c>
      <c r="B265" s="7" t="s">
        <v>29</v>
      </c>
      <c r="C265" s="10">
        <v>0.52</v>
      </c>
      <c r="D265" s="10">
        <v>1.1399999999999999</v>
      </c>
      <c r="E265" s="10">
        <v>1</v>
      </c>
      <c r="F265" s="10">
        <v>1</v>
      </c>
      <c r="G265" s="10">
        <v>1</v>
      </c>
      <c r="H265" s="7">
        <v>0</v>
      </c>
      <c r="I265" s="8">
        <v>1</v>
      </c>
      <c r="J265" s="10">
        <v>1</v>
      </c>
      <c r="K265" t="str">
        <f>VLOOKUP(A265,MasterTutor!A:D,4,FALSE)</f>
        <v>Premium</v>
      </c>
      <c r="L265" t="str">
        <f>VLOOKUP(A265,MasterTutor!A:D,3,FALSE)</f>
        <v>Adjunct</v>
      </c>
      <c r="M265" t="str">
        <f>VLOOKUP(A265,MasterTutor!A:D,2,FALSE)</f>
        <v>Annelies de Groot</v>
      </c>
    </row>
    <row r="266" spans="1:13" hidden="1" x14ac:dyDescent="0.2">
      <c r="A266" s="7" t="s">
        <v>101</v>
      </c>
      <c r="B266" s="7" t="s">
        <v>30</v>
      </c>
      <c r="C266" s="10">
        <v>0.63539999999999996</v>
      </c>
      <c r="D266" s="10">
        <v>1.1328</v>
      </c>
      <c r="E266" s="10">
        <v>0.96428571399999996</v>
      </c>
      <c r="F266" s="10">
        <v>1</v>
      </c>
      <c r="G266" s="10">
        <v>1</v>
      </c>
      <c r="H266" s="7">
        <v>2</v>
      </c>
      <c r="I266" s="8">
        <v>0.5</v>
      </c>
      <c r="J266" s="10">
        <f>I266</f>
        <v>0.5</v>
      </c>
      <c r="K266" t="str">
        <f>VLOOKUP(A266,MasterTutor!A:D,4,FALSE)</f>
        <v>Premium</v>
      </c>
      <c r="L266" t="str">
        <f>VLOOKUP(A266,MasterTutor!A:D,3,FALSE)</f>
        <v>Adjunct</v>
      </c>
      <c r="M266" t="str">
        <f>VLOOKUP(A266,MasterTutor!A:D,2,FALSE)</f>
        <v>Annelies de Groot</v>
      </c>
    </row>
    <row r="267" spans="1:13" x14ac:dyDescent="0.2">
      <c r="A267" s="7" t="s">
        <v>101</v>
      </c>
      <c r="B267" s="7" t="s">
        <v>31</v>
      </c>
      <c r="C267" s="10">
        <v>0.968799999999999</v>
      </c>
      <c r="D267" s="10">
        <v>0.98049999999999904</v>
      </c>
      <c r="E267" s="10">
        <v>0.95454545454545403</v>
      </c>
      <c r="F267" s="10">
        <v>1</v>
      </c>
      <c r="G267" s="10">
        <v>1</v>
      </c>
      <c r="H267" s="7">
        <v>0</v>
      </c>
      <c r="I267" s="8" t="s">
        <v>36</v>
      </c>
      <c r="J267" s="54">
        <v>0</v>
      </c>
      <c r="K267" t="str">
        <f>VLOOKUP(A267,MasterTutor!A:D,4,FALSE)</f>
        <v>Premium</v>
      </c>
      <c r="L267" t="str">
        <f>VLOOKUP(A267,MasterTutor!A:D,3,FALSE)</f>
        <v>Adjunct</v>
      </c>
      <c r="M267" t="str">
        <f>VLOOKUP(A267,MasterTutor!A:D,2,FALSE)</f>
        <v>Annelies de Groot</v>
      </c>
    </row>
    <row r="268" spans="1:13" hidden="1" x14ac:dyDescent="0.2">
      <c r="A268" s="7" t="s">
        <v>102</v>
      </c>
      <c r="B268" s="7" t="s">
        <v>14</v>
      </c>
      <c r="C268" s="10">
        <v>1.3416999999999999</v>
      </c>
      <c r="D268" s="10">
        <v>1.1102000000000001</v>
      </c>
      <c r="E268" s="10">
        <v>1</v>
      </c>
      <c r="F268" s="10">
        <v>0.98979591836734604</v>
      </c>
      <c r="G268" s="10">
        <v>0.81578947368420995</v>
      </c>
      <c r="H268" s="7">
        <v>22</v>
      </c>
      <c r="I268" s="8"/>
      <c r="J268" s="10"/>
      <c r="K268" t="str">
        <f>VLOOKUP(A268,MasterTutor!A:D,4,FALSE)</f>
        <v>Advanced</v>
      </c>
      <c r="L268" t="str">
        <f>VLOOKUP(A268,MasterTutor!A:D,3,FALSE)</f>
        <v>Professional</v>
      </c>
      <c r="M268" t="str">
        <f>VLOOKUP(A268,MasterTutor!A:D,2,FALSE)</f>
        <v>Annelies de Groot</v>
      </c>
    </row>
    <row r="269" spans="1:13" hidden="1" x14ac:dyDescent="0.2">
      <c r="A269" s="7" t="s">
        <v>102</v>
      </c>
      <c r="B269" s="7" t="s">
        <v>14</v>
      </c>
      <c r="C269" s="10">
        <v>1.3416999999999999</v>
      </c>
      <c r="D269" s="10">
        <v>1.1102000000000001</v>
      </c>
      <c r="E269" s="10">
        <v>1</v>
      </c>
      <c r="F269" s="10">
        <v>0.98979591836734604</v>
      </c>
      <c r="G269" s="10">
        <v>0.81578947368420995</v>
      </c>
      <c r="H269" s="7">
        <v>22</v>
      </c>
      <c r="J269" s="7"/>
      <c r="K269" t="str">
        <f>VLOOKUP(A269,MasterTutor!A:D,4,FALSE)</f>
        <v>Advanced</v>
      </c>
      <c r="L269" t="str">
        <f>VLOOKUP(A269,MasterTutor!A:D,3,FALSE)</f>
        <v>Professional</v>
      </c>
      <c r="M269" t="str">
        <f>VLOOKUP(A269,MasterTutor!A:D,2,FALSE)</f>
        <v>Annelies de Groot</v>
      </c>
    </row>
    <row r="270" spans="1:13" hidden="1" x14ac:dyDescent="0.2">
      <c r="A270" s="7" t="s">
        <v>102</v>
      </c>
      <c r="B270" s="7" t="s">
        <v>16</v>
      </c>
      <c r="C270" s="10">
        <v>1.28</v>
      </c>
      <c r="D270" s="10">
        <v>1.1000000000000001</v>
      </c>
      <c r="E270" s="10">
        <v>0.99</v>
      </c>
      <c r="F270" s="10">
        <v>0.98</v>
      </c>
      <c r="G270" s="10">
        <v>0.81</v>
      </c>
      <c r="H270" s="7">
        <v>13</v>
      </c>
      <c r="I270" s="11">
        <v>45658</v>
      </c>
      <c r="J270" s="10">
        <v>1</v>
      </c>
      <c r="K270" t="str">
        <f>VLOOKUP(A270,MasterTutor!A:D,4,FALSE)</f>
        <v>Advanced</v>
      </c>
      <c r="L270" t="str">
        <f>VLOOKUP(A270,MasterTutor!A:D,3,FALSE)</f>
        <v>Professional</v>
      </c>
      <c r="M270" t="str">
        <f>VLOOKUP(A270,MasterTutor!A:D,2,FALSE)</f>
        <v>Annelies de Groot</v>
      </c>
    </row>
    <row r="271" spans="1:13" hidden="1" x14ac:dyDescent="0.2">
      <c r="A271" s="7" t="s">
        <v>102</v>
      </c>
      <c r="B271" s="7" t="s">
        <v>17</v>
      </c>
      <c r="C271" s="10">
        <v>1.23</v>
      </c>
      <c r="D271" s="10">
        <v>1.57</v>
      </c>
      <c r="E271" s="10">
        <v>0.99</v>
      </c>
      <c r="F271" s="10">
        <v>0.98</v>
      </c>
      <c r="G271" s="10">
        <v>0.71</v>
      </c>
      <c r="H271" s="7">
        <v>9</v>
      </c>
      <c r="I271" s="8" t="s">
        <v>26</v>
      </c>
      <c r="J271" s="10">
        <v>0.5</v>
      </c>
      <c r="K271" t="str">
        <f>VLOOKUP(A271,MasterTutor!A:D,4,FALSE)</f>
        <v>Advanced</v>
      </c>
      <c r="L271" t="str">
        <f>VLOOKUP(A271,MasterTutor!A:D,3,FALSE)</f>
        <v>Professional</v>
      </c>
      <c r="M271" t="str">
        <f>VLOOKUP(A271,MasterTutor!A:D,2,FALSE)</f>
        <v>Annelies de Groot</v>
      </c>
    </row>
    <row r="272" spans="1:13" hidden="1" x14ac:dyDescent="0.2">
      <c r="A272" s="7" t="s">
        <v>102</v>
      </c>
      <c r="B272" s="7" t="s">
        <v>18</v>
      </c>
      <c r="C272" s="10">
        <v>1.26</v>
      </c>
      <c r="D272" s="10">
        <v>1.51</v>
      </c>
      <c r="E272" s="10">
        <v>1</v>
      </c>
      <c r="F272" s="10">
        <v>0.99</v>
      </c>
      <c r="G272" s="10">
        <v>0.57999999999999996</v>
      </c>
      <c r="H272" s="7">
        <v>12</v>
      </c>
      <c r="I272" s="8" t="s">
        <v>103</v>
      </c>
      <c r="J272" s="10">
        <v>0.6</v>
      </c>
      <c r="K272" t="str">
        <f>VLOOKUP(A272,MasterTutor!A:D,4,FALSE)</f>
        <v>Advanced</v>
      </c>
      <c r="L272" t="str">
        <f>VLOOKUP(A272,MasterTutor!A:D,3,FALSE)</f>
        <v>Professional</v>
      </c>
      <c r="M272" t="str">
        <f>VLOOKUP(A272,MasterTutor!A:D,2,FALSE)</f>
        <v>Annelies de Groot</v>
      </c>
    </row>
    <row r="273" spans="1:13" hidden="1" x14ac:dyDescent="0.2">
      <c r="A273" s="7" t="s">
        <v>102</v>
      </c>
      <c r="B273" s="7" t="s">
        <v>20</v>
      </c>
      <c r="C273" s="10">
        <v>1.44</v>
      </c>
      <c r="D273" s="10">
        <v>1.38</v>
      </c>
      <c r="E273" s="10">
        <v>0.99</v>
      </c>
      <c r="F273" s="10">
        <v>0.96</v>
      </c>
      <c r="G273" s="10">
        <v>0.21</v>
      </c>
      <c r="H273" s="7">
        <v>17</v>
      </c>
      <c r="I273" s="8" t="s">
        <v>67</v>
      </c>
      <c r="J273" s="10">
        <v>0.8</v>
      </c>
      <c r="K273" t="str">
        <f>VLOOKUP(A273,MasterTutor!A:D,4,FALSE)</f>
        <v>Advanced</v>
      </c>
      <c r="L273" t="str">
        <f>VLOOKUP(A273,MasterTutor!A:D,3,FALSE)</f>
        <v>Professional</v>
      </c>
      <c r="M273" t="str">
        <f>VLOOKUP(A273,MasterTutor!A:D,2,FALSE)</f>
        <v>Annelies de Groot</v>
      </c>
    </row>
    <row r="274" spans="1:13" hidden="1" x14ac:dyDescent="0.2">
      <c r="A274" s="7" t="s">
        <v>102</v>
      </c>
      <c r="B274" s="7" t="s">
        <v>21</v>
      </c>
      <c r="C274" s="10">
        <v>1.22</v>
      </c>
      <c r="D274" s="10">
        <v>1.18</v>
      </c>
      <c r="E274" s="10">
        <v>1</v>
      </c>
      <c r="F274" s="10">
        <v>0.99</v>
      </c>
      <c r="G274" s="10">
        <v>0.5</v>
      </c>
      <c r="H274" s="7">
        <v>16</v>
      </c>
      <c r="I274" s="8" t="s">
        <v>43</v>
      </c>
      <c r="J274" s="10">
        <v>0.66</v>
      </c>
      <c r="K274" t="str">
        <f>VLOOKUP(A274,MasterTutor!A:D,4,FALSE)</f>
        <v>Advanced</v>
      </c>
      <c r="L274" t="str">
        <f>VLOOKUP(A274,MasterTutor!A:D,3,FALSE)</f>
        <v>Professional</v>
      </c>
      <c r="M274" t="str">
        <f>VLOOKUP(A274,MasterTutor!A:D,2,FALSE)</f>
        <v>Annelies de Groot</v>
      </c>
    </row>
    <row r="275" spans="1:13" hidden="1" x14ac:dyDescent="0.2">
      <c r="A275" s="7" t="s">
        <v>102</v>
      </c>
      <c r="B275" s="7" t="s">
        <v>22</v>
      </c>
      <c r="C275" s="10">
        <v>1.28</v>
      </c>
      <c r="D275" s="10">
        <v>1.1299999999999999</v>
      </c>
      <c r="E275" s="10">
        <v>0.99</v>
      </c>
      <c r="F275" s="10">
        <v>0.89</v>
      </c>
      <c r="G275" s="10">
        <v>0.94</v>
      </c>
      <c r="H275" s="7">
        <v>15</v>
      </c>
      <c r="I275" s="8" t="s">
        <v>27</v>
      </c>
      <c r="J275" s="10">
        <v>0.33</v>
      </c>
      <c r="K275" t="str">
        <f>VLOOKUP(A275,MasterTutor!A:D,4,FALSE)</f>
        <v>Advanced</v>
      </c>
      <c r="L275" t="str">
        <f>VLOOKUP(A275,MasterTutor!A:D,3,FALSE)</f>
        <v>Professional</v>
      </c>
      <c r="M275" t="str">
        <f>VLOOKUP(A275,MasterTutor!A:D,2,FALSE)</f>
        <v>Annelies de Groot</v>
      </c>
    </row>
    <row r="276" spans="1:13" hidden="1" x14ac:dyDescent="0.2">
      <c r="A276" s="7" t="s">
        <v>102</v>
      </c>
      <c r="B276" s="7" t="s">
        <v>29</v>
      </c>
      <c r="C276" s="10">
        <v>0.88</v>
      </c>
      <c r="D276" s="10">
        <v>0.99</v>
      </c>
      <c r="E276" s="10">
        <v>1</v>
      </c>
      <c r="F276" s="10">
        <v>1</v>
      </c>
      <c r="G276" s="10">
        <v>0.91</v>
      </c>
      <c r="H276" s="7">
        <v>10</v>
      </c>
      <c r="I276" s="8" t="s">
        <v>52</v>
      </c>
      <c r="J276" s="10">
        <v>0</v>
      </c>
      <c r="K276" t="str">
        <f>VLOOKUP(A276,MasterTutor!A:D,4,FALSE)</f>
        <v>Advanced</v>
      </c>
      <c r="L276" t="str">
        <f>VLOOKUP(A276,MasterTutor!A:D,3,FALSE)</f>
        <v>Professional</v>
      </c>
      <c r="M276" t="str">
        <f>VLOOKUP(A276,MasterTutor!A:D,2,FALSE)</f>
        <v>Annelies de Groot</v>
      </c>
    </row>
    <row r="277" spans="1:13" hidden="1" x14ac:dyDescent="0.2">
      <c r="A277" s="7" t="s">
        <v>102</v>
      </c>
      <c r="B277" s="7" t="s">
        <v>30</v>
      </c>
      <c r="C277" s="10">
        <v>1.1042000000000001</v>
      </c>
      <c r="D277" s="10">
        <v>1.0395000000000001</v>
      </c>
      <c r="E277" s="10">
        <v>1</v>
      </c>
      <c r="F277" s="10">
        <v>0.98701298699999995</v>
      </c>
      <c r="G277" s="10">
        <v>0.95652173900000004</v>
      </c>
      <c r="H277" s="7">
        <v>22</v>
      </c>
      <c r="I277" s="8">
        <v>0.33333333333333331</v>
      </c>
      <c r="J277" s="10">
        <f>I277</f>
        <v>0.33333333333333331</v>
      </c>
      <c r="K277" t="str">
        <f>VLOOKUP(A277,MasterTutor!A:D,4,FALSE)</f>
        <v>Advanced</v>
      </c>
      <c r="L277" t="str">
        <f>VLOOKUP(A277,MasterTutor!A:D,3,FALSE)</f>
        <v>Professional</v>
      </c>
      <c r="M277" t="str">
        <f>VLOOKUP(A277,MasterTutor!A:D,2,FALSE)</f>
        <v>Annelies de Groot</v>
      </c>
    </row>
    <row r="278" spans="1:13" x14ac:dyDescent="0.2">
      <c r="A278" s="7" t="s">
        <v>102</v>
      </c>
      <c r="B278" s="7" t="s">
        <v>31</v>
      </c>
      <c r="C278" s="10">
        <v>1.0375000000000001</v>
      </c>
      <c r="D278" s="10">
        <v>0.87660000000000005</v>
      </c>
      <c r="E278" s="10">
        <v>0.99236641221374</v>
      </c>
      <c r="F278" s="10">
        <v>0.97530864197530798</v>
      </c>
      <c r="G278" s="10">
        <v>0.54166666666666596</v>
      </c>
      <c r="H278" s="7">
        <v>14</v>
      </c>
      <c r="I278" s="8" t="s">
        <v>23</v>
      </c>
      <c r="J278" s="54">
        <v>1</v>
      </c>
      <c r="K278" t="str">
        <f>VLOOKUP(A278,MasterTutor!A:D,4,FALSE)</f>
        <v>Advanced</v>
      </c>
      <c r="L278" t="str">
        <f>VLOOKUP(A278,MasterTutor!A:D,3,FALSE)</f>
        <v>Professional</v>
      </c>
      <c r="M278" t="str">
        <f>VLOOKUP(A278,MasterTutor!A:D,2,FALSE)</f>
        <v>Annelies de Groot</v>
      </c>
    </row>
    <row r="279" spans="1:13" hidden="1" x14ac:dyDescent="0.2">
      <c r="A279" s="7" t="s">
        <v>104</v>
      </c>
      <c r="B279" s="7" t="s">
        <v>30</v>
      </c>
      <c r="C279" s="10">
        <v>0</v>
      </c>
      <c r="D279" s="10">
        <v>0.26319999999999999</v>
      </c>
      <c r="E279" s="10">
        <v>0</v>
      </c>
      <c r="F279" s="10">
        <v>0</v>
      </c>
      <c r="G279" s="10">
        <v>0</v>
      </c>
      <c r="H279" s="7">
        <v>0</v>
      </c>
      <c r="I279" s="8" t="s">
        <v>36</v>
      </c>
      <c r="J279" s="10">
        <v>0</v>
      </c>
      <c r="K279" t="str">
        <f>VLOOKUP(A279,MasterTutor!A:D,4,FALSE)</f>
        <v>Advanced</v>
      </c>
      <c r="L279" t="str">
        <f>VLOOKUP(A279,MasterTutor!A:D,3,FALSE)</f>
        <v xml:space="preserve">Professional </v>
      </c>
      <c r="M279" t="str">
        <f>VLOOKUP(A279,MasterTutor!A:D,2,FALSE)</f>
        <v>Ela Cross</v>
      </c>
    </row>
    <row r="280" spans="1:13" x14ac:dyDescent="0.2">
      <c r="A280" s="7" t="s">
        <v>104</v>
      </c>
      <c r="B280" s="7" t="s">
        <v>31</v>
      </c>
      <c r="C280" s="10">
        <v>0.57919999999999905</v>
      </c>
      <c r="D280" s="10">
        <v>0.91449999999999998</v>
      </c>
      <c r="E280" s="10">
        <v>0.98484848484848397</v>
      </c>
      <c r="F280" s="10">
        <v>0.97619047619047605</v>
      </c>
      <c r="G280" s="10">
        <v>0</v>
      </c>
      <c r="H280" s="7">
        <v>0</v>
      </c>
      <c r="I280" s="8" t="s">
        <v>105</v>
      </c>
      <c r="J280" s="54">
        <v>0.85</v>
      </c>
      <c r="K280" t="str">
        <f>VLOOKUP(A280,MasterTutor!A:D,4,FALSE)</f>
        <v>Advanced</v>
      </c>
      <c r="L280" t="str">
        <f>VLOOKUP(A280,MasterTutor!A:D,3,FALSE)</f>
        <v xml:space="preserve">Professional </v>
      </c>
      <c r="M280" t="str">
        <f>VLOOKUP(A280,MasterTutor!A:D,2,FALSE)</f>
        <v>Ela Cross</v>
      </c>
    </row>
    <row r="281" spans="1:13" hidden="1" x14ac:dyDescent="0.2">
      <c r="A281" s="7" t="s">
        <v>106</v>
      </c>
      <c r="B281" s="7" t="s">
        <v>16</v>
      </c>
      <c r="C281" s="10">
        <v>0</v>
      </c>
      <c r="D281" s="10">
        <v>0</v>
      </c>
      <c r="E281" s="10">
        <v>0</v>
      </c>
      <c r="F281" s="10">
        <v>0</v>
      </c>
      <c r="G281" s="10">
        <v>0</v>
      </c>
      <c r="H281" s="7">
        <v>0</v>
      </c>
      <c r="I281" s="11"/>
      <c r="J281" s="7"/>
      <c r="K281" t="str">
        <f>VLOOKUP(A281,MasterTutor!A:D,4,FALSE)</f>
        <v>Advanced</v>
      </c>
      <c r="L281" t="str">
        <f>VLOOKUP(A281,MasterTutor!A:D,3,FALSE)</f>
        <v>Professional</v>
      </c>
      <c r="M281" t="str">
        <f>VLOOKUP(A281,MasterTutor!A:D,2,FALSE)</f>
        <v>Annelies de Groot</v>
      </c>
    </row>
    <row r="282" spans="1:13" hidden="1" x14ac:dyDescent="0.2">
      <c r="A282" s="7" t="s">
        <v>106</v>
      </c>
      <c r="B282" s="7" t="s">
        <v>29</v>
      </c>
      <c r="C282" s="10">
        <v>0.34</v>
      </c>
      <c r="D282" s="10">
        <v>0.92</v>
      </c>
      <c r="E282" s="10">
        <v>0.95</v>
      </c>
      <c r="F282" s="10">
        <v>0.83</v>
      </c>
      <c r="G282" s="10">
        <v>0</v>
      </c>
      <c r="H282" s="7">
        <v>2</v>
      </c>
      <c r="I282" s="8">
        <v>0.83333333333333337</v>
      </c>
      <c r="J282" s="10">
        <f>5/6</f>
        <v>0.83333333333333337</v>
      </c>
      <c r="K282" t="str">
        <f>VLOOKUP(A282,MasterTutor!A:D,4,FALSE)</f>
        <v>Advanced</v>
      </c>
      <c r="L282" t="str">
        <f>VLOOKUP(A282,MasterTutor!A:D,3,FALSE)</f>
        <v>Professional</v>
      </c>
      <c r="M282" t="str">
        <f>VLOOKUP(A282,MasterTutor!A:D,2,FALSE)</f>
        <v>Annelies de Groot</v>
      </c>
    </row>
    <row r="283" spans="1:13" hidden="1" x14ac:dyDescent="0.2">
      <c r="A283" s="7" t="s">
        <v>106</v>
      </c>
      <c r="B283" s="7" t="s">
        <v>30</v>
      </c>
      <c r="C283" s="10">
        <v>0.79290000000000005</v>
      </c>
      <c r="D283" s="10">
        <v>1.0640000000000001</v>
      </c>
      <c r="E283" s="10">
        <v>1</v>
      </c>
      <c r="F283" s="10">
        <v>0.83582089599999998</v>
      </c>
      <c r="G283" s="10">
        <v>0.875</v>
      </c>
      <c r="H283" s="7">
        <v>6</v>
      </c>
      <c r="I283" s="8">
        <v>0.45454545454545453</v>
      </c>
      <c r="J283" s="10">
        <f>I283</f>
        <v>0.45454545454545453</v>
      </c>
      <c r="K283" t="str">
        <f>VLOOKUP(A283,MasterTutor!A:D,4,FALSE)</f>
        <v>Advanced</v>
      </c>
      <c r="L283" t="str">
        <f>VLOOKUP(A283,MasterTutor!A:D,3,FALSE)</f>
        <v>Professional</v>
      </c>
      <c r="M283" t="str">
        <f>VLOOKUP(A283,MasterTutor!A:D,2,FALSE)</f>
        <v>Annelies de Groot</v>
      </c>
    </row>
    <row r="284" spans="1:13" x14ac:dyDescent="0.2">
      <c r="A284" s="7" t="s">
        <v>106</v>
      </c>
      <c r="B284" s="7" t="s">
        <v>31</v>
      </c>
      <c r="C284" s="10">
        <v>1.1071</v>
      </c>
      <c r="D284" s="10">
        <v>1.0625</v>
      </c>
      <c r="E284" s="10">
        <v>0.968354430379746</v>
      </c>
      <c r="F284" s="10">
        <v>0.98989898989898895</v>
      </c>
      <c r="G284" s="10">
        <v>0.875</v>
      </c>
      <c r="H284" s="7">
        <v>11</v>
      </c>
      <c r="I284" s="8" t="s">
        <v>107</v>
      </c>
      <c r="J284" s="54">
        <v>0.64</v>
      </c>
      <c r="K284" t="str">
        <f>VLOOKUP(A284,MasterTutor!A:D,4,FALSE)</f>
        <v>Advanced</v>
      </c>
      <c r="L284" t="str">
        <f>VLOOKUP(A284,MasterTutor!A:D,3,FALSE)</f>
        <v>Professional</v>
      </c>
      <c r="M284" t="str">
        <f>VLOOKUP(A284,MasterTutor!A:D,2,FALSE)</f>
        <v>Annelies de Groot</v>
      </c>
    </row>
    <row r="285" spans="1:13" hidden="1" x14ac:dyDescent="0.2">
      <c r="A285" s="7" t="s">
        <v>108</v>
      </c>
      <c r="B285" s="7" t="s">
        <v>14</v>
      </c>
      <c r="C285" s="10">
        <v>0.75</v>
      </c>
      <c r="D285" s="10">
        <v>0.97370000000000001</v>
      </c>
      <c r="E285" s="10">
        <v>0.98765432098765404</v>
      </c>
      <c r="F285" s="10">
        <v>0.80851063829787195</v>
      </c>
      <c r="G285" s="10">
        <v>0.86666666666666603</v>
      </c>
      <c r="H285" s="7">
        <v>3</v>
      </c>
      <c r="I285" s="8" t="s">
        <v>42</v>
      </c>
      <c r="J285" s="10">
        <v>1</v>
      </c>
      <c r="K285" t="str">
        <f>VLOOKUP(A285,MasterTutor!A:D,4,FALSE)</f>
        <v>Premium</v>
      </c>
      <c r="L285" t="str">
        <f>VLOOKUP(A285,MasterTutor!A:D,3,FALSE)</f>
        <v>Professional</v>
      </c>
      <c r="M285" t="str">
        <f>VLOOKUP(A285,MasterTutor!A:D,2,FALSE)</f>
        <v>Geoff St. Marie</v>
      </c>
    </row>
    <row r="286" spans="1:13" hidden="1" x14ac:dyDescent="0.2">
      <c r="A286" s="7" t="s">
        <v>108</v>
      </c>
      <c r="B286" s="7" t="s">
        <v>16</v>
      </c>
      <c r="C286" s="10">
        <v>0.75</v>
      </c>
      <c r="D286" s="10">
        <v>0.95</v>
      </c>
      <c r="E286" s="10">
        <v>0.94</v>
      </c>
      <c r="F286" s="10">
        <v>0.87</v>
      </c>
      <c r="G286" s="10">
        <v>0.71</v>
      </c>
      <c r="H286" s="7">
        <v>0</v>
      </c>
      <c r="I286" s="11">
        <v>45692</v>
      </c>
      <c r="J286" s="12">
        <v>0.5</v>
      </c>
      <c r="K286" t="str">
        <f>VLOOKUP(A286,MasterTutor!A:D,4,FALSE)</f>
        <v>Premium</v>
      </c>
      <c r="L286" t="str">
        <f>VLOOKUP(A286,MasterTutor!A:D,3,FALSE)</f>
        <v>Professional</v>
      </c>
      <c r="M286" t="str">
        <f>VLOOKUP(A286,MasterTutor!A:D,2,FALSE)</f>
        <v>Geoff St. Marie</v>
      </c>
    </row>
    <row r="287" spans="1:13" hidden="1" x14ac:dyDescent="0.2">
      <c r="A287" s="7" t="s">
        <v>108</v>
      </c>
      <c r="B287" s="7" t="s">
        <v>17</v>
      </c>
      <c r="C287" s="10">
        <v>0.46</v>
      </c>
      <c r="D287" s="10">
        <v>0.94</v>
      </c>
      <c r="E287" s="10">
        <v>1</v>
      </c>
      <c r="F287" s="10">
        <v>0.94</v>
      </c>
      <c r="G287" s="10">
        <v>1</v>
      </c>
      <c r="H287" s="7">
        <v>1</v>
      </c>
      <c r="I287" s="8">
        <v>0</v>
      </c>
      <c r="J287" s="10">
        <f>I287</f>
        <v>0</v>
      </c>
      <c r="K287" t="str">
        <f>VLOOKUP(A287,MasterTutor!A:D,4,FALSE)</f>
        <v>Premium</v>
      </c>
      <c r="L287" t="str">
        <f>VLOOKUP(A287,MasterTutor!A:D,3,FALSE)</f>
        <v>Professional</v>
      </c>
      <c r="M287" t="str">
        <f>VLOOKUP(A287,MasterTutor!A:D,2,FALSE)</f>
        <v>Geoff St. Marie</v>
      </c>
    </row>
    <row r="288" spans="1:13" hidden="1" x14ac:dyDescent="0.2">
      <c r="A288" s="7" t="s">
        <v>108</v>
      </c>
      <c r="B288" s="7" t="s">
        <v>18</v>
      </c>
      <c r="C288" s="10">
        <v>0.39</v>
      </c>
      <c r="D288" s="10">
        <v>0.95</v>
      </c>
      <c r="E288" s="10">
        <v>1</v>
      </c>
      <c r="F288" s="10">
        <v>1</v>
      </c>
      <c r="G288" s="10">
        <v>0.7</v>
      </c>
      <c r="H288" s="7">
        <v>2</v>
      </c>
      <c r="I288" s="8" t="s">
        <v>109</v>
      </c>
      <c r="J288" s="10">
        <v>0.43</v>
      </c>
      <c r="K288" t="str">
        <f>VLOOKUP(A288,MasterTutor!A:D,4,FALSE)</f>
        <v>Premium</v>
      </c>
      <c r="L288" t="str">
        <f>VLOOKUP(A288,MasterTutor!A:D,3,FALSE)</f>
        <v>Professional</v>
      </c>
      <c r="M288" t="str">
        <f>VLOOKUP(A288,MasterTutor!A:D,2,FALSE)</f>
        <v>Geoff St. Marie</v>
      </c>
    </row>
    <row r="289" spans="1:13" hidden="1" x14ac:dyDescent="0.2">
      <c r="A289" s="7" t="s">
        <v>108</v>
      </c>
      <c r="B289" s="7" t="s">
        <v>20</v>
      </c>
      <c r="C289" s="10">
        <v>0.56999999999999995</v>
      </c>
      <c r="D289" s="10">
        <v>0.89</v>
      </c>
      <c r="E289" s="10">
        <v>0.95</v>
      </c>
      <c r="F289" s="10">
        <v>0.91</v>
      </c>
      <c r="G289" s="10">
        <v>0.86</v>
      </c>
      <c r="H289" s="7">
        <v>2</v>
      </c>
      <c r="I289" s="8">
        <v>1</v>
      </c>
      <c r="J289" s="10">
        <f>I289</f>
        <v>1</v>
      </c>
      <c r="K289" t="str">
        <f>VLOOKUP(A289,MasterTutor!A:D,4,FALSE)</f>
        <v>Premium</v>
      </c>
      <c r="L289" t="str">
        <f>VLOOKUP(A289,MasterTutor!A:D,3,FALSE)</f>
        <v>Professional</v>
      </c>
      <c r="M289" t="str">
        <f>VLOOKUP(A289,MasterTutor!A:D,2,FALSE)</f>
        <v>Geoff St. Marie</v>
      </c>
    </row>
    <row r="290" spans="1:13" hidden="1" x14ac:dyDescent="0.2">
      <c r="A290" s="7" t="s">
        <v>108</v>
      </c>
      <c r="B290" s="7" t="s">
        <v>21</v>
      </c>
      <c r="C290" s="10">
        <v>0.53</v>
      </c>
      <c r="D290" s="10">
        <v>0.92</v>
      </c>
      <c r="E290" s="10">
        <v>0.97</v>
      </c>
      <c r="F290" s="10">
        <v>0.92</v>
      </c>
      <c r="G290" s="10">
        <v>0.85</v>
      </c>
      <c r="H290" s="7">
        <v>0</v>
      </c>
      <c r="I290" s="8" t="s">
        <v>52</v>
      </c>
      <c r="J290" s="10">
        <v>0</v>
      </c>
      <c r="K290" t="str">
        <f>VLOOKUP(A290,MasterTutor!A:D,4,FALSE)</f>
        <v>Premium</v>
      </c>
      <c r="L290" t="str">
        <f>VLOOKUP(A290,MasterTutor!A:D,3,FALSE)</f>
        <v>Professional</v>
      </c>
      <c r="M290" t="str">
        <f>VLOOKUP(A290,MasterTutor!A:D,2,FALSE)</f>
        <v>Geoff St. Marie</v>
      </c>
    </row>
    <row r="291" spans="1:13" hidden="1" x14ac:dyDescent="0.2">
      <c r="A291" s="7" t="s">
        <v>108</v>
      </c>
      <c r="B291" s="7" t="s">
        <v>22</v>
      </c>
      <c r="C291" s="10">
        <v>0.51</v>
      </c>
      <c r="D291" s="10">
        <v>0.84</v>
      </c>
      <c r="E291" s="10">
        <v>0.98</v>
      </c>
      <c r="F291" s="10">
        <v>0.94</v>
      </c>
      <c r="G291" s="10">
        <v>0.82</v>
      </c>
      <c r="H291" s="7">
        <v>0</v>
      </c>
      <c r="I291" s="8" t="s">
        <v>37</v>
      </c>
      <c r="J291" s="10">
        <v>0.5</v>
      </c>
      <c r="K291" t="str">
        <f>VLOOKUP(A291,MasterTutor!A:D,4,FALSE)</f>
        <v>Premium</v>
      </c>
      <c r="L291" t="str">
        <f>VLOOKUP(A291,MasterTutor!A:D,3,FALSE)</f>
        <v>Professional</v>
      </c>
      <c r="M291" t="str">
        <f>VLOOKUP(A291,MasterTutor!A:D,2,FALSE)</f>
        <v>Geoff St. Marie</v>
      </c>
    </row>
    <row r="292" spans="1:13" hidden="1" x14ac:dyDescent="0.2">
      <c r="A292" s="7" t="s">
        <v>108</v>
      </c>
      <c r="B292" s="7" t="s">
        <v>29</v>
      </c>
      <c r="C292" s="10">
        <v>0.66</v>
      </c>
      <c r="D292" s="10">
        <v>0.91</v>
      </c>
      <c r="E292" s="10">
        <v>0.93</v>
      </c>
      <c r="F292" s="10">
        <v>0.76</v>
      </c>
      <c r="G292" s="10">
        <v>0.69</v>
      </c>
      <c r="H292" s="7">
        <v>4</v>
      </c>
      <c r="I292" s="8">
        <v>0.5</v>
      </c>
      <c r="J292" s="10">
        <v>0.5</v>
      </c>
      <c r="K292" t="str">
        <f>VLOOKUP(A292,MasterTutor!A:D,4,FALSE)</f>
        <v>Premium</v>
      </c>
      <c r="L292" t="str">
        <f>VLOOKUP(A292,MasterTutor!A:D,3,FALSE)</f>
        <v>Professional</v>
      </c>
      <c r="M292" t="str">
        <f>VLOOKUP(A292,MasterTutor!A:D,2,FALSE)</f>
        <v>Geoff St. Marie</v>
      </c>
    </row>
    <row r="293" spans="1:13" hidden="1" x14ac:dyDescent="0.2">
      <c r="A293" s="7" t="s">
        <v>108</v>
      </c>
      <c r="B293" s="7" t="s">
        <v>30</v>
      </c>
      <c r="C293" s="10">
        <v>0.47710000000000002</v>
      </c>
      <c r="D293" s="10">
        <v>0.87009999999999998</v>
      </c>
      <c r="E293" s="10">
        <v>0.93877551000000004</v>
      </c>
      <c r="F293" s="10">
        <v>0.94594594600000004</v>
      </c>
      <c r="G293" s="10">
        <v>0.81818181800000001</v>
      </c>
      <c r="H293" s="7">
        <v>0</v>
      </c>
      <c r="I293" s="8">
        <v>0.33333333333333331</v>
      </c>
      <c r="J293" s="10">
        <f>I293</f>
        <v>0.33333333333333331</v>
      </c>
      <c r="K293" t="str">
        <f>VLOOKUP(A293,MasterTutor!A:D,4,FALSE)</f>
        <v>Premium</v>
      </c>
      <c r="L293" t="str">
        <f>VLOOKUP(A293,MasterTutor!A:D,3,FALSE)</f>
        <v>Professional</v>
      </c>
      <c r="M293" t="str">
        <f>VLOOKUP(A293,MasterTutor!A:D,2,FALSE)</f>
        <v>Geoff St. Marie</v>
      </c>
    </row>
    <row r="294" spans="1:13" x14ac:dyDescent="0.2">
      <c r="A294" s="7" t="s">
        <v>108</v>
      </c>
      <c r="B294" s="7" t="s">
        <v>31</v>
      </c>
      <c r="C294" s="10">
        <v>0.8528</v>
      </c>
      <c r="D294" s="10">
        <v>1.0345</v>
      </c>
      <c r="E294" s="10">
        <v>0.94736842105263097</v>
      </c>
      <c r="F294" s="10">
        <v>0.96825396825396803</v>
      </c>
      <c r="G294" s="10">
        <v>0.875</v>
      </c>
      <c r="H294" s="7">
        <v>6</v>
      </c>
      <c r="I294" s="8" t="s">
        <v>110</v>
      </c>
      <c r="J294" s="54">
        <v>0.33</v>
      </c>
      <c r="K294" t="str">
        <f>VLOOKUP(A294,MasterTutor!A:D,4,FALSE)</f>
        <v>Premium</v>
      </c>
      <c r="L294" t="str">
        <f>VLOOKUP(A294,MasterTutor!A:D,3,FALSE)</f>
        <v>Professional</v>
      </c>
      <c r="M294" t="str">
        <f>VLOOKUP(A294,MasterTutor!A:D,2,FALSE)</f>
        <v>Geoff St. Marie</v>
      </c>
    </row>
    <row r="295" spans="1:13" hidden="1" x14ac:dyDescent="0.2">
      <c r="A295" s="7" t="s">
        <v>111</v>
      </c>
      <c r="B295" s="7" t="s">
        <v>22</v>
      </c>
      <c r="C295" s="10">
        <v>0</v>
      </c>
      <c r="D295" s="10">
        <v>0</v>
      </c>
      <c r="E295" s="10">
        <v>0</v>
      </c>
      <c r="F295" s="10">
        <v>0</v>
      </c>
      <c r="G295" s="10">
        <v>0</v>
      </c>
      <c r="H295" s="7">
        <v>0</v>
      </c>
      <c r="I295" s="9"/>
      <c r="J295" s="10"/>
      <c r="K295" t="e">
        <f>VLOOKUP(A295,MasterTutor!A:D,4,FALSE)</f>
        <v>#N/A</v>
      </c>
      <c r="L295" t="e">
        <f>VLOOKUP(A295,MasterTutor!A:D,3,FALSE)</f>
        <v>#N/A</v>
      </c>
      <c r="M295" t="e">
        <f>VLOOKUP(A295,MasterTutor!A:D,2,FALSE)</f>
        <v>#N/A</v>
      </c>
    </row>
    <row r="296" spans="1:13" hidden="1" x14ac:dyDescent="0.2">
      <c r="A296" s="7" t="s">
        <v>112</v>
      </c>
      <c r="B296" s="7" t="s">
        <v>14</v>
      </c>
      <c r="C296" s="10">
        <v>6.25E-2</v>
      </c>
      <c r="D296" s="10">
        <v>1.0429999999999999</v>
      </c>
      <c r="E296" s="10">
        <v>1</v>
      </c>
      <c r="F296" s="10">
        <v>1</v>
      </c>
      <c r="G296" s="10">
        <v>1</v>
      </c>
      <c r="H296" s="7">
        <v>0</v>
      </c>
      <c r="I296" s="8" t="s">
        <v>23</v>
      </c>
      <c r="J296" s="10">
        <v>1</v>
      </c>
      <c r="K296" t="str">
        <f>VLOOKUP(A296,MasterTutor!A:D,4,FALSE)</f>
        <v>Premium</v>
      </c>
      <c r="L296" t="str">
        <f>VLOOKUP(A296,MasterTutor!A:D,3,FALSE)</f>
        <v>Adjunct</v>
      </c>
      <c r="M296" t="str">
        <f>VLOOKUP(A296,MasterTutor!A:D,2,FALSE)</f>
        <v>Ela Cross</v>
      </c>
    </row>
    <row r="297" spans="1:13" hidden="1" x14ac:dyDescent="0.2">
      <c r="A297" s="7" t="s">
        <v>112</v>
      </c>
      <c r="B297" s="7" t="s">
        <v>16</v>
      </c>
      <c r="C297" s="10">
        <v>0.42</v>
      </c>
      <c r="D297" s="10">
        <v>1.03</v>
      </c>
      <c r="E297" s="10">
        <v>1</v>
      </c>
      <c r="F297" s="10">
        <v>1</v>
      </c>
      <c r="G297" s="10">
        <v>1</v>
      </c>
      <c r="H297" s="7">
        <v>0</v>
      </c>
      <c r="I297" s="11">
        <v>45658</v>
      </c>
      <c r="J297" s="10">
        <v>1</v>
      </c>
      <c r="K297" t="str">
        <f>VLOOKUP(A297,MasterTutor!A:D,4,FALSE)</f>
        <v>Premium</v>
      </c>
      <c r="L297" t="str">
        <f>VLOOKUP(A297,MasterTutor!A:D,3,FALSE)</f>
        <v>Adjunct</v>
      </c>
      <c r="M297" t="str">
        <f>VLOOKUP(A297,MasterTutor!A:D,2,FALSE)</f>
        <v>Ela Cross</v>
      </c>
    </row>
    <row r="298" spans="1:13" hidden="1" x14ac:dyDescent="0.2">
      <c r="A298" s="7" t="s">
        <v>112</v>
      </c>
      <c r="B298" s="7" t="s">
        <v>17</v>
      </c>
      <c r="C298" s="10">
        <v>0.31</v>
      </c>
      <c r="D298" s="10">
        <v>1.1499999999999999</v>
      </c>
      <c r="E298" s="10">
        <v>1</v>
      </c>
      <c r="F298" s="10">
        <v>1</v>
      </c>
      <c r="G298" s="10">
        <v>0.67</v>
      </c>
      <c r="H298" s="7">
        <v>0</v>
      </c>
      <c r="J298" s="10"/>
      <c r="K298" t="str">
        <f>VLOOKUP(A298,MasterTutor!A:D,4,FALSE)</f>
        <v>Premium</v>
      </c>
      <c r="L298" t="str">
        <f>VLOOKUP(A298,MasterTutor!A:D,3,FALSE)</f>
        <v>Adjunct</v>
      </c>
      <c r="M298" t="str">
        <f>VLOOKUP(A298,MasterTutor!A:D,2,FALSE)</f>
        <v>Ela Cross</v>
      </c>
    </row>
    <row r="299" spans="1:13" hidden="1" x14ac:dyDescent="0.2">
      <c r="A299" s="7" t="s">
        <v>112</v>
      </c>
      <c r="B299" s="7" t="s">
        <v>18</v>
      </c>
      <c r="C299" s="10">
        <v>0.37</v>
      </c>
      <c r="D299" s="10">
        <v>0.98</v>
      </c>
      <c r="E299" s="10">
        <v>1</v>
      </c>
      <c r="F299" s="10">
        <v>1</v>
      </c>
      <c r="G299" s="10">
        <v>0</v>
      </c>
      <c r="H299" s="7" t="e">
        <v>#N/A</v>
      </c>
      <c r="I299" s="8">
        <v>1</v>
      </c>
      <c r="J299" s="10">
        <f>I299</f>
        <v>1</v>
      </c>
      <c r="K299" t="str">
        <f>VLOOKUP(A299,MasterTutor!A:D,4,FALSE)</f>
        <v>Premium</v>
      </c>
      <c r="L299" t="str">
        <f>VLOOKUP(A299,MasterTutor!A:D,3,FALSE)</f>
        <v>Adjunct</v>
      </c>
      <c r="M299" t="str">
        <f>VLOOKUP(A299,MasterTutor!A:D,2,FALSE)</f>
        <v>Ela Cross</v>
      </c>
    </row>
    <row r="300" spans="1:13" hidden="1" x14ac:dyDescent="0.2">
      <c r="A300" s="7" t="s">
        <v>112</v>
      </c>
      <c r="B300" s="7" t="s">
        <v>20</v>
      </c>
      <c r="C300" s="10">
        <v>0.39</v>
      </c>
      <c r="D300" s="10">
        <v>1.1299999999999999</v>
      </c>
      <c r="E300" s="10">
        <v>1</v>
      </c>
      <c r="F300" s="10">
        <v>1</v>
      </c>
      <c r="G300" s="10">
        <v>0</v>
      </c>
      <c r="H300" s="7" t="e">
        <v>#N/A</v>
      </c>
      <c r="J300" s="10"/>
      <c r="K300" t="str">
        <f>VLOOKUP(A300,MasterTutor!A:D,4,FALSE)</f>
        <v>Premium</v>
      </c>
      <c r="L300" t="str">
        <f>VLOOKUP(A300,MasterTutor!A:D,3,FALSE)</f>
        <v>Adjunct</v>
      </c>
      <c r="M300" t="str">
        <f>VLOOKUP(A300,MasterTutor!A:D,2,FALSE)</f>
        <v>Ela Cross</v>
      </c>
    </row>
    <row r="301" spans="1:13" hidden="1" x14ac:dyDescent="0.2">
      <c r="A301" s="7" t="s">
        <v>112</v>
      </c>
      <c r="B301" s="7" t="s">
        <v>21</v>
      </c>
      <c r="C301" s="10">
        <v>0.42</v>
      </c>
      <c r="D301" s="10">
        <v>1.1000000000000001</v>
      </c>
      <c r="E301" s="10">
        <v>1</v>
      </c>
      <c r="F301" s="10">
        <v>1</v>
      </c>
      <c r="G301" s="10">
        <v>0.5</v>
      </c>
      <c r="H301" s="7">
        <v>0</v>
      </c>
      <c r="I301" s="9"/>
      <c r="J301" s="10"/>
      <c r="K301" t="str">
        <f>VLOOKUP(A301,MasterTutor!A:D,4,FALSE)</f>
        <v>Premium</v>
      </c>
      <c r="L301" t="str">
        <f>VLOOKUP(A301,MasterTutor!A:D,3,FALSE)</f>
        <v>Adjunct</v>
      </c>
      <c r="M301" t="str">
        <f>VLOOKUP(A301,MasterTutor!A:D,2,FALSE)</f>
        <v>Ela Cross</v>
      </c>
    </row>
    <row r="302" spans="1:13" hidden="1" x14ac:dyDescent="0.2">
      <c r="A302" s="7" t="s">
        <v>112</v>
      </c>
      <c r="B302" s="7" t="s">
        <v>22</v>
      </c>
      <c r="C302" s="10">
        <v>0.1</v>
      </c>
      <c r="D302" s="10">
        <v>1.19</v>
      </c>
      <c r="E302" s="10">
        <v>1</v>
      </c>
      <c r="F302" s="10">
        <v>1</v>
      </c>
      <c r="G302" s="10">
        <v>1</v>
      </c>
      <c r="H302" s="7">
        <v>0</v>
      </c>
      <c r="I302" s="9"/>
      <c r="J302" s="10"/>
      <c r="K302" t="str">
        <f>VLOOKUP(A302,MasterTutor!A:D,4,FALSE)</f>
        <v>Premium</v>
      </c>
      <c r="L302" t="str">
        <f>VLOOKUP(A302,MasterTutor!A:D,3,FALSE)</f>
        <v>Adjunct</v>
      </c>
      <c r="M302" t="str">
        <f>VLOOKUP(A302,MasterTutor!A:D,2,FALSE)</f>
        <v>Ela Cross</v>
      </c>
    </row>
    <row r="303" spans="1:13" hidden="1" x14ac:dyDescent="0.2">
      <c r="A303" s="7" t="s">
        <v>112</v>
      </c>
      <c r="B303" s="7" t="s">
        <v>29</v>
      </c>
      <c r="C303" s="10">
        <v>0.19</v>
      </c>
      <c r="D303" s="10">
        <v>0.99</v>
      </c>
      <c r="E303" s="10">
        <v>1</v>
      </c>
      <c r="F303" s="10">
        <v>1</v>
      </c>
      <c r="G303" s="10">
        <v>1</v>
      </c>
      <c r="H303" s="7">
        <v>0</v>
      </c>
      <c r="I303" s="8"/>
      <c r="J303" s="10"/>
      <c r="K303" t="str">
        <f>VLOOKUP(A303,MasterTutor!A:D,4,FALSE)</f>
        <v>Premium</v>
      </c>
      <c r="L303" t="str">
        <f>VLOOKUP(A303,MasterTutor!A:D,3,FALSE)</f>
        <v>Adjunct</v>
      </c>
      <c r="M303" t="str">
        <f>VLOOKUP(A303,MasterTutor!A:D,2,FALSE)</f>
        <v>Ela Cross</v>
      </c>
    </row>
    <row r="304" spans="1:13" hidden="1" x14ac:dyDescent="0.2">
      <c r="A304" s="7" t="s">
        <v>112</v>
      </c>
      <c r="B304" s="7" t="s">
        <v>30</v>
      </c>
      <c r="C304" s="10">
        <v>6.25E-2</v>
      </c>
      <c r="D304" s="10">
        <v>0.75</v>
      </c>
      <c r="E304" s="10">
        <v>1</v>
      </c>
      <c r="F304" s="10">
        <v>1</v>
      </c>
      <c r="G304" s="10">
        <v>1</v>
      </c>
      <c r="H304" s="7">
        <v>0</v>
      </c>
      <c r="I304" s="8" t="s">
        <v>36</v>
      </c>
      <c r="J304" s="10">
        <v>0</v>
      </c>
      <c r="K304" t="str">
        <f>VLOOKUP(A304,MasterTutor!A:D,4,FALSE)</f>
        <v>Premium</v>
      </c>
      <c r="L304" t="str">
        <f>VLOOKUP(A304,MasterTutor!A:D,3,FALSE)</f>
        <v>Adjunct</v>
      </c>
      <c r="M304" t="str">
        <f>VLOOKUP(A304,MasterTutor!A:D,2,FALSE)</f>
        <v>Ela Cross</v>
      </c>
    </row>
    <row r="305" spans="1:13" x14ac:dyDescent="0.2">
      <c r="A305" s="7" t="s">
        <v>112</v>
      </c>
      <c r="B305" s="7" t="s">
        <v>31</v>
      </c>
      <c r="C305" s="10">
        <v>0.60419999999999996</v>
      </c>
      <c r="D305" s="10">
        <v>1.1015999999999999</v>
      </c>
      <c r="E305" s="10">
        <v>1</v>
      </c>
      <c r="F305" s="10">
        <v>1</v>
      </c>
      <c r="G305" s="10">
        <v>0.5</v>
      </c>
      <c r="H305" s="7">
        <v>0</v>
      </c>
      <c r="I305" s="8" t="s">
        <v>55</v>
      </c>
      <c r="J305" s="54">
        <v>1</v>
      </c>
      <c r="K305" t="str">
        <f>VLOOKUP(A305,MasterTutor!A:D,4,FALSE)</f>
        <v>Premium</v>
      </c>
      <c r="L305" t="str">
        <f>VLOOKUP(A305,MasterTutor!A:D,3,FALSE)</f>
        <v>Adjunct</v>
      </c>
      <c r="M305" t="str">
        <f>VLOOKUP(A305,MasterTutor!A:D,2,FALSE)</f>
        <v>Ela Cross</v>
      </c>
    </row>
    <row r="306" spans="1:13" hidden="1" x14ac:dyDescent="0.2">
      <c r="A306" s="7" t="s">
        <v>113</v>
      </c>
      <c r="B306" s="7" t="s">
        <v>14</v>
      </c>
      <c r="C306" s="10">
        <v>0</v>
      </c>
      <c r="D306" s="10">
        <v>0.44790000000000002</v>
      </c>
      <c r="E306" s="10">
        <v>0</v>
      </c>
      <c r="F306" s="10">
        <v>0</v>
      </c>
      <c r="G306" s="10">
        <v>0</v>
      </c>
      <c r="H306" s="7">
        <v>0</v>
      </c>
      <c r="I306" s="8"/>
      <c r="J306" s="10"/>
      <c r="K306" t="str">
        <f>VLOOKUP(A306,MasterTutor!A:D,4,FALSE)</f>
        <v>Advanced</v>
      </c>
      <c r="L306" t="str">
        <f>VLOOKUP(A306,MasterTutor!A:D,3,FALSE)</f>
        <v>Adjunct- BUC</v>
      </c>
      <c r="M306" t="str">
        <f>VLOOKUP(A306,MasterTutor!A:D,2,FALSE)</f>
        <v>Geoff St. Marie</v>
      </c>
    </row>
    <row r="307" spans="1:13" hidden="1" x14ac:dyDescent="0.2">
      <c r="A307" s="7" t="s">
        <v>113</v>
      </c>
      <c r="B307" s="7" t="s">
        <v>14</v>
      </c>
      <c r="C307" s="10">
        <v>0</v>
      </c>
      <c r="D307" s="10">
        <v>0.44790000000000002</v>
      </c>
      <c r="E307" s="10">
        <v>0</v>
      </c>
      <c r="F307" s="10">
        <v>0</v>
      </c>
      <c r="G307" s="10">
        <v>0</v>
      </c>
      <c r="H307" s="7">
        <v>0</v>
      </c>
      <c r="J307" s="7"/>
      <c r="K307" t="str">
        <f>VLOOKUP(A307,MasterTutor!A:D,4,FALSE)</f>
        <v>Advanced</v>
      </c>
      <c r="L307" t="str">
        <f>VLOOKUP(A307,MasterTutor!A:D,3,FALSE)</f>
        <v>Adjunct- BUC</v>
      </c>
      <c r="M307" t="str">
        <f>VLOOKUP(A307,MasterTutor!A:D,2,FALSE)</f>
        <v>Geoff St. Marie</v>
      </c>
    </row>
    <row r="308" spans="1:13" hidden="1" x14ac:dyDescent="0.2">
      <c r="A308" s="7" t="s">
        <v>113</v>
      </c>
      <c r="B308" s="7" t="s">
        <v>16</v>
      </c>
      <c r="C308" s="10">
        <v>0.43</v>
      </c>
      <c r="D308" s="10">
        <v>0.95</v>
      </c>
      <c r="E308" s="10">
        <v>1</v>
      </c>
      <c r="F308" s="10">
        <v>0.95</v>
      </c>
      <c r="G308" s="10">
        <v>0</v>
      </c>
      <c r="H308" s="7">
        <v>3</v>
      </c>
      <c r="I308" s="11">
        <v>45940</v>
      </c>
      <c r="J308" s="10">
        <v>1</v>
      </c>
      <c r="K308" t="str">
        <f>VLOOKUP(A308,MasterTutor!A:D,4,FALSE)</f>
        <v>Advanced</v>
      </c>
      <c r="L308" t="str">
        <f>VLOOKUP(A308,MasterTutor!A:D,3,FALSE)</f>
        <v>Adjunct- BUC</v>
      </c>
      <c r="M308" t="str">
        <f>VLOOKUP(A308,MasterTutor!A:D,2,FALSE)</f>
        <v>Geoff St. Marie</v>
      </c>
    </row>
    <row r="309" spans="1:13" hidden="1" x14ac:dyDescent="0.2">
      <c r="A309" s="7" t="s">
        <v>113</v>
      </c>
      <c r="B309" s="7" t="s">
        <v>29</v>
      </c>
      <c r="C309" s="10">
        <v>0.68</v>
      </c>
      <c r="D309" s="10">
        <v>1.07</v>
      </c>
      <c r="E309" s="10">
        <v>1</v>
      </c>
      <c r="F309" s="10">
        <v>0.97</v>
      </c>
      <c r="G309" s="10">
        <v>1</v>
      </c>
      <c r="H309" s="7">
        <v>7</v>
      </c>
      <c r="I309" s="8">
        <v>1</v>
      </c>
      <c r="J309" s="10">
        <v>1</v>
      </c>
      <c r="K309" t="str">
        <f>VLOOKUP(A309,MasterTutor!A:D,4,FALSE)</f>
        <v>Advanced</v>
      </c>
      <c r="L309" t="str">
        <f>VLOOKUP(A309,MasterTutor!A:D,3,FALSE)</f>
        <v>Adjunct- BUC</v>
      </c>
      <c r="M309" t="str">
        <f>VLOOKUP(A309,MasterTutor!A:D,2,FALSE)</f>
        <v>Geoff St. Marie</v>
      </c>
    </row>
    <row r="310" spans="1:13" hidden="1" x14ac:dyDescent="0.2">
      <c r="A310" s="7" t="s">
        <v>113</v>
      </c>
      <c r="B310" s="7" t="s">
        <v>30</v>
      </c>
      <c r="C310" s="10">
        <v>0.74380000000000002</v>
      </c>
      <c r="D310" s="10">
        <v>1.1822999999999999</v>
      </c>
      <c r="E310" s="10">
        <v>1</v>
      </c>
      <c r="F310" s="10">
        <v>0.97297297299999996</v>
      </c>
      <c r="G310" s="10">
        <v>0.909090909</v>
      </c>
      <c r="H310" s="7">
        <v>2</v>
      </c>
      <c r="I310" s="8">
        <v>0.66666666666666663</v>
      </c>
      <c r="J310" s="10">
        <f>I310</f>
        <v>0.66666666666666663</v>
      </c>
      <c r="K310" t="str">
        <f>VLOOKUP(A310,MasterTutor!A:D,4,FALSE)</f>
        <v>Advanced</v>
      </c>
      <c r="L310" t="str">
        <f>VLOOKUP(A310,MasterTutor!A:D,3,FALSE)</f>
        <v>Adjunct- BUC</v>
      </c>
      <c r="M310" t="str">
        <f>VLOOKUP(A310,MasterTutor!A:D,2,FALSE)</f>
        <v>Geoff St. Marie</v>
      </c>
    </row>
    <row r="311" spans="1:13" x14ac:dyDescent="0.2">
      <c r="A311" s="7" t="s">
        <v>113</v>
      </c>
      <c r="B311" s="7" t="s">
        <v>31</v>
      </c>
      <c r="C311" s="10">
        <v>0.98750000000000004</v>
      </c>
      <c r="D311" s="10">
        <v>1.1484000000000001</v>
      </c>
      <c r="E311" s="10">
        <v>0.987179487179487</v>
      </c>
      <c r="F311" s="10">
        <v>0.94</v>
      </c>
      <c r="G311" s="10">
        <v>0.69230769230769196</v>
      </c>
      <c r="H311" s="7">
        <v>6</v>
      </c>
      <c r="I311" s="8" t="s">
        <v>42</v>
      </c>
      <c r="J311" s="54">
        <v>1</v>
      </c>
      <c r="K311" t="str">
        <f>VLOOKUP(A311,MasterTutor!A:D,4,FALSE)</f>
        <v>Advanced</v>
      </c>
      <c r="L311" t="str">
        <f>VLOOKUP(A311,MasterTutor!A:D,3,FALSE)</f>
        <v>Adjunct- BUC</v>
      </c>
      <c r="M311" t="str">
        <f>VLOOKUP(A311,MasterTutor!A:D,2,FALSE)</f>
        <v>Geoff St. Marie</v>
      </c>
    </row>
    <row r="312" spans="1:13" hidden="1" x14ac:dyDescent="0.2">
      <c r="A312" s="7" t="s">
        <v>114</v>
      </c>
      <c r="B312" s="7" t="s">
        <v>17</v>
      </c>
      <c r="C312" s="10">
        <v>0.88</v>
      </c>
      <c r="D312" s="10">
        <v>1.1299999999999999</v>
      </c>
      <c r="E312" s="10">
        <v>1</v>
      </c>
      <c r="F312" s="10">
        <v>0.96</v>
      </c>
      <c r="G312" s="10">
        <v>0.88</v>
      </c>
      <c r="H312" s="7">
        <v>5</v>
      </c>
      <c r="I312" s="8" t="s">
        <v>115</v>
      </c>
      <c r="J312" s="10">
        <v>0.83</v>
      </c>
      <c r="K312" t="e">
        <f>VLOOKUP(A312,MasterTutor!A:D,4,FALSE)</f>
        <v>#N/A</v>
      </c>
      <c r="L312" t="e">
        <f>VLOOKUP(A312,MasterTutor!A:D,3,FALSE)</f>
        <v>#N/A</v>
      </c>
      <c r="M312" t="e">
        <f>VLOOKUP(A312,MasterTutor!A:D,2,FALSE)</f>
        <v>#N/A</v>
      </c>
    </row>
    <row r="313" spans="1:13" hidden="1" x14ac:dyDescent="0.2">
      <c r="A313" s="7" t="s">
        <v>114</v>
      </c>
      <c r="B313" s="7" t="s">
        <v>18</v>
      </c>
      <c r="C313" s="10">
        <v>0.6</v>
      </c>
      <c r="D313" s="10">
        <v>1</v>
      </c>
      <c r="E313" s="10">
        <v>0.99</v>
      </c>
      <c r="F313" s="10">
        <v>0.94</v>
      </c>
      <c r="G313" s="10">
        <v>0.44</v>
      </c>
      <c r="H313" s="7">
        <v>1</v>
      </c>
      <c r="I313" s="8" t="s">
        <v>19</v>
      </c>
      <c r="J313" s="10">
        <v>0.67</v>
      </c>
      <c r="K313" t="e">
        <f>VLOOKUP(A313,MasterTutor!A:D,4,FALSE)</f>
        <v>#N/A</v>
      </c>
      <c r="L313" t="e">
        <f>VLOOKUP(A313,MasterTutor!A:D,3,FALSE)</f>
        <v>#N/A</v>
      </c>
      <c r="M313" t="e">
        <f>VLOOKUP(A313,MasterTutor!A:D,2,FALSE)</f>
        <v>#N/A</v>
      </c>
    </row>
    <row r="314" spans="1:13" hidden="1" x14ac:dyDescent="0.2">
      <c r="A314" s="7" t="s">
        <v>114</v>
      </c>
      <c r="B314" s="7" t="s">
        <v>20</v>
      </c>
      <c r="C314" s="10">
        <v>0.89</v>
      </c>
      <c r="D314" s="10">
        <v>1</v>
      </c>
      <c r="E314" s="10">
        <v>0.99</v>
      </c>
      <c r="F314" s="10">
        <v>0.95</v>
      </c>
      <c r="G314" s="10">
        <v>0.73</v>
      </c>
      <c r="H314" s="7">
        <v>1</v>
      </c>
      <c r="I314" s="8">
        <v>0</v>
      </c>
      <c r="J314" s="10">
        <f>I314</f>
        <v>0</v>
      </c>
      <c r="K314" t="e">
        <f>VLOOKUP(A314,MasterTutor!A:D,4,FALSE)</f>
        <v>#N/A</v>
      </c>
      <c r="L314" t="e">
        <f>VLOOKUP(A314,MasterTutor!A:D,3,FALSE)</f>
        <v>#N/A</v>
      </c>
      <c r="M314" t="e">
        <f>VLOOKUP(A314,MasterTutor!A:D,2,FALSE)</f>
        <v>#N/A</v>
      </c>
    </row>
    <row r="315" spans="1:13" hidden="1" x14ac:dyDescent="0.2">
      <c r="A315" s="7" t="s">
        <v>116</v>
      </c>
      <c r="B315" s="7" t="s">
        <v>17</v>
      </c>
      <c r="C315" s="10">
        <v>0.7</v>
      </c>
      <c r="D315" s="10">
        <v>1.18</v>
      </c>
      <c r="E315" s="10">
        <v>0.96</v>
      </c>
      <c r="F315" s="10">
        <v>0.94</v>
      </c>
      <c r="G315" s="10">
        <v>1</v>
      </c>
      <c r="H315" s="7" t="e">
        <v>#N/A</v>
      </c>
      <c r="J315" s="10"/>
      <c r="K315" t="e">
        <f>VLOOKUP(A315,MasterTutor!A:D,4,FALSE)</f>
        <v>#N/A</v>
      </c>
      <c r="L315" t="e">
        <f>VLOOKUP(A315,MasterTutor!A:D,3,FALSE)</f>
        <v>#N/A</v>
      </c>
      <c r="M315" t="e">
        <f>VLOOKUP(A315,MasterTutor!A:D,2,FALSE)</f>
        <v>#N/A</v>
      </c>
    </row>
    <row r="316" spans="1:13" hidden="1" x14ac:dyDescent="0.2">
      <c r="A316" s="7" t="s">
        <v>117</v>
      </c>
      <c r="B316" s="7" t="s">
        <v>14</v>
      </c>
      <c r="C316" s="10">
        <v>0.9375</v>
      </c>
      <c r="D316" s="10">
        <v>1.3476999999999999</v>
      </c>
      <c r="E316" s="10">
        <v>1</v>
      </c>
      <c r="F316" s="10">
        <v>1</v>
      </c>
      <c r="G316" s="10">
        <v>0.8</v>
      </c>
      <c r="H316" s="7">
        <v>0</v>
      </c>
      <c r="I316" s="8" t="s">
        <v>23</v>
      </c>
      <c r="J316" s="10">
        <v>1</v>
      </c>
      <c r="K316" t="str">
        <f>VLOOKUP(A316,MasterTutor!A:D,4,FALSE)</f>
        <v>Distinguished</v>
      </c>
      <c r="L316" t="str">
        <f>VLOOKUP(A316,MasterTutor!A:D,3,FALSE)</f>
        <v>Adjunct</v>
      </c>
      <c r="M316" t="str">
        <f>VLOOKUP(A316,MasterTutor!A:D,2,FALSE)</f>
        <v>Kristin Haase-Alvey</v>
      </c>
    </row>
    <row r="317" spans="1:13" hidden="1" x14ac:dyDescent="0.2">
      <c r="A317" s="7" t="s">
        <v>117</v>
      </c>
      <c r="B317" s="7" t="s">
        <v>16</v>
      </c>
      <c r="C317" s="10">
        <v>0.85</v>
      </c>
      <c r="D317" s="10">
        <v>1.19</v>
      </c>
      <c r="E317" s="10">
        <v>1</v>
      </c>
      <c r="F317" s="10">
        <v>1</v>
      </c>
      <c r="G317" s="10">
        <v>1</v>
      </c>
      <c r="H317" s="7">
        <v>6</v>
      </c>
      <c r="I317" s="11"/>
      <c r="J317" s="7"/>
      <c r="K317" t="str">
        <f>VLOOKUP(A317,MasterTutor!A:D,4,FALSE)</f>
        <v>Distinguished</v>
      </c>
      <c r="L317" t="str">
        <f>VLOOKUP(A317,MasterTutor!A:D,3,FALSE)</f>
        <v>Adjunct</v>
      </c>
      <c r="M317" t="str">
        <f>VLOOKUP(A317,MasterTutor!A:D,2,FALSE)</f>
        <v>Kristin Haase-Alvey</v>
      </c>
    </row>
    <row r="318" spans="1:13" hidden="1" x14ac:dyDescent="0.2">
      <c r="A318" s="7" t="s">
        <v>117</v>
      </c>
      <c r="B318" s="7" t="s">
        <v>17</v>
      </c>
      <c r="C318" s="10">
        <v>0.87</v>
      </c>
      <c r="D318" s="10">
        <v>1.1200000000000001</v>
      </c>
      <c r="E318" s="10">
        <v>1</v>
      </c>
      <c r="F318" s="10">
        <v>1</v>
      </c>
      <c r="G318" s="10">
        <v>0.5</v>
      </c>
      <c r="H318" s="7">
        <v>4</v>
      </c>
      <c r="J318" s="7"/>
      <c r="K318" t="str">
        <f>VLOOKUP(A318,MasterTutor!A:D,4,FALSE)</f>
        <v>Distinguished</v>
      </c>
      <c r="L318" t="str">
        <f>VLOOKUP(A318,MasterTutor!A:D,3,FALSE)</f>
        <v>Adjunct</v>
      </c>
      <c r="M318" t="str">
        <f>VLOOKUP(A318,MasterTutor!A:D,2,FALSE)</f>
        <v>Kristin Haase-Alvey</v>
      </c>
    </row>
    <row r="319" spans="1:13" hidden="1" x14ac:dyDescent="0.2">
      <c r="A319" s="7" t="s">
        <v>117</v>
      </c>
      <c r="B319" s="7" t="s">
        <v>18</v>
      </c>
      <c r="C319" s="10">
        <v>0.56999999999999995</v>
      </c>
      <c r="D319" s="10">
        <v>1.1000000000000001</v>
      </c>
      <c r="E319" s="10">
        <v>1</v>
      </c>
      <c r="F319" s="10">
        <v>0.95</v>
      </c>
      <c r="G319" s="10">
        <v>0.6</v>
      </c>
      <c r="H319" s="7">
        <v>3</v>
      </c>
      <c r="J319" s="7"/>
      <c r="K319" t="str">
        <f>VLOOKUP(A319,MasterTutor!A:D,4,FALSE)</f>
        <v>Distinguished</v>
      </c>
      <c r="L319" t="str">
        <f>VLOOKUP(A319,MasterTutor!A:D,3,FALSE)</f>
        <v>Adjunct</v>
      </c>
      <c r="M319" t="str">
        <f>VLOOKUP(A319,MasterTutor!A:D,2,FALSE)</f>
        <v>Kristin Haase-Alvey</v>
      </c>
    </row>
    <row r="320" spans="1:13" hidden="1" x14ac:dyDescent="0.2">
      <c r="A320" s="7" t="s">
        <v>117</v>
      </c>
      <c r="B320" s="7" t="s">
        <v>20</v>
      </c>
      <c r="C320" s="10">
        <v>0.5</v>
      </c>
      <c r="D320" s="10">
        <v>1.1599999999999999</v>
      </c>
      <c r="E320" s="10">
        <v>1</v>
      </c>
      <c r="F320" s="10">
        <v>1</v>
      </c>
      <c r="G320" s="10">
        <v>0.33</v>
      </c>
      <c r="H320" s="7">
        <v>1</v>
      </c>
      <c r="I320" s="8">
        <v>1</v>
      </c>
      <c r="J320" s="10">
        <f>I320</f>
        <v>1</v>
      </c>
      <c r="K320" t="str">
        <f>VLOOKUP(A320,MasterTutor!A:D,4,FALSE)</f>
        <v>Distinguished</v>
      </c>
      <c r="L320" t="str">
        <f>VLOOKUP(A320,MasterTutor!A:D,3,FALSE)</f>
        <v>Adjunct</v>
      </c>
      <c r="M320" t="str">
        <f>VLOOKUP(A320,MasterTutor!A:D,2,FALSE)</f>
        <v>Kristin Haase-Alvey</v>
      </c>
    </row>
    <row r="321" spans="1:13" hidden="1" x14ac:dyDescent="0.2">
      <c r="A321" s="7" t="s">
        <v>117</v>
      </c>
      <c r="B321" s="7" t="s">
        <v>21</v>
      </c>
      <c r="C321" s="10">
        <v>0.95</v>
      </c>
      <c r="D321" s="10">
        <v>1.21</v>
      </c>
      <c r="E321" s="10">
        <v>1</v>
      </c>
      <c r="F321" s="10">
        <v>0.79</v>
      </c>
      <c r="G321" s="10">
        <v>0.63</v>
      </c>
      <c r="H321" s="7">
        <v>2</v>
      </c>
      <c r="I321" s="8" t="s">
        <v>55</v>
      </c>
      <c r="J321" s="10">
        <v>1</v>
      </c>
      <c r="K321" t="str">
        <f>VLOOKUP(A321,MasterTutor!A:D,4,FALSE)</f>
        <v>Distinguished</v>
      </c>
      <c r="L321" t="str">
        <f>VLOOKUP(A321,MasterTutor!A:D,3,FALSE)</f>
        <v>Adjunct</v>
      </c>
      <c r="M321" t="str">
        <f>VLOOKUP(A321,MasterTutor!A:D,2,FALSE)</f>
        <v>Kristin Haase-Alvey</v>
      </c>
    </row>
    <row r="322" spans="1:13" hidden="1" x14ac:dyDescent="0.2">
      <c r="A322" s="7" t="s">
        <v>117</v>
      </c>
      <c r="B322" s="7" t="s">
        <v>22</v>
      </c>
      <c r="C322" s="10">
        <v>0.88</v>
      </c>
      <c r="D322" s="10">
        <v>1.04</v>
      </c>
      <c r="E322" s="10">
        <v>1</v>
      </c>
      <c r="F322" s="10">
        <v>0.97</v>
      </c>
      <c r="G322" s="10">
        <v>0.67</v>
      </c>
      <c r="H322" s="7">
        <v>0</v>
      </c>
      <c r="I322" s="8" t="s">
        <v>41</v>
      </c>
      <c r="J322" s="10">
        <v>0</v>
      </c>
      <c r="K322" t="str">
        <f>VLOOKUP(A322,MasterTutor!A:D,4,FALSE)</f>
        <v>Distinguished</v>
      </c>
      <c r="L322" t="str">
        <f>VLOOKUP(A322,MasterTutor!A:D,3,FALSE)</f>
        <v>Adjunct</v>
      </c>
      <c r="M322" t="str">
        <f>VLOOKUP(A322,MasterTutor!A:D,2,FALSE)</f>
        <v>Kristin Haase-Alvey</v>
      </c>
    </row>
    <row r="323" spans="1:13" hidden="1" x14ac:dyDescent="0.2">
      <c r="A323" s="7" t="s">
        <v>117</v>
      </c>
      <c r="B323" s="7" t="s">
        <v>29</v>
      </c>
      <c r="C323" s="10">
        <v>0.6</v>
      </c>
      <c r="D323" s="10">
        <v>1.22</v>
      </c>
      <c r="E323" s="10">
        <v>1</v>
      </c>
      <c r="F323" s="10">
        <v>0.93</v>
      </c>
      <c r="G323" s="10">
        <v>0.88</v>
      </c>
      <c r="H323" s="7">
        <v>3</v>
      </c>
      <c r="I323" s="8"/>
      <c r="J323" s="10"/>
      <c r="K323" t="str">
        <f>VLOOKUP(A323,MasterTutor!A:D,4,FALSE)</f>
        <v>Distinguished</v>
      </c>
      <c r="L323" t="str">
        <f>VLOOKUP(A323,MasterTutor!A:D,3,FALSE)</f>
        <v>Adjunct</v>
      </c>
      <c r="M323" t="str">
        <f>VLOOKUP(A323,MasterTutor!A:D,2,FALSE)</f>
        <v>Kristin Haase-Alvey</v>
      </c>
    </row>
    <row r="324" spans="1:13" hidden="1" x14ac:dyDescent="0.2">
      <c r="A324" s="7" t="s">
        <v>117</v>
      </c>
      <c r="B324" s="7" t="s">
        <v>30</v>
      </c>
      <c r="C324" s="10">
        <v>0.75</v>
      </c>
      <c r="D324" s="10">
        <v>1.3867</v>
      </c>
      <c r="E324" s="10">
        <v>1</v>
      </c>
      <c r="F324" s="10">
        <v>1</v>
      </c>
      <c r="G324" s="10">
        <v>0.71428571399999996</v>
      </c>
      <c r="H324" s="7">
        <v>0</v>
      </c>
      <c r="I324" s="8" t="s">
        <v>41</v>
      </c>
      <c r="J324" s="10">
        <v>0</v>
      </c>
      <c r="K324" t="str">
        <f>VLOOKUP(A324,MasterTutor!A:D,4,FALSE)</f>
        <v>Distinguished</v>
      </c>
      <c r="L324" t="str">
        <f>VLOOKUP(A324,MasterTutor!A:D,3,FALSE)</f>
        <v>Adjunct</v>
      </c>
      <c r="M324" t="str">
        <f>VLOOKUP(A324,MasterTutor!A:D,2,FALSE)</f>
        <v>Kristin Haase-Alvey</v>
      </c>
    </row>
    <row r="325" spans="1:13" x14ac:dyDescent="0.2">
      <c r="A325" s="7" t="s">
        <v>117</v>
      </c>
      <c r="B325" s="7" t="s">
        <v>31</v>
      </c>
      <c r="C325" s="10">
        <v>1.0207999999999999</v>
      </c>
      <c r="D325" s="10">
        <v>1.0508</v>
      </c>
      <c r="E325" s="10">
        <v>1</v>
      </c>
      <c r="F325" s="10">
        <v>1</v>
      </c>
      <c r="G325" s="10">
        <v>0.75</v>
      </c>
      <c r="H325" s="7">
        <v>0</v>
      </c>
      <c r="I325" s="7" t="s">
        <v>23</v>
      </c>
      <c r="J325" s="54">
        <v>1</v>
      </c>
      <c r="K325" t="str">
        <f>VLOOKUP(A325,MasterTutor!A:D,4,FALSE)</f>
        <v>Distinguished</v>
      </c>
      <c r="L325" t="str">
        <f>VLOOKUP(A325,MasterTutor!A:D,3,FALSE)</f>
        <v>Adjunct</v>
      </c>
      <c r="M325" t="str">
        <f>VLOOKUP(A325,MasterTutor!A:D,2,FALSE)</f>
        <v>Kristin Haase-Alvey</v>
      </c>
    </row>
    <row r="326" spans="1:13" hidden="1" x14ac:dyDescent="0.2">
      <c r="A326" s="7" t="s">
        <v>118</v>
      </c>
      <c r="B326" s="7" t="s">
        <v>14</v>
      </c>
      <c r="C326" s="10">
        <v>0.80830000000000002</v>
      </c>
      <c r="D326" s="10">
        <v>1.1644999999999901</v>
      </c>
      <c r="E326" s="10">
        <v>0.98969072164948402</v>
      </c>
      <c r="F326" s="10">
        <v>1</v>
      </c>
      <c r="G326" s="10">
        <v>0.875</v>
      </c>
      <c r="H326" s="7">
        <v>0</v>
      </c>
      <c r="I326" s="8" t="s">
        <v>23</v>
      </c>
      <c r="J326" s="10">
        <v>1</v>
      </c>
      <c r="K326" t="str">
        <f>VLOOKUP(A326,MasterTutor!A:D,4,FALSE)</f>
        <v>Distinguished</v>
      </c>
      <c r="L326" t="str">
        <f>VLOOKUP(A326,MasterTutor!A:D,3,FALSE)</f>
        <v>Professional</v>
      </c>
      <c r="M326" t="str">
        <f>VLOOKUP(A326,MasterTutor!A:D,2,FALSE)</f>
        <v>Ian Plamondon</v>
      </c>
    </row>
    <row r="327" spans="1:13" hidden="1" x14ac:dyDescent="0.2">
      <c r="A327" s="7" t="s">
        <v>118</v>
      </c>
      <c r="B327" s="7" t="s">
        <v>16</v>
      </c>
      <c r="C327" s="10">
        <v>0.73</v>
      </c>
      <c r="D327" s="10">
        <v>1.17</v>
      </c>
      <c r="E327" s="10">
        <v>0.87</v>
      </c>
      <c r="F327" s="10">
        <v>1</v>
      </c>
      <c r="G327" s="10">
        <v>1</v>
      </c>
      <c r="H327" s="7">
        <v>4</v>
      </c>
      <c r="I327" s="11">
        <v>45664</v>
      </c>
      <c r="J327" s="12">
        <v>0.14000000000000001</v>
      </c>
      <c r="K327" t="str">
        <f>VLOOKUP(A327,MasterTutor!A:D,4,FALSE)</f>
        <v>Distinguished</v>
      </c>
      <c r="L327" t="str">
        <f>VLOOKUP(A327,MasterTutor!A:D,3,FALSE)</f>
        <v>Professional</v>
      </c>
      <c r="M327" t="str">
        <f>VLOOKUP(A327,MasterTutor!A:D,2,FALSE)</f>
        <v>Ian Plamondon</v>
      </c>
    </row>
    <row r="328" spans="1:13" hidden="1" x14ac:dyDescent="0.2">
      <c r="A328" s="7" t="s">
        <v>118</v>
      </c>
      <c r="B328" s="7" t="s">
        <v>17</v>
      </c>
      <c r="C328" s="10">
        <v>1.0900000000000001</v>
      </c>
      <c r="D328" s="10">
        <v>1.31</v>
      </c>
      <c r="E328" s="10">
        <v>0.92</v>
      </c>
      <c r="F328" s="10">
        <v>0.98</v>
      </c>
      <c r="G328" s="10">
        <v>0.83</v>
      </c>
      <c r="H328" s="7">
        <v>6</v>
      </c>
      <c r="I328" s="8">
        <v>0</v>
      </c>
      <c r="J328" s="10">
        <f>I328</f>
        <v>0</v>
      </c>
      <c r="K328" t="str">
        <f>VLOOKUP(A328,MasterTutor!A:D,4,FALSE)</f>
        <v>Distinguished</v>
      </c>
      <c r="L328" t="str">
        <f>VLOOKUP(A328,MasterTutor!A:D,3,FALSE)</f>
        <v>Professional</v>
      </c>
      <c r="M328" t="str">
        <f>VLOOKUP(A328,MasterTutor!A:D,2,FALSE)</f>
        <v>Ian Plamondon</v>
      </c>
    </row>
    <row r="329" spans="1:13" hidden="1" x14ac:dyDescent="0.2">
      <c r="A329" s="7" t="s">
        <v>118</v>
      </c>
      <c r="B329" s="7" t="s">
        <v>18</v>
      </c>
      <c r="C329" s="10">
        <v>1</v>
      </c>
      <c r="D329" s="10">
        <v>1.7</v>
      </c>
      <c r="E329" s="10">
        <v>0.98</v>
      </c>
      <c r="F329" s="10">
        <v>0.99</v>
      </c>
      <c r="G329" s="10">
        <v>0.88</v>
      </c>
      <c r="H329" s="7">
        <v>3</v>
      </c>
      <c r="I329" s="8" t="s">
        <v>119</v>
      </c>
      <c r="J329" s="10">
        <v>0.44</v>
      </c>
      <c r="K329" t="str">
        <f>VLOOKUP(A329,MasterTutor!A:D,4,FALSE)</f>
        <v>Distinguished</v>
      </c>
      <c r="L329" t="str">
        <f>VLOOKUP(A329,MasterTutor!A:D,3,FALSE)</f>
        <v>Professional</v>
      </c>
      <c r="M329" t="str">
        <f>VLOOKUP(A329,MasterTutor!A:D,2,FALSE)</f>
        <v>Ian Plamondon</v>
      </c>
    </row>
    <row r="330" spans="1:13" hidden="1" x14ac:dyDescent="0.2">
      <c r="A330" s="7" t="s">
        <v>118</v>
      </c>
      <c r="B330" s="7" t="s">
        <v>20</v>
      </c>
      <c r="C330" s="10">
        <v>1.38</v>
      </c>
      <c r="D330" s="10">
        <v>1.21</v>
      </c>
      <c r="E330" s="10">
        <v>0.98</v>
      </c>
      <c r="F330" s="10">
        <v>0.99</v>
      </c>
      <c r="G330" s="10">
        <v>0.88</v>
      </c>
      <c r="H330" s="7">
        <v>8</v>
      </c>
      <c r="I330" s="8">
        <v>1</v>
      </c>
      <c r="J330" s="10">
        <f>I330</f>
        <v>1</v>
      </c>
      <c r="K330" t="str">
        <f>VLOOKUP(A330,MasterTutor!A:D,4,FALSE)</f>
        <v>Distinguished</v>
      </c>
      <c r="L330" t="str">
        <f>VLOOKUP(A330,MasterTutor!A:D,3,FALSE)</f>
        <v>Professional</v>
      </c>
      <c r="M330" t="str">
        <f>VLOOKUP(A330,MasterTutor!A:D,2,FALSE)</f>
        <v>Ian Plamondon</v>
      </c>
    </row>
    <row r="331" spans="1:13" hidden="1" x14ac:dyDescent="0.2">
      <c r="A331" s="7" t="s">
        <v>118</v>
      </c>
      <c r="B331" s="7" t="s">
        <v>21</v>
      </c>
      <c r="C331" s="10">
        <v>1.37</v>
      </c>
      <c r="D331" s="10">
        <v>1.32</v>
      </c>
      <c r="E331" s="10">
        <v>0.99</v>
      </c>
      <c r="F331" s="10">
        <v>0.79</v>
      </c>
      <c r="G331" s="10">
        <v>0.88</v>
      </c>
      <c r="H331" s="7">
        <v>4</v>
      </c>
      <c r="I331" s="8" t="s">
        <v>62</v>
      </c>
      <c r="J331" s="10">
        <v>0</v>
      </c>
      <c r="K331" t="str">
        <f>VLOOKUP(A331,MasterTutor!A:D,4,FALSE)</f>
        <v>Distinguished</v>
      </c>
      <c r="L331" t="str">
        <f>VLOOKUP(A331,MasterTutor!A:D,3,FALSE)</f>
        <v>Professional</v>
      </c>
      <c r="M331" t="str">
        <f>VLOOKUP(A331,MasterTutor!A:D,2,FALSE)</f>
        <v>Ian Plamondon</v>
      </c>
    </row>
    <row r="332" spans="1:13" hidden="1" x14ac:dyDescent="0.2">
      <c r="A332" s="7" t="s">
        <v>118</v>
      </c>
      <c r="B332" s="7" t="s">
        <v>22</v>
      </c>
      <c r="C332" s="10">
        <v>1.1000000000000001</v>
      </c>
      <c r="D332" s="10">
        <v>0.96</v>
      </c>
      <c r="E332" s="10">
        <v>0.96</v>
      </c>
      <c r="F332" s="10">
        <v>0.71</v>
      </c>
      <c r="G332" s="10">
        <v>0.51</v>
      </c>
      <c r="H332" s="7">
        <v>5</v>
      </c>
      <c r="I332" s="8" t="s">
        <v>41</v>
      </c>
      <c r="J332" s="10">
        <v>0</v>
      </c>
      <c r="K332" t="str">
        <f>VLOOKUP(A332,MasterTutor!A:D,4,FALSE)</f>
        <v>Distinguished</v>
      </c>
      <c r="L332" t="str">
        <f>VLOOKUP(A332,MasterTutor!A:D,3,FALSE)</f>
        <v>Professional</v>
      </c>
      <c r="M332" t="str">
        <f>VLOOKUP(A332,MasterTutor!A:D,2,FALSE)</f>
        <v>Ian Plamondon</v>
      </c>
    </row>
    <row r="333" spans="1:13" hidden="1" x14ac:dyDescent="0.2">
      <c r="A333" s="7" t="s">
        <v>118</v>
      </c>
      <c r="B333" s="7" t="s">
        <v>29</v>
      </c>
      <c r="C333" s="10">
        <v>0.92</v>
      </c>
      <c r="D333" s="10">
        <v>0.91</v>
      </c>
      <c r="E333" s="10">
        <v>0.93</v>
      </c>
      <c r="F333" s="10">
        <v>0.99</v>
      </c>
      <c r="G333" s="10">
        <v>0.67</v>
      </c>
      <c r="H333" s="7">
        <v>0</v>
      </c>
      <c r="I333" s="8">
        <v>0.66666666666666663</v>
      </c>
      <c r="J333" s="10">
        <v>0.66</v>
      </c>
      <c r="K333" t="str">
        <f>VLOOKUP(A333,MasterTutor!A:D,4,FALSE)</f>
        <v>Distinguished</v>
      </c>
      <c r="L333" t="str">
        <f>VLOOKUP(A333,MasterTutor!A:D,3,FALSE)</f>
        <v>Professional</v>
      </c>
      <c r="M333" t="str">
        <f>VLOOKUP(A333,MasterTutor!A:D,2,FALSE)</f>
        <v>Ian Plamondon</v>
      </c>
    </row>
    <row r="334" spans="1:13" hidden="1" x14ac:dyDescent="0.2">
      <c r="A334" s="7" t="s">
        <v>118</v>
      </c>
      <c r="B334" s="7" t="s">
        <v>30</v>
      </c>
      <c r="C334" s="10">
        <v>0.94579999999999997</v>
      </c>
      <c r="D334" s="10">
        <v>1.2237</v>
      </c>
      <c r="E334" s="10">
        <v>0.96</v>
      </c>
      <c r="F334" s="10">
        <v>0.87179487200000005</v>
      </c>
      <c r="G334" s="10">
        <v>0.73076923100000002</v>
      </c>
      <c r="H334" s="7">
        <v>5</v>
      </c>
      <c r="I334" s="8">
        <v>0.5</v>
      </c>
      <c r="J334" s="10">
        <f>I334</f>
        <v>0.5</v>
      </c>
      <c r="K334" t="str">
        <f>VLOOKUP(A334,MasterTutor!A:D,4,FALSE)</f>
        <v>Distinguished</v>
      </c>
      <c r="L334" t="str">
        <f>VLOOKUP(A334,MasterTutor!A:D,3,FALSE)</f>
        <v>Professional</v>
      </c>
      <c r="M334" t="str">
        <f>VLOOKUP(A334,MasterTutor!A:D,2,FALSE)</f>
        <v>Ian Plamondon</v>
      </c>
    </row>
    <row r="335" spans="1:13" x14ac:dyDescent="0.2">
      <c r="A335" s="7" t="s">
        <v>118</v>
      </c>
      <c r="B335" s="7" t="s">
        <v>31</v>
      </c>
      <c r="C335" s="10">
        <v>1.2625</v>
      </c>
      <c r="D335" s="10">
        <v>1.0065999999999999</v>
      </c>
      <c r="E335" s="10">
        <v>0.93617021276595702</v>
      </c>
      <c r="F335" s="10">
        <v>0.875</v>
      </c>
      <c r="G335" s="10">
        <v>0.57142857142857095</v>
      </c>
      <c r="H335" s="7">
        <v>1</v>
      </c>
      <c r="I335" s="8" t="s">
        <v>27</v>
      </c>
      <c r="J335" s="54">
        <v>0.33</v>
      </c>
      <c r="K335" t="str">
        <f>VLOOKUP(A335,MasterTutor!A:D,4,FALSE)</f>
        <v>Distinguished</v>
      </c>
      <c r="L335" t="str">
        <f>VLOOKUP(A335,MasterTutor!A:D,3,FALSE)</f>
        <v>Professional</v>
      </c>
      <c r="M335" t="str">
        <f>VLOOKUP(A335,MasterTutor!A:D,2,FALSE)</f>
        <v>Ian Plamondon</v>
      </c>
    </row>
    <row r="336" spans="1:13" hidden="1" x14ac:dyDescent="0.2">
      <c r="A336" s="7" t="s">
        <v>120</v>
      </c>
      <c r="B336" s="7" t="s">
        <v>14</v>
      </c>
      <c r="C336" s="10">
        <v>1.05</v>
      </c>
      <c r="D336" s="10">
        <v>1.0082</v>
      </c>
      <c r="E336" s="10">
        <v>0.984615384615384</v>
      </c>
      <c r="F336" s="10">
        <v>0.96250000000000002</v>
      </c>
      <c r="G336" s="10">
        <v>0.72222222222222199</v>
      </c>
      <c r="H336" s="7">
        <v>12</v>
      </c>
      <c r="I336" s="8" t="s">
        <v>121</v>
      </c>
      <c r="J336" s="10">
        <v>0.5</v>
      </c>
      <c r="K336" t="str">
        <f>VLOOKUP(A336,MasterTutor!A:D,4,FALSE)</f>
        <v>Advanced</v>
      </c>
      <c r="L336" t="str">
        <f>VLOOKUP(A336,MasterTutor!A:D,3,FALSE)</f>
        <v>Professional</v>
      </c>
      <c r="M336" t="str">
        <f>VLOOKUP(A336,MasterTutor!A:D,2,FALSE)</f>
        <v>Kristin Haase-Alvey</v>
      </c>
    </row>
    <row r="337" spans="1:13" hidden="1" x14ac:dyDescent="0.2">
      <c r="A337" s="7" t="s">
        <v>120</v>
      </c>
      <c r="B337" s="7" t="s">
        <v>16</v>
      </c>
      <c r="C337" s="10">
        <v>1.05</v>
      </c>
      <c r="D337" s="10">
        <v>0.97</v>
      </c>
      <c r="E337" s="10">
        <v>0.95</v>
      </c>
      <c r="F337" s="10">
        <v>0.98</v>
      </c>
      <c r="G337" s="10">
        <v>0.7</v>
      </c>
      <c r="H337" s="7">
        <v>6</v>
      </c>
      <c r="I337" s="11">
        <v>45751</v>
      </c>
      <c r="J337" s="10">
        <v>1</v>
      </c>
      <c r="K337" t="str">
        <f>VLOOKUP(A337,MasterTutor!A:D,4,FALSE)</f>
        <v>Advanced</v>
      </c>
      <c r="L337" t="str">
        <f>VLOOKUP(A337,MasterTutor!A:D,3,FALSE)</f>
        <v>Professional</v>
      </c>
      <c r="M337" t="str">
        <f>VLOOKUP(A337,MasterTutor!A:D,2,FALSE)</f>
        <v>Kristin Haase-Alvey</v>
      </c>
    </row>
    <row r="338" spans="1:13" hidden="1" x14ac:dyDescent="0.2">
      <c r="A338" s="7" t="s">
        <v>120</v>
      </c>
      <c r="B338" s="7" t="s">
        <v>17</v>
      </c>
      <c r="C338" s="10">
        <v>0.57999999999999996</v>
      </c>
      <c r="D338" s="10">
        <v>1.1200000000000001</v>
      </c>
      <c r="E338" s="10">
        <v>0.97</v>
      </c>
      <c r="F338" s="10">
        <v>0.28999999999999998</v>
      </c>
      <c r="G338" s="10">
        <v>1</v>
      </c>
      <c r="H338" s="7" t="e">
        <v>#N/A</v>
      </c>
      <c r="I338" s="8">
        <v>0</v>
      </c>
      <c r="J338" s="10">
        <f>I338</f>
        <v>0</v>
      </c>
      <c r="K338" t="str">
        <f>VLOOKUP(A338,MasterTutor!A:D,4,FALSE)</f>
        <v>Advanced</v>
      </c>
      <c r="L338" t="str">
        <f>VLOOKUP(A338,MasterTutor!A:D,3,FALSE)</f>
        <v>Professional</v>
      </c>
      <c r="M338" t="str">
        <f>VLOOKUP(A338,MasterTutor!A:D,2,FALSE)</f>
        <v>Kristin Haase-Alvey</v>
      </c>
    </row>
    <row r="339" spans="1:13" hidden="1" x14ac:dyDescent="0.2">
      <c r="A339" s="7" t="s">
        <v>120</v>
      </c>
      <c r="B339" s="7" t="s">
        <v>18</v>
      </c>
      <c r="C339" s="10">
        <v>0.16</v>
      </c>
      <c r="D339" s="10">
        <v>1.1399999999999999</v>
      </c>
      <c r="E339" s="10">
        <v>1</v>
      </c>
      <c r="F339" s="10">
        <v>0.83</v>
      </c>
      <c r="G339" s="10">
        <v>0.67</v>
      </c>
      <c r="H339" s="7" t="e">
        <v>#N/A</v>
      </c>
      <c r="I339" s="8">
        <v>1</v>
      </c>
      <c r="J339" s="10">
        <f>I339</f>
        <v>1</v>
      </c>
      <c r="K339" t="str">
        <f>VLOOKUP(A339,MasterTutor!A:D,4,FALSE)</f>
        <v>Advanced</v>
      </c>
      <c r="L339" t="str">
        <f>VLOOKUP(A339,MasterTutor!A:D,3,FALSE)</f>
        <v>Professional</v>
      </c>
      <c r="M339" t="str">
        <f>VLOOKUP(A339,MasterTutor!A:D,2,FALSE)</f>
        <v>Kristin Haase-Alvey</v>
      </c>
    </row>
    <row r="340" spans="1:13" hidden="1" x14ac:dyDescent="0.2">
      <c r="A340" s="7" t="s">
        <v>120</v>
      </c>
      <c r="B340" s="7" t="s">
        <v>20</v>
      </c>
      <c r="C340" s="10">
        <v>0.6</v>
      </c>
      <c r="D340" s="10">
        <v>0.88</v>
      </c>
      <c r="E340" s="10">
        <v>1</v>
      </c>
      <c r="F340" s="10">
        <v>0.97</v>
      </c>
      <c r="G340" s="10">
        <v>0.84</v>
      </c>
      <c r="H340" s="7">
        <v>4</v>
      </c>
      <c r="I340" s="8" t="s">
        <v>19</v>
      </c>
      <c r="J340" s="10">
        <v>0.67</v>
      </c>
      <c r="K340" t="str">
        <f>VLOOKUP(A340,MasterTutor!A:D,4,FALSE)</f>
        <v>Advanced</v>
      </c>
      <c r="L340" t="str">
        <f>VLOOKUP(A340,MasterTutor!A:D,3,FALSE)</f>
        <v>Professional</v>
      </c>
      <c r="M340" t="str">
        <f>VLOOKUP(A340,MasterTutor!A:D,2,FALSE)</f>
        <v>Kristin Haase-Alvey</v>
      </c>
    </row>
    <row r="341" spans="1:13" hidden="1" x14ac:dyDescent="0.2">
      <c r="A341" s="7" t="s">
        <v>120</v>
      </c>
      <c r="B341" s="7" t="s">
        <v>21</v>
      </c>
      <c r="C341" s="10">
        <v>0.99</v>
      </c>
      <c r="D341" s="10">
        <v>1.0900000000000001</v>
      </c>
      <c r="E341" s="10">
        <v>1</v>
      </c>
      <c r="F341" s="10">
        <v>0.97</v>
      </c>
      <c r="G341" s="10">
        <v>1</v>
      </c>
      <c r="H341" s="7">
        <v>8</v>
      </c>
      <c r="I341" s="8" t="s">
        <v>42</v>
      </c>
      <c r="J341" s="10">
        <v>1</v>
      </c>
      <c r="K341" t="str">
        <f>VLOOKUP(A341,MasterTutor!A:D,4,FALSE)</f>
        <v>Advanced</v>
      </c>
      <c r="L341" t="str">
        <f>VLOOKUP(A341,MasterTutor!A:D,3,FALSE)</f>
        <v>Professional</v>
      </c>
      <c r="M341" t="str">
        <f>VLOOKUP(A341,MasterTutor!A:D,2,FALSE)</f>
        <v>Kristin Haase-Alvey</v>
      </c>
    </row>
    <row r="342" spans="1:13" hidden="1" x14ac:dyDescent="0.2">
      <c r="A342" s="7" t="s">
        <v>120</v>
      </c>
      <c r="B342" s="7" t="s">
        <v>22</v>
      </c>
      <c r="C342" s="10">
        <v>0.83</v>
      </c>
      <c r="D342" s="10">
        <v>0.94</v>
      </c>
      <c r="E342" s="10">
        <v>0.99</v>
      </c>
      <c r="F342" s="10">
        <v>0.97</v>
      </c>
      <c r="G342" s="10">
        <v>0.64</v>
      </c>
      <c r="H342" s="7">
        <v>9</v>
      </c>
      <c r="I342" s="8" t="s">
        <v>122</v>
      </c>
      <c r="J342" s="10">
        <v>0.4</v>
      </c>
      <c r="K342" t="str">
        <f>VLOOKUP(A342,MasterTutor!A:D,4,FALSE)</f>
        <v>Advanced</v>
      </c>
      <c r="L342" t="str">
        <f>VLOOKUP(A342,MasterTutor!A:D,3,FALSE)</f>
        <v>Professional</v>
      </c>
      <c r="M342" t="str">
        <f>VLOOKUP(A342,MasterTutor!A:D,2,FALSE)</f>
        <v>Kristin Haase-Alvey</v>
      </c>
    </row>
    <row r="343" spans="1:13" hidden="1" x14ac:dyDescent="0.2">
      <c r="A343" s="7" t="s">
        <v>120</v>
      </c>
      <c r="B343" s="7" t="s">
        <v>29</v>
      </c>
      <c r="C343" s="10">
        <v>0.95</v>
      </c>
      <c r="D343" s="10">
        <v>0.93</v>
      </c>
      <c r="E343" s="10">
        <v>0.98</v>
      </c>
      <c r="F343" s="10">
        <v>0.84</v>
      </c>
      <c r="G343" s="10">
        <v>0.78</v>
      </c>
      <c r="H343" s="7">
        <v>13</v>
      </c>
      <c r="I343" s="8">
        <v>0.5</v>
      </c>
      <c r="J343" s="10">
        <v>0.5</v>
      </c>
      <c r="K343" t="str">
        <f>VLOOKUP(A343,MasterTutor!A:D,4,FALSE)</f>
        <v>Advanced</v>
      </c>
      <c r="L343" t="str">
        <f>VLOOKUP(A343,MasterTutor!A:D,3,FALSE)</f>
        <v>Professional</v>
      </c>
      <c r="M343" t="str">
        <f>VLOOKUP(A343,MasterTutor!A:D,2,FALSE)</f>
        <v>Kristin Haase-Alvey</v>
      </c>
    </row>
    <row r="344" spans="1:13" hidden="1" x14ac:dyDescent="0.2">
      <c r="A344" s="7" t="s">
        <v>120</v>
      </c>
      <c r="B344" s="7" t="s">
        <v>30</v>
      </c>
      <c r="C344" s="10">
        <v>0.89580000000000004</v>
      </c>
      <c r="D344" s="10">
        <v>0.85860000000000003</v>
      </c>
      <c r="E344" s="10">
        <v>0.98214285700000004</v>
      </c>
      <c r="F344" s="10">
        <v>0.909090909</v>
      </c>
      <c r="G344" s="10">
        <v>0.66666666699999999</v>
      </c>
      <c r="H344" s="7">
        <v>13</v>
      </c>
      <c r="I344" s="8">
        <v>1</v>
      </c>
      <c r="J344" s="10">
        <f>I344</f>
        <v>1</v>
      </c>
      <c r="K344" t="str">
        <f>VLOOKUP(A344,MasterTutor!A:D,4,FALSE)</f>
        <v>Advanced</v>
      </c>
      <c r="L344" t="str">
        <f>VLOOKUP(A344,MasterTutor!A:D,3,FALSE)</f>
        <v>Professional</v>
      </c>
      <c r="M344" t="str">
        <f>VLOOKUP(A344,MasterTutor!A:D,2,FALSE)</f>
        <v>Kristin Haase-Alvey</v>
      </c>
    </row>
    <row r="345" spans="1:13" x14ac:dyDescent="0.2">
      <c r="A345" s="7" t="s">
        <v>120</v>
      </c>
      <c r="B345" s="7" t="s">
        <v>31</v>
      </c>
      <c r="C345" s="10">
        <v>1.2041999999999999</v>
      </c>
      <c r="D345" s="10">
        <v>1.0246999999999999</v>
      </c>
      <c r="E345" s="10">
        <v>0.986206896551724</v>
      </c>
      <c r="F345" s="10">
        <v>0.88118811881188097</v>
      </c>
      <c r="G345" s="10">
        <v>0.79166666666666596</v>
      </c>
      <c r="H345" s="7">
        <v>15</v>
      </c>
      <c r="I345" s="8" t="s">
        <v>37</v>
      </c>
      <c r="J345" s="54">
        <v>0.5</v>
      </c>
      <c r="K345" t="str">
        <f>VLOOKUP(A345,MasterTutor!A:D,4,FALSE)</f>
        <v>Advanced</v>
      </c>
      <c r="L345" t="str">
        <f>VLOOKUP(A345,MasterTutor!A:D,3,FALSE)</f>
        <v>Professional</v>
      </c>
      <c r="M345" t="str">
        <f>VLOOKUP(A345,MasterTutor!A:D,2,FALSE)</f>
        <v>Kristin Haase-Alvey</v>
      </c>
    </row>
    <row r="346" spans="1:13" hidden="1" x14ac:dyDescent="0.2">
      <c r="A346" s="7" t="s">
        <v>123</v>
      </c>
      <c r="B346" s="7" t="s">
        <v>17</v>
      </c>
      <c r="C346" s="10">
        <v>0.28999999999999998</v>
      </c>
      <c r="D346" s="10">
        <v>0.97</v>
      </c>
      <c r="E346" s="10">
        <v>1</v>
      </c>
      <c r="F346" s="10">
        <v>1</v>
      </c>
      <c r="G346" s="10">
        <v>0.67</v>
      </c>
      <c r="H346" s="7" t="e">
        <v>#N/A</v>
      </c>
      <c r="I346" s="8">
        <v>1</v>
      </c>
      <c r="J346" s="10">
        <f>I346</f>
        <v>1</v>
      </c>
      <c r="K346" t="e">
        <f>VLOOKUP(A346,MasterTutor!A:D,4,FALSE)</f>
        <v>#N/A</v>
      </c>
      <c r="L346" t="e">
        <f>VLOOKUP(A346,MasterTutor!A:D,3,FALSE)</f>
        <v>#N/A</v>
      </c>
      <c r="M346" t="e">
        <f>VLOOKUP(A346,MasterTutor!A:D,2,FALSE)</f>
        <v>#N/A</v>
      </c>
    </row>
    <row r="347" spans="1:13" hidden="1" x14ac:dyDescent="0.2">
      <c r="A347" s="7" t="s">
        <v>123</v>
      </c>
      <c r="B347" s="7" t="s">
        <v>18</v>
      </c>
      <c r="C347" s="10">
        <v>0.2</v>
      </c>
      <c r="D347" s="10">
        <v>1.03</v>
      </c>
      <c r="E347" s="10">
        <v>1</v>
      </c>
      <c r="F347" s="10">
        <v>1</v>
      </c>
      <c r="G347" s="10">
        <v>0.33</v>
      </c>
      <c r="H347" s="7" t="e">
        <v>#N/A</v>
      </c>
      <c r="I347" s="8" t="s">
        <v>26</v>
      </c>
      <c r="J347" s="10">
        <v>0.5</v>
      </c>
      <c r="K347" t="e">
        <f>VLOOKUP(A347,MasterTutor!A:D,4,FALSE)</f>
        <v>#N/A</v>
      </c>
      <c r="L347" t="e">
        <f>VLOOKUP(A347,MasterTutor!A:D,3,FALSE)</f>
        <v>#N/A</v>
      </c>
      <c r="M347" t="e">
        <f>VLOOKUP(A347,MasterTutor!A:D,2,FALSE)</f>
        <v>#N/A</v>
      </c>
    </row>
    <row r="348" spans="1:13" hidden="1" x14ac:dyDescent="0.2">
      <c r="A348" s="7" t="s">
        <v>124</v>
      </c>
      <c r="B348" s="7" t="s">
        <v>14</v>
      </c>
      <c r="C348" s="10">
        <v>0.9536</v>
      </c>
      <c r="D348" s="10">
        <v>1.0828</v>
      </c>
      <c r="E348" s="10">
        <v>0.98192771084337305</v>
      </c>
      <c r="F348" s="10">
        <v>1</v>
      </c>
      <c r="G348" s="10">
        <v>0.92</v>
      </c>
      <c r="H348" s="7">
        <v>16</v>
      </c>
      <c r="I348" s="8" t="s">
        <v>95</v>
      </c>
      <c r="J348" s="10">
        <v>0.71</v>
      </c>
      <c r="K348" t="str">
        <f>VLOOKUP(A348,MasterTutor!A:D,4,FALSE)</f>
        <v>Advanced</v>
      </c>
      <c r="L348" t="str">
        <f>VLOOKUP(A348,MasterTutor!A:D,3,FALSE)</f>
        <v>Professional</v>
      </c>
      <c r="M348" t="str">
        <f>VLOOKUP(A348,MasterTutor!A:D,2,FALSE)</f>
        <v>Ela Cross</v>
      </c>
    </row>
    <row r="349" spans="1:13" hidden="1" x14ac:dyDescent="0.2">
      <c r="A349" s="7" t="s">
        <v>124</v>
      </c>
      <c r="B349" s="7" t="s">
        <v>14</v>
      </c>
      <c r="C349" s="10">
        <v>0.9536</v>
      </c>
      <c r="D349" s="10">
        <v>1.0828</v>
      </c>
      <c r="E349" s="10">
        <v>0.98192771084337305</v>
      </c>
      <c r="F349" s="10">
        <v>1</v>
      </c>
      <c r="G349" s="10">
        <v>0.92</v>
      </c>
      <c r="H349" s="7">
        <v>16</v>
      </c>
      <c r="I349" s="8" t="s">
        <v>95</v>
      </c>
      <c r="J349" s="10">
        <f>_xlfn.TEXTBEFORE(I349, "/")/_xlfn.TEXTAFTER(I349,"/")</f>
        <v>0.7142857142857143</v>
      </c>
      <c r="K349" t="str">
        <f>VLOOKUP(A349,MasterTutor!A:D,4,FALSE)</f>
        <v>Advanced</v>
      </c>
      <c r="L349" t="str">
        <f>VLOOKUP(A349,MasterTutor!A:D,3,FALSE)</f>
        <v>Professional</v>
      </c>
      <c r="M349" t="str">
        <f>VLOOKUP(A349,MasterTutor!A:D,2,FALSE)</f>
        <v>Ela Cross</v>
      </c>
    </row>
    <row r="350" spans="1:13" hidden="1" x14ac:dyDescent="0.2">
      <c r="A350" s="7" t="s">
        <v>124</v>
      </c>
      <c r="B350" s="7" t="s">
        <v>16</v>
      </c>
      <c r="C350" s="10">
        <v>0.88</v>
      </c>
      <c r="D350" s="10">
        <v>0.9</v>
      </c>
      <c r="E350" s="10">
        <v>0.99</v>
      </c>
      <c r="F350" s="10">
        <v>0.98</v>
      </c>
      <c r="G350" s="10">
        <v>1</v>
      </c>
      <c r="H350" s="7">
        <v>14</v>
      </c>
      <c r="I350" s="11">
        <v>45721</v>
      </c>
      <c r="J350" s="12">
        <v>0.6</v>
      </c>
      <c r="K350" t="str">
        <f>VLOOKUP(A350,MasterTutor!A:D,4,FALSE)</f>
        <v>Advanced</v>
      </c>
      <c r="L350" t="str">
        <f>VLOOKUP(A350,MasterTutor!A:D,3,FALSE)</f>
        <v>Professional</v>
      </c>
      <c r="M350" t="str">
        <f>VLOOKUP(A350,MasterTutor!A:D,2,FALSE)</f>
        <v>Ela Cross</v>
      </c>
    </row>
    <row r="351" spans="1:13" hidden="1" x14ac:dyDescent="0.2">
      <c r="A351" s="7" t="s">
        <v>124</v>
      </c>
      <c r="B351" s="7" t="s">
        <v>17</v>
      </c>
      <c r="C351" s="10">
        <v>0.26</v>
      </c>
      <c r="D351" s="10">
        <v>0.95</v>
      </c>
      <c r="E351" s="10">
        <v>1</v>
      </c>
      <c r="F351" s="10">
        <v>1</v>
      </c>
      <c r="G351" s="10">
        <v>0.86</v>
      </c>
      <c r="H351" s="7" t="e">
        <v>#N/A</v>
      </c>
      <c r="I351" s="8">
        <v>1</v>
      </c>
      <c r="J351" s="10">
        <f>I351</f>
        <v>1</v>
      </c>
      <c r="K351" t="str">
        <f>VLOOKUP(A351,MasterTutor!A:D,4,FALSE)</f>
        <v>Advanced</v>
      </c>
      <c r="L351" t="str">
        <f>VLOOKUP(A351,MasterTutor!A:D,3,FALSE)</f>
        <v>Professional</v>
      </c>
      <c r="M351" t="str">
        <f>VLOOKUP(A351,MasterTutor!A:D,2,FALSE)</f>
        <v>Ela Cross</v>
      </c>
    </row>
    <row r="352" spans="1:13" hidden="1" x14ac:dyDescent="0.2">
      <c r="A352" s="7" t="s">
        <v>124</v>
      </c>
      <c r="B352" s="7" t="s">
        <v>18</v>
      </c>
      <c r="C352" s="10">
        <v>0.6</v>
      </c>
      <c r="D352" s="10">
        <v>1.07</v>
      </c>
      <c r="E352" s="10">
        <v>0.94</v>
      </c>
      <c r="F352" s="10">
        <v>0.98</v>
      </c>
      <c r="G352" s="10">
        <v>0.88</v>
      </c>
      <c r="H352" s="7">
        <v>1</v>
      </c>
      <c r="I352" s="8">
        <v>1</v>
      </c>
      <c r="J352" s="10">
        <f>I352</f>
        <v>1</v>
      </c>
      <c r="K352" t="str">
        <f>VLOOKUP(A352,MasterTutor!A:D,4,FALSE)</f>
        <v>Advanced</v>
      </c>
      <c r="L352" t="str">
        <f>VLOOKUP(A352,MasterTutor!A:D,3,FALSE)</f>
        <v>Professional</v>
      </c>
      <c r="M352" t="str">
        <f>VLOOKUP(A352,MasterTutor!A:D,2,FALSE)</f>
        <v>Ela Cross</v>
      </c>
    </row>
    <row r="353" spans="1:13" hidden="1" x14ac:dyDescent="0.2">
      <c r="A353" s="7" t="s">
        <v>124</v>
      </c>
      <c r="B353" s="7" t="s">
        <v>20</v>
      </c>
      <c r="C353" s="10">
        <v>0.78</v>
      </c>
      <c r="D353" s="10">
        <v>1.1399999999999999</v>
      </c>
      <c r="E353" s="10">
        <v>0.97</v>
      </c>
      <c r="F353" s="10">
        <v>0.92</v>
      </c>
      <c r="G353" s="10">
        <v>0.92</v>
      </c>
      <c r="H353" s="7">
        <v>1</v>
      </c>
      <c r="I353" s="8">
        <v>1</v>
      </c>
      <c r="J353" s="10">
        <f>I353</f>
        <v>1</v>
      </c>
      <c r="K353" t="str">
        <f>VLOOKUP(A353,MasterTutor!A:D,4,FALSE)</f>
        <v>Advanced</v>
      </c>
      <c r="L353" t="str">
        <f>VLOOKUP(A353,MasterTutor!A:D,3,FALSE)</f>
        <v>Professional</v>
      </c>
      <c r="M353" t="str">
        <f>VLOOKUP(A353,MasterTutor!A:D,2,FALSE)</f>
        <v>Ela Cross</v>
      </c>
    </row>
    <row r="354" spans="1:13" hidden="1" x14ac:dyDescent="0.2">
      <c r="A354" s="7" t="s">
        <v>124</v>
      </c>
      <c r="B354" s="7" t="s">
        <v>21</v>
      </c>
      <c r="C354" s="10">
        <v>0.74</v>
      </c>
      <c r="D354" s="10">
        <v>1.1599999999999999</v>
      </c>
      <c r="E354" s="10">
        <v>1</v>
      </c>
      <c r="F354" s="10">
        <v>1</v>
      </c>
      <c r="G354" s="10">
        <v>1</v>
      </c>
      <c r="H354" s="7">
        <v>5</v>
      </c>
      <c r="I354" s="8" t="s">
        <v>45</v>
      </c>
      <c r="J354" s="10">
        <v>0</v>
      </c>
      <c r="K354" t="str">
        <f>VLOOKUP(A354,MasterTutor!A:D,4,FALSE)</f>
        <v>Advanced</v>
      </c>
      <c r="L354" t="str">
        <f>VLOOKUP(A354,MasterTutor!A:D,3,FALSE)</f>
        <v>Professional</v>
      </c>
      <c r="M354" t="str">
        <f>VLOOKUP(A354,MasterTutor!A:D,2,FALSE)</f>
        <v>Ela Cross</v>
      </c>
    </row>
    <row r="355" spans="1:13" hidden="1" x14ac:dyDescent="0.2">
      <c r="A355" s="7" t="s">
        <v>124</v>
      </c>
      <c r="B355" s="7" t="s">
        <v>22</v>
      </c>
      <c r="C355" s="10">
        <v>0.85</v>
      </c>
      <c r="D355" s="10">
        <v>1.1499999999999999</v>
      </c>
      <c r="E355" s="10">
        <v>0.99</v>
      </c>
      <c r="F355" s="10">
        <v>0.99</v>
      </c>
      <c r="G355" s="10">
        <v>0.94</v>
      </c>
      <c r="H355" s="7">
        <v>10</v>
      </c>
      <c r="I355" s="8" t="s">
        <v>125</v>
      </c>
      <c r="J355" s="10">
        <v>1</v>
      </c>
      <c r="K355" t="str">
        <f>VLOOKUP(A355,MasterTutor!A:D,4,FALSE)</f>
        <v>Advanced</v>
      </c>
      <c r="L355" t="str">
        <f>VLOOKUP(A355,MasterTutor!A:D,3,FALSE)</f>
        <v>Professional</v>
      </c>
      <c r="M355" t="str">
        <f>VLOOKUP(A355,MasterTutor!A:D,2,FALSE)</f>
        <v>Ela Cross</v>
      </c>
    </row>
    <row r="356" spans="1:13" hidden="1" x14ac:dyDescent="0.2">
      <c r="A356" s="7" t="s">
        <v>124</v>
      </c>
      <c r="B356" s="7" t="s">
        <v>29</v>
      </c>
      <c r="C356" s="10">
        <v>0.93</v>
      </c>
      <c r="D356" s="10">
        <v>1.01</v>
      </c>
      <c r="E356" s="10">
        <v>0.99</v>
      </c>
      <c r="F356" s="10">
        <v>0.99</v>
      </c>
      <c r="G356" s="10">
        <v>0.96</v>
      </c>
      <c r="H356" s="7">
        <v>22</v>
      </c>
      <c r="I356" s="8">
        <v>0.90909090909090906</v>
      </c>
      <c r="J356" s="10">
        <v>1</v>
      </c>
      <c r="K356" t="str">
        <f>VLOOKUP(A356,MasterTutor!A:D,4,FALSE)</f>
        <v>Advanced</v>
      </c>
      <c r="L356" t="str">
        <f>VLOOKUP(A356,MasterTutor!A:D,3,FALSE)</f>
        <v>Professional</v>
      </c>
      <c r="M356" t="str">
        <f>VLOOKUP(A356,MasterTutor!A:D,2,FALSE)</f>
        <v>Ela Cross</v>
      </c>
    </row>
    <row r="357" spans="1:13" hidden="1" x14ac:dyDescent="0.2">
      <c r="A357" s="7" t="s">
        <v>124</v>
      </c>
      <c r="B357" s="7" t="s">
        <v>30</v>
      </c>
      <c r="C357" s="10">
        <v>1.0607</v>
      </c>
      <c r="D357" s="10">
        <v>1.0276000000000001</v>
      </c>
      <c r="E357" s="10">
        <v>0.99459459500000003</v>
      </c>
      <c r="F357" s="10">
        <v>1</v>
      </c>
      <c r="G357" s="10">
        <v>0.96</v>
      </c>
      <c r="H357" s="7">
        <v>22</v>
      </c>
      <c r="I357" s="8">
        <v>0.8</v>
      </c>
      <c r="J357" s="10">
        <f>I357</f>
        <v>0.8</v>
      </c>
      <c r="K357" t="str">
        <f>VLOOKUP(A357,MasterTutor!A:D,4,FALSE)</f>
        <v>Advanced</v>
      </c>
      <c r="L357" t="str">
        <f>VLOOKUP(A357,MasterTutor!A:D,3,FALSE)</f>
        <v>Professional</v>
      </c>
      <c r="M357" t="str">
        <f>VLOOKUP(A357,MasterTutor!A:D,2,FALSE)</f>
        <v>Ela Cross</v>
      </c>
    </row>
    <row r="358" spans="1:13" x14ac:dyDescent="0.2">
      <c r="A358" s="7" t="s">
        <v>124</v>
      </c>
      <c r="B358" s="7" t="s">
        <v>31</v>
      </c>
      <c r="C358" s="10">
        <v>1.0428999999999999</v>
      </c>
      <c r="D358" s="10">
        <v>1.0233000000000001</v>
      </c>
      <c r="E358" s="10">
        <v>0.99468085106382897</v>
      </c>
      <c r="F358" s="10">
        <v>0.98214285714285698</v>
      </c>
      <c r="G358" s="10">
        <v>0.82857142857142796</v>
      </c>
      <c r="H358" s="7">
        <v>10</v>
      </c>
      <c r="I358" s="8" t="s">
        <v>36</v>
      </c>
      <c r="J358" s="54">
        <v>0</v>
      </c>
      <c r="K358" t="str">
        <f>VLOOKUP(A358,MasterTutor!A:D,4,FALSE)</f>
        <v>Advanced</v>
      </c>
      <c r="L358" t="str">
        <f>VLOOKUP(A358,MasterTutor!A:D,3,FALSE)</f>
        <v>Professional</v>
      </c>
      <c r="M358" t="str">
        <f>VLOOKUP(A358,MasterTutor!A:D,2,FALSE)</f>
        <v>Ela Cross</v>
      </c>
    </row>
    <row r="359" spans="1:13" hidden="1" x14ac:dyDescent="0.2">
      <c r="A359" s="7" t="s">
        <v>126</v>
      </c>
      <c r="B359" s="7" t="s">
        <v>16</v>
      </c>
      <c r="C359" s="10">
        <v>0</v>
      </c>
      <c r="D359" s="10">
        <v>0</v>
      </c>
      <c r="E359" s="10">
        <v>0</v>
      </c>
      <c r="F359" s="10">
        <v>0</v>
      </c>
      <c r="G359" s="10">
        <v>0</v>
      </c>
      <c r="H359" s="7">
        <v>0</v>
      </c>
      <c r="I359" s="11"/>
      <c r="J359" s="7"/>
      <c r="K359" t="e">
        <f>VLOOKUP(A359,MasterTutor!A:D,4,FALSE)</f>
        <v>#N/A</v>
      </c>
      <c r="L359" t="e">
        <f>VLOOKUP(A359,MasterTutor!A:D,3,FALSE)</f>
        <v>#N/A</v>
      </c>
      <c r="M359" t="e">
        <f>VLOOKUP(A359,MasterTutor!A:D,2,FALSE)</f>
        <v>#N/A</v>
      </c>
    </row>
    <row r="360" spans="1:13" hidden="1" x14ac:dyDescent="0.2">
      <c r="A360" s="7" t="s">
        <v>127</v>
      </c>
      <c r="B360" s="7" t="s">
        <v>14</v>
      </c>
      <c r="C360" s="10">
        <v>0.92079999999999995</v>
      </c>
      <c r="D360" s="10">
        <v>1.1298999999999999</v>
      </c>
      <c r="E360" s="10">
        <v>1</v>
      </c>
      <c r="F360" s="10">
        <v>0.96250000000000002</v>
      </c>
      <c r="G360" s="10">
        <v>0.77777777777777701</v>
      </c>
      <c r="H360" s="7">
        <v>14</v>
      </c>
      <c r="I360" s="8" t="s">
        <v>80</v>
      </c>
      <c r="J360" s="10">
        <v>0.8</v>
      </c>
      <c r="K360" t="e">
        <f>VLOOKUP(A360,MasterTutor!A:D,4,FALSE)</f>
        <v>#N/A</v>
      </c>
      <c r="L360" t="e">
        <f>VLOOKUP(A360,MasterTutor!A:D,3,FALSE)</f>
        <v>#N/A</v>
      </c>
      <c r="M360" t="e">
        <f>VLOOKUP(A360,MasterTutor!A:D,2,FALSE)</f>
        <v>#N/A</v>
      </c>
    </row>
    <row r="361" spans="1:13" hidden="1" x14ac:dyDescent="0.2">
      <c r="A361" s="7" t="s">
        <v>127</v>
      </c>
      <c r="B361" s="7" t="s">
        <v>16</v>
      </c>
      <c r="C361" s="10">
        <v>1.06</v>
      </c>
      <c r="D361" s="10">
        <v>1.1200000000000001</v>
      </c>
      <c r="E361" s="10">
        <v>0.99</v>
      </c>
      <c r="F361" s="10">
        <v>0.97</v>
      </c>
      <c r="G361" s="10">
        <v>0.93</v>
      </c>
      <c r="H361" s="7">
        <v>10</v>
      </c>
      <c r="I361" s="11">
        <v>45972</v>
      </c>
      <c r="J361" s="10">
        <v>1</v>
      </c>
      <c r="K361" t="e">
        <f>VLOOKUP(A361,MasterTutor!A:D,4,FALSE)</f>
        <v>#N/A</v>
      </c>
      <c r="L361" t="e">
        <f>VLOOKUP(A361,MasterTutor!A:D,3,FALSE)</f>
        <v>#N/A</v>
      </c>
      <c r="M361" t="e">
        <f>VLOOKUP(A361,MasterTutor!A:D,2,FALSE)</f>
        <v>#N/A</v>
      </c>
    </row>
    <row r="362" spans="1:13" hidden="1" x14ac:dyDescent="0.2">
      <c r="A362" s="7" t="s">
        <v>127</v>
      </c>
      <c r="B362" s="7" t="s">
        <v>22</v>
      </c>
      <c r="C362" s="10">
        <v>0.32</v>
      </c>
      <c r="D362" s="10">
        <v>0.82</v>
      </c>
      <c r="E362" s="10">
        <v>1</v>
      </c>
      <c r="F362" s="10">
        <v>0.92</v>
      </c>
      <c r="G362" s="10">
        <v>0</v>
      </c>
      <c r="H362" s="7">
        <v>3</v>
      </c>
      <c r="I362" s="8" t="s">
        <v>128</v>
      </c>
      <c r="J362" s="10">
        <v>0.21</v>
      </c>
      <c r="K362" t="e">
        <f>VLOOKUP(A362,MasterTutor!A:D,4,FALSE)</f>
        <v>#N/A</v>
      </c>
      <c r="L362" t="e">
        <f>VLOOKUP(A362,MasterTutor!A:D,3,FALSE)</f>
        <v>#N/A</v>
      </c>
      <c r="M362" t="e">
        <f>VLOOKUP(A362,MasterTutor!A:D,2,FALSE)</f>
        <v>#N/A</v>
      </c>
    </row>
    <row r="363" spans="1:13" hidden="1" x14ac:dyDescent="0.2">
      <c r="A363" s="7" t="s">
        <v>129</v>
      </c>
      <c r="B363" s="7" t="s">
        <v>14</v>
      </c>
      <c r="C363" s="10">
        <v>0.97499999999999998</v>
      </c>
      <c r="D363" s="10">
        <v>0.9375</v>
      </c>
      <c r="E363" s="10">
        <v>1</v>
      </c>
      <c r="F363" s="10">
        <v>1</v>
      </c>
      <c r="G363" s="10">
        <v>0.60714285714285698</v>
      </c>
      <c r="H363" s="7">
        <v>11</v>
      </c>
      <c r="I363" s="8" t="s">
        <v>28</v>
      </c>
      <c r="J363" s="10">
        <v>0.67</v>
      </c>
      <c r="K363" t="str">
        <f>VLOOKUP(A363,MasterTutor!A:D,4,FALSE)</f>
        <v>Advanced</v>
      </c>
      <c r="L363" t="str">
        <f>VLOOKUP(A363,MasterTutor!A:D,3,FALSE)</f>
        <v>Professional</v>
      </c>
      <c r="M363" t="str">
        <f>VLOOKUP(A363,MasterTutor!A:D,2,FALSE)</f>
        <v>Annelies de Groot</v>
      </c>
    </row>
    <row r="364" spans="1:13" hidden="1" x14ac:dyDescent="0.2">
      <c r="A364" s="7" t="s">
        <v>129</v>
      </c>
      <c r="B364" s="7" t="s">
        <v>14</v>
      </c>
      <c r="C364" s="10">
        <v>0.97499999999999998</v>
      </c>
      <c r="D364" s="10">
        <v>0.9375</v>
      </c>
      <c r="E364" s="10">
        <v>1</v>
      </c>
      <c r="F364" s="10">
        <v>1</v>
      </c>
      <c r="G364" s="10">
        <v>0.60714285714285698</v>
      </c>
      <c r="H364" s="7">
        <v>11</v>
      </c>
      <c r="I364" s="8" t="s">
        <v>28</v>
      </c>
      <c r="J364" s="10">
        <f>_xlfn.TEXTBEFORE(I364, "/")/_xlfn.TEXTAFTER(I364,"/")</f>
        <v>0.66666666666666663</v>
      </c>
      <c r="K364" t="str">
        <f>VLOOKUP(A364,MasterTutor!A:D,4,FALSE)</f>
        <v>Advanced</v>
      </c>
      <c r="L364" t="str">
        <f>VLOOKUP(A364,MasterTutor!A:D,3,FALSE)</f>
        <v>Professional</v>
      </c>
      <c r="M364" t="str">
        <f>VLOOKUP(A364,MasterTutor!A:D,2,FALSE)</f>
        <v>Annelies de Groot</v>
      </c>
    </row>
    <row r="365" spans="1:13" hidden="1" x14ac:dyDescent="0.2">
      <c r="A365" s="7" t="s">
        <v>129</v>
      </c>
      <c r="B365" s="7" t="s">
        <v>16</v>
      </c>
      <c r="C365" s="10">
        <v>1.18</v>
      </c>
      <c r="D365" s="10">
        <v>1.07</v>
      </c>
      <c r="E365" s="10">
        <v>0.98</v>
      </c>
      <c r="F365" s="10">
        <v>1</v>
      </c>
      <c r="G365" s="10">
        <v>0.96</v>
      </c>
      <c r="H365" s="7">
        <v>14</v>
      </c>
      <c r="I365" s="11">
        <v>45814</v>
      </c>
      <c r="J365" s="10">
        <v>1</v>
      </c>
      <c r="K365" t="str">
        <f>VLOOKUP(A365,MasterTutor!A:D,4,FALSE)</f>
        <v>Advanced</v>
      </c>
      <c r="L365" t="str">
        <f>VLOOKUP(A365,MasterTutor!A:D,3,FALSE)</f>
        <v>Professional</v>
      </c>
      <c r="M365" t="str">
        <f>VLOOKUP(A365,MasterTutor!A:D,2,FALSE)</f>
        <v>Annelies de Groot</v>
      </c>
    </row>
    <row r="366" spans="1:13" hidden="1" x14ac:dyDescent="0.2">
      <c r="A366" s="7" t="s">
        <v>129</v>
      </c>
      <c r="B366" s="7" t="s">
        <v>17</v>
      </c>
      <c r="C366" s="10">
        <v>0.77</v>
      </c>
      <c r="D366" s="10">
        <v>1.1100000000000001</v>
      </c>
      <c r="E366" s="10">
        <v>1</v>
      </c>
      <c r="F366" s="10">
        <v>0.74</v>
      </c>
      <c r="G366" s="10">
        <v>0.75</v>
      </c>
      <c r="H366" s="7">
        <v>3</v>
      </c>
      <c r="I366" s="8" t="s">
        <v>40</v>
      </c>
      <c r="J366" s="10">
        <v>0.75</v>
      </c>
      <c r="K366" t="str">
        <f>VLOOKUP(A366,MasterTutor!A:D,4,FALSE)</f>
        <v>Advanced</v>
      </c>
      <c r="L366" t="str">
        <f>VLOOKUP(A366,MasterTutor!A:D,3,FALSE)</f>
        <v>Professional</v>
      </c>
      <c r="M366" t="str">
        <f>VLOOKUP(A366,MasterTutor!A:D,2,FALSE)</f>
        <v>Annelies de Groot</v>
      </c>
    </row>
    <row r="367" spans="1:13" hidden="1" x14ac:dyDescent="0.2">
      <c r="A367" s="7" t="s">
        <v>129</v>
      </c>
      <c r="B367" s="7" t="s">
        <v>18</v>
      </c>
      <c r="C367" s="10">
        <v>0.56999999999999995</v>
      </c>
      <c r="D367" s="10">
        <v>1.01</v>
      </c>
      <c r="E367" s="10">
        <v>1</v>
      </c>
      <c r="F367" s="10">
        <v>1</v>
      </c>
      <c r="G367" s="10">
        <v>0.39</v>
      </c>
      <c r="H367" s="7">
        <v>4</v>
      </c>
      <c r="I367" s="8" t="s">
        <v>19</v>
      </c>
      <c r="J367" s="10">
        <v>0.67</v>
      </c>
      <c r="K367" t="str">
        <f>VLOOKUP(A367,MasterTutor!A:D,4,FALSE)</f>
        <v>Advanced</v>
      </c>
      <c r="L367" t="str">
        <f>VLOOKUP(A367,MasterTutor!A:D,3,FALSE)</f>
        <v>Professional</v>
      </c>
      <c r="M367" t="str">
        <f>VLOOKUP(A367,MasterTutor!A:D,2,FALSE)</f>
        <v>Annelies de Groot</v>
      </c>
    </row>
    <row r="368" spans="1:13" hidden="1" x14ac:dyDescent="0.2">
      <c r="A368" s="7" t="s">
        <v>129</v>
      </c>
      <c r="B368" s="7" t="s">
        <v>20</v>
      </c>
      <c r="C368" s="10">
        <v>0.83</v>
      </c>
      <c r="D368" s="10">
        <v>1.0900000000000001</v>
      </c>
      <c r="E368" s="10">
        <v>1</v>
      </c>
      <c r="F368" s="10">
        <v>0.98</v>
      </c>
      <c r="G368" s="10">
        <v>0.46</v>
      </c>
      <c r="H368" s="7">
        <v>7</v>
      </c>
      <c r="I368" s="8" t="s">
        <v>130</v>
      </c>
      <c r="J368" s="10">
        <v>0.4</v>
      </c>
      <c r="K368" t="str">
        <f>VLOOKUP(A368,MasterTutor!A:D,4,FALSE)</f>
        <v>Advanced</v>
      </c>
      <c r="L368" t="str">
        <f>VLOOKUP(A368,MasterTutor!A:D,3,FALSE)</f>
        <v>Professional</v>
      </c>
      <c r="M368" t="str">
        <f>VLOOKUP(A368,MasterTutor!A:D,2,FALSE)</f>
        <v>Annelies de Groot</v>
      </c>
    </row>
    <row r="369" spans="1:13" hidden="1" x14ac:dyDescent="0.2">
      <c r="A369" s="7" t="s">
        <v>129</v>
      </c>
      <c r="B369" s="7" t="s">
        <v>21</v>
      </c>
      <c r="C369" s="10">
        <v>0.82</v>
      </c>
      <c r="D369" s="10">
        <v>1.1100000000000001</v>
      </c>
      <c r="E369" s="10">
        <v>0.99</v>
      </c>
      <c r="F369" s="10">
        <v>1</v>
      </c>
      <c r="G369" s="10">
        <v>0</v>
      </c>
      <c r="H369" s="7">
        <v>3</v>
      </c>
      <c r="I369" s="8" t="s">
        <v>46</v>
      </c>
      <c r="J369" s="10">
        <v>0.83</v>
      </c>
      <c r="K369" t="str">
        <f>VLOOKUP(A369,MasterTutor!A:D,4,FALSE)</f>
        <v>Advanced</v>
      </c>
      <c r="L369" t="str">
        <f>VLOOKUP(A369,MasterTutor!A:D,3,FALSE)</f>
        <v>Professional</v>
      </c>
      <c r="M369" t="str">
        <f>VLOOKUP(A369,MasterTutor!A:D,2,FALSE)</f>
        <v>Annelies de Groot</v>
      </c>
    </row>
    <row r="370" spans="1:13" hidden="1" x14ac:dyDescent="0.2">
      <c r="A370" s="7" t="s">
        <v>129</v>
      </c>
      <c r="B370" s="7" t="s">
        <v>22</v>
      </c>
      <c r="C370" s="10">
        <v>1.04</v>
      </c>
      <c r="D370" s="10">
        <v>1.17</v>
      </c>
      <c r="E370" s="10">
        <v>1</v>
      </c>
      <c r="F370" s="10">
        <v>0.94</v>
      </c>
      <c r="G370" s="10">
        <v>0.84</v>
      </c>
      <c r="H370" s="7">
        <v>8</v>
      </c>
      <c r="I370" s="8" t="s">
        <v>28</v>
      </c>
      <c r="J370" s="10">
        <v>0.67</v>
      </c>
      <c r="K370" t="str">
        <f>VLOOKUP(A370,MasterTutor!A:D,4,FALSE)</f>
        <v>Advanced</v>
      </c>
      <c r="L370" t="str">
        <f>VLOOKUP(A370,MasterTutor!A:D,3,FALSE)</f>
        <v>Professional</v>
      </c>
      <c r="M370" t="str">
        <f>VLOOKUP(A370,MasterTutor!A:D,2,FALSE)</f>
        <v>Annelies de Groot</v>
      </c>
    </row>
    <row r="371" spans="1:13" hidden="1" x14ac:dyDescent="0.2">
      <c r="A371" s="7" t="s">
        <v>129</v>
      </c>
      <c r="B371" s="7" t="s">
        <v>29</v>
      </c>
      <c r="C371" s="10">
        <v>0.91</v>
      </c>
      <c r="D371" s="10">
        <v>0.94</v>
      </c>
      <c r="E371" s="10">
        <v>1</v>
      </c>
      <c r="F371" s="10">
        <v>1</v>
      </c>
      <c r="G371" s="10">
        <v>0.83</v>
      </c>
      <c r="H371" s="7">
        <v>4</v>
      </c>
      <c r="I371" s="8">
        <v>1</v>
      </c>
      <c r="J371" s="10">
        <v>1</v>
      </c>
      <c r="K371" t="str">
        <f>VLOOKUP(A371,MasterTutor!A:D,4,FALSE)</f>
        <v>Advanced</v>
      </c>
      <c r="L371" t="str">
        <f>VLOOKUP(A371,MasterTutor!A:D,3,FALSE)</f>
        <v>Professional</v>
      </c>
      <c r="M371" t="str">
        <f>VLOOKUP(A371,MasterTutor!A:D,2,FALSE)</f>
        <v>Annelies de Groot</v>
      </c>
    </row>
    <row r="372" spans="1:13" hidden="1" x14ac:dyDescent="0.2">
      <c r="A372" s="7" t="s">
        <v>129</v>
      </c>
      <c r="B372" s="7" t="s">
        <v>30</v>
      </c>
      <c r="C372" s="10">
        <v>0.98329999999999995</v>
      </c>
      <c r="D372" s="10">
        <v>1.0246999999999999</v>
      </c>
      <c r="E372" s="10">
        <v>1</v>
      </c>
      <c r="F372" s="10">
        <v>1</v>
      </c>
      <c r="G372" s="10">
        <v>0.5</v>
      </c>
      <c r="H372" s="7">
        <v>15</v>
      </c>
      <c r="I372" s="8">
        <v>0.77777777777777779</v>
      </c>
      <c r="J372" s="10">
        <f>I372</f>
        <v>0.77777777777777779</v>
      </c>
      <c r="K372" t="str">
        <f>VLOOKUP(A372,MasterTutor!A:D,4,FALSE)</f>
        <v>Advanced</v>
      </c>
      <c r="L372" t="str">
        <f>VLOOKUP(A372,MasterTutor!A:D,3,FALSE)</f>
        <v>Professional</v>
      </c>
      <c r="M372" t="str">
        <f>VLOOKUP(A372,MasterTutor!A:D,2,FALSE)</f>
        <v>Annelies de Groot</v>
      </c>
    </row>
    <row r="373" spans="1:13" x14ac:dyDescent="0.2">
      <c r="A373" s="7" t="s">
        <v>129</v>
      </c>
      <c r="B373" s="7" t="s">
        <v>31</v>
      </c>
      <c r="C373" s="10">
        <v>1.3374999999999999</v>
      </c>
      <c r="D373" s="10">
        <v>1.1677999999999999</v>
      </c>
      <c r="E373" s="10">
        <v>1</v>
      </c>
      <c r="F373" s="10">
        <v>0.98245614035087703</v>
      </c>
      <c r="G373" s="10">
        <v>0.58333333333333304</v>
      </c>
      <c r="H373" s="7">
        <v>15</v>
      </c>
      <c r="I373" s="8" t="s">
        <v>35</v>
      </c>
      <c r="J373" s="54">
        <v>0.6</v>
      </c>
      <c r="K373" t="str">
        <f>VLOOKUP(A373,MasterTutor!A:D,4,FALSE)</f>
        <v>Advanced</v>
      </c>
      <c r="L373" t="str">
        <f>VLOOKUP(A373,MasterTutor!A:D,3,FALSE)</f>
        <v>Professional</v>
      </c>
      <c r="M373" t="str">
        <f>VLOOKUP(A373,MasterTutor!A:D,2,FALSE)</f>
        <v>Annelies de Groot</v>
      </c>
    </row>
    <row r="374" spans="1:13" hidden="1" x14ac:dyDescent="0.2">
      <c r="A374" s="7" t="s">
        <v>131</v>
      </c>
      <c r="B374" s="7" t="s">
        <v>14</v>
      </c>
      <c r="C374" s="10">
        <v>0.75</v>
      </c>
      <c r="D374" s="10">
        <v>0.99009999999999998</v>
      </c>
      <c r="E374" s="10">
        <v>0.94318181818181801</v>
      </c>
      <c r="F374" s="10">
        <v>0.45614035087719201</v>
      </c>
      <c r="G374" s="10">
        <v>0.76923076923076905</v>
      </c>
      <c r="H374" s="7">
        <v>10</v>
      </c>
      <c r="I374" s="8" t="s">
        <v>122</v>
      </c>
      <c r="J374" s="10">
        <v>0.4</v>
      </c>
      <c r="K374" t="str">
        <f>VLOOKUP(A374,MasterTutor!A:D,4,FALSE)</f>
        <v>Advanced</v>
      </c>
      <c r="L374" t="str">
        <f>VLOOKUP(A374,MasterTutor!A:D,3,FALSE)</f>
        <v>Professional</v>
      </c>
      <c r="M374" t="str">
        <f>VLOOKUP(A374,MasterTutor!A:D,2,FALSE)</f>
        <v>Ian Plamondon</v>
      </c>
    </row>
    <row r="375" spans="1:13" hidden="1" x14ac:dyDescent="0.2">
      <c r="A375" s="7" t="s">
        <v>131</v>
      </c>
      <c r="B375" s="7" t="s">
        <v>16</v>
      </c>
      <c r="C375" s="10">
        <v>0.89</v>
      </c>
      <c r="D375" s="10">
        <v>0.95</v>
      </c>
      <c r="E375" s="10">
        <v>0.86</v>
      </c>
      <c r="F375" s="10">
        <v>0.92</v>
      </c>
      <c r="G375" s="10">
        <v>0.67</v>
      </c>
      <c r="H375" s="7">
        <v>9</v>
      </c>
      <c r="I375" s="11" t="s">
        <v>45</v>
      </c>
      <c r="J375" s="10">
        <v>0</v>
      </c>
      <c r="K375" t="str">
        <f>VLOOKUP(A375,MasterTutor!A:D,4,FALSE)</f>
        <v>Advanced</v>
      </c>
      <c r="L375" t="str">
        <f>VLOOKUP(A375,MasterTutor!A:D,3,FALSE)</f>
        <v>Professional</v>
      </c>
      <c r="M375" t="str">
        <f>VLOOKUP(A375,MasterTutor!A:D,2,FALSE)</f>
        <v>Ian Plamondon</v>
      </c>
    </row>
    <row r="376" spans="1:13" hidden="1" x14ac:dyDescent="0.2">
      <c r="A376" s="7" t="s">
        <v>131</v>
      </c>
      <c r="B376" s="7" t="s">
        <v>17</v>
      </c>
      <c r="C376" s="10">
        <v>0.78</v>
      </c>
      <c r="D376" s="10">
        <v>1</v>
      </c>
      <c r="E376" s="10">
        <v>0.83</v>
      </c>
      <c r="F376" s="10">
        <v>0.98</v>
      </c>
      <c r="G376" s="10">
        <v>0.73</v>
      </c>
      <c r="H376" s="7">
        <v>2</v>
      </c>
      <c r="I376" s="8" t="s">
        <v>103</v>
      </c>
      <c r="J376" s="10">
        <v>0.6</v>
      </c>
      <c r="K376" t="str">
        <f>VLOOKUP(A376,MasterTutor!A:D,4,FALSE)</f>
        <v>Advanced</v>
      </c>
      <c r="L376" t="str">
        <f>VLOOKUP(A376,MasterTutor!A:D,3,FALSE)</f>
        <v>Professional</v>
      </c>
      <c r="M376" t="str">
        <f>VLOOKUP(A376,MasterTutor!A:D,2,FALSE)</f>
        <v>Ian Plamondon</v>
      </c>
    </row>
    <row r="377" spans="1:13" hidden="1" x14ac:dyDescent="0.2">
      <c r="A377" s="7" t="s">
        <v>131</v>
      </c>
      <c r="B377" s="7" t="s">
        <v>18</v>
      </c>
      <c r="C377" s="10">
        <v>0.72</v>
      </c>
      <c r="D377" s="10">
        <v>1.03</v>
      </c>
      <c r="E377" s="10">
        <v>0.96</v>
      </c>
      <c r="F377" s="10">
        <v>0.98</v>
      </c>
      <c r="G377" s="10">
        <v>0.53</v>
      </c>
      <c r="H377" s="7">
        <v>3</v>
      </c>
      <c r="I377" s="8" t="s">
        <v>132</v>
      </c>
      <c r="J377" s="10">
        <v>0.56999999999999995</v>
      </c>
      <c r="K377" t="str">
        <f>VLOOKUP(A377,MasterTutor!A:D,4,FALSE)</f>
        <v>Advanced</v>
      </c>
      <c r="L377" t="str">
        <f>VLOOKUP(A377,MasterTutor!A:D,3,FALSE)</f>
        <v>Professional</v>
      </c>
      <c r="M377" t="str">
        <f>VLOOKUP(A377,MasterTutor!A:D,2,FALSE)</f>
        <v>Ian Plamondon</v>
      </c>
    </row>
    <row r="378" spans="1:13" hidden="1" x14ac:dyDescent="0.2">
      <c r="A378" s="7" t="s">
        <v>131</v>
      </c>
      <c r="B378" s="7" t="s">
        <v>20</v>
      </c>
      <c r="C378" s="10">
        <v>0.74</v>
      </c>
      <c r="D378" s="10">
        <v>1.02</v>
      </c>
      <c r="E378" s="10">
        <v>0.93</v>
      </c>
      <c r="F378" s="10">
        <v>0.92</v>
      </c>
      <c r="G378" s="10">
        <v>0.5</v>
      </c>
      <c r="H378" s="7">
        <v>6</v>
      </c>
      <c r="J378" s="7"/>
      <c r="K378" t="str">
        <f>VLOOKUP(A378,MasterTutor!A:D,4,FALSE)</f>
        <v>Advanced</v>
      </c>
      <c r="L378" t="str">
        <f>VLOOKUP(A378,MasterTutor!A:D,3,FALSE)</f>
        <v>Professional</v>
      </c>
      <c r="M378" t="str">
        <f>VLOOKUP(A378,MasterTutor!A:D,2,FALSE)</f>
        <v>Ian Plamondon</v>
      </c>
    </row>
    <row r="379" spans="1:13" hidden="1" x14ac:dyDescent="0.2">
      <c r="A379" s="7" t="s">
        <v>131</v>
      </c>
      <c r="B379" s="7" t="s">
        <v>21</v>
      </c>
      <c r="C379" s="10">
        <v>0.62</v>
      </c>
      <c r="D379" s="10">
        <v>0.97</v>
      </c>
      <c r="E379" s="10">
        <v>0.82</v>
      </c>
      <c r="F379" s="10">
        <v>0.96</v>
      </c>
      <c r="G379" s="10">
        <v>0.94</v>
      </c>
      <c r="H379" s="7">
        <v>4</v>
      </c>
      <c r="I379" s="9"/>
      <c r="J379" s="7"/>
      <c r="K379" t="str">
        <f>VLOOKUP(A379,MasterTutor!A:D,4,FALSE)</f>
        <v>Advanced</v>
      </c>
      <c r="L379" t="str">
        <f>VLOOKUP(A379,MasterTutor!A:D,3,FALSE)</f>
        <v>Professional</v>
      </c>
      <c r="M379" t="str">
        <f>VLOOKUP(A379,MasterTutor!A:D,2,FALSE)</f>
        <v>Ian Plamondon</v>
      </c>
    </row>
    <row r="380" spans="1:13" hidden="1" x14ac:dyDescent="0.2">
      <c r="A380" s="7" t="s">
        <v>131</v>
      </c>
      <c r="B380" s="7" t="s">
        <v>22</v>
      </c>
      <c r="C380" s="10">
        <v>0.78</v>
      </c>
      <c r="D380" s="10">
        <v>1.1100000000000001</v>
      </c>
      <c r="E380" s="10">
        <v>0.88</v>
      </c>
      <c r="F380" s="10">
        <v>0.85</v>
      </c>
      <c r="G380" s="10">
        <v>0.69</v>
      </c>
      <c r="H380" s="7">
        <v>1</v>
      </c>
      <c r="I380" s="9"/>
      <c r="J380" s="7"/>
      <c r="K380" t="str">
        <f>VLOOKUP(A380,MasterTutor!A:D,4,FALSE)</f>
        <v>Advanced</v>
      </c>
      <c r="L380" t="str">
        <f>VLOOKUP(A380,MasterTutor!A:D,3,FALSE)</f>
        <v>Professional</v>
      </c>
      <c r="M380" t="str">
        <f>VLOOKUP(A380,MasterTutor!A:D,2,FALSE)</f>
        <v>Ian Plamondon</v>
      </c>
    </row>
    <row r="381" spans="1:13" hidden="1" x14ac:dyDescent="0.2">
      <c r="A381" s="7" t="s">
        <v>131</v>
      </c>
      <c r="B381" s="7" t="s">
        <v>29</v>
      </c>
      <c r="C381" s="10">
        <v>0.55000000000000004</v>
      </c>
      <c r="D381" s="10">
        <v>0.79</v>
      </c>
      <c r="E381" s="10">
        <v>0.93</v>
      </c>
      <c r="F381" s="10">
        <v>0.54</v>
      </c>
      <c r="G381" s="10">
        <v>0.79</v>
      </c>
      <c r="H381" s="7">
        <v>10</v>
      </c>
      <c r="I381" s="32" t="s">
        <v>133</v>
      </c>
      <c r="J381" s="10">
        <v>0.09</v>
      </c>
      <c r="K381" t="str">
        <f>VLOOKUP(A381,MasterTutor!A:D,4,FALSE)</f>
        <v>Advanced</v>
      </c>
      <c r="L381" t="str">
        <f>VLOOKUP(A381,MasterTutor!A:D,3,FALSE)</f>
        <v>Professional</v>
      </c>
      <c r="M381" t="str">
        <f>VLOOKUP(A381,MasterTutor!A:D,2,FALSE)</f>
        <v>Ian Plamondon</v>
      </c>
    </row>
    <row r="382" spans="1:13" hidden="1" x14ac:dyDescent="0.2">
      <c r="A382" s="7" t="s">
        <v>131</v>
      </c>
      <c r="B382" s="7" t="s">
        <v>30</v>
      </c>
      <c r="C382" s="10">
        <v>0.92920000000000003</v>
      </c>
      <c r="D382" s="10">
        <v>0.99670000000000003</v>
      </c>
      <c r="E382" s="10">
        <v>0.92372881399999995</v>
      </c>
      <c r="F382" s="10">
        <v>0.986486486</v>
      </c>
      <c r="G382" s="10">
        <v>0.54545454500000001</v>
      </c>
      <c r="H382" s="7">
        <v>16</v>
      </c>
      <c r="I382" s="8" t="s">
        <v>134</v>
      </c>
      <c r="J382" s="10">
        <v>0</v>
      </c>
      <c r="K382" t="str">
        <f>VLOOKUP(A382,MasterTutor!A:D,4,FALSE)</f>
        <v>Advanced</v>
      </c>
      <c r="L382" t="str">
        <f>VLOOKUP(A382,MasterTutor!A:D,3,FALSE)</f>
        <v>Professional</v>
      </c>
      <c r="M382" t="str">
        <f>VLOOKUP(A382,MasterTutor!A:D,2,FALSE)</f>
        <v>Ian Plamondon</v>
      </c>
    </row>
    <row r="383" spans="1:13" x14ac:dyDescent="0.2">
      <c r="A383" s="7" t="s">
        <v>131</v>
      </c>
      <c r="B383" s="7" t="s">
        <v>31</v>
      </c>
      <c r="C383" s="10">
        <v>1.0417000000000001</v>
      </c>
      <c r="D383" s="10">
        <v>1.0492999999999999</v>
      </c>
      <c r="E383" s="10">
        <v>0.91304347826086896</v>
      </c>
      <c r="F383" s="10">
        <v>0.96</v>
      </c>
      <c r="G383" s="10">
        <v>0.61904761904761896</v>
      </c>
      <c r="H383" s="7">
        <v>8</v>
      </c>
      <c r="I383" s="8" t="s">
        <v>135</v>
      </c>
      <c r="J383" s="54">
        <v>0</v>
      </c>
      <c r="K383" t="str">
        <f>VLOOKUP(A383,MasterTutor!A:D,4,FALSE)</f>
        <v>Advanced</v>
      </c>
      <c r="L383" t="str">
        <f>VLOOKUP(A383,MasterTutor!A:D,3,FALSE)</f>
        <v>Professional</v>
      </c>
      <c r="M383" t="str">
        <f>VLOOKUP(A383,MasterTutor!A:D,2,FALSE)</f>
        <v>Ian Plamondon</v>
      </c>
    </row>
    <row r="384" spans="1:13" x14ac:dyDescent="0.2">
      <c r="A384" s="7" t="s">
        <v>136</v>
      </c>
      <c r="B384" s="7" t="s">
        <v>31</v>
      </c>
      <c r="C384" s="10">
        <v>0</v>
      </c>
      <c r="D384" s="10">
        <v>0.21709999999999999</v>
      </c>
      <c r="E384" s="10">
        <v>0</v>
      </c>
      <c r="F384" s="10">
        <v>0</v>
      </c>
      <c r="G384" s="10">
        <v>0</v>
      </c>
      <c r="H384" s="7">
        <v>0</v>
      </c>
      <c r="I384" s="8" t="s">
        <v>36</v>
      </c>
      <c r="J384" s="54">
        <v>0</v>
      </c>
      <c r="K384" t="e">
        <f>VLOOKUP(A384,MasterTutor!A:D,4,FALSE)</f>
        <v>#N/A</v>
      </c>
      <c r="L384" t="e">
        <f>VLOOKUP(A384,MasterTutor!A:D,3,FALSE)</f>
        <v>#N/A</v>
      </c>
      <c r="M384" t="e">
        <f>VLOOKUP(A384,MasterTutor!A:D,2,FALSE)</f>
        <v>#N/A</v>
      </c>
    </row>
    <row r="385" spans="1:13" hidden="1" x14ac:dyDescent="0.2">
      <c r="A385" s="7" t="s">
        <v>137</v>
      </c>
      <c r="B385" s="7" t="s">
        <v>14</v>
      </c>
      <c r="C385" s="10">
        <v>0</v>
      </c>
      <c r="D385" s="10">
        <v>0</v>
      </c>
      <c r="E385" s="10">
        <v>0</v>
      </c>
      <c r="F385" s="10">
        <v>0</v>
      </c>
      <c r="G385" s="10">
        <v>0</v>
      </c>
      <c r="H385" s="7">
        <v>0</v>
      </c>
      <c r="I385" s="8"/>
      <c r="J385" s="10"/>
      <c r="K385" t="e">
        <f>VLOOKUP(A385,MasterTutor!A:D,4,FALSE)</f>
        <v>#N/A</v>
      </c>
      <c r="L385" t="e">
        <f>VLOOKUP(A385,MasterTutor!A:D,3,FALSE)</f>
        <v>#N/A</v>
      </c>
      <c r="M385" t="e">
        <f>VLOOKUP(A385,MasterTutor!A:D,2,FALSE)</f>
        <v>#N/A</v>
      </c>
    </row>
    <row r="386" spans="1:13" hidden="1" x14ac:dyDescent="0.2">
      <c r="A386" s="7" t="s">
        <v>137</v>
      </c>
      <c r="B386" s="7" t="s">
        <v>14</v>
      </c>
      <c r="C386" s="10">
        <v>0</v>
      </c>
      <c r="D386" s="10">
        <v>0</v>
      </c>
      <c r="E386" s="10">
        <v>0</v>
      </c>
      <c r="F386" s="10">
        <v>0</v>
      </c>
      <c r="G386" s="10">
        <v>0</v>
      </c>
      <c r="H386" s="7">
        <v>0</v>
      </c>
      <c r="J386" s="7"/>
      <c r="K386" t="e">
        <f>VLOOKUP(A386,MasterTutor!A:D,4,FALSE)</f>
        <v>#N/A</v>
      </c>
      <c r="L386" t="e">
        <f>VLOOKUP(A386,MasterTutor!A:D,3,FALSE)</f>
        <v>#N/A</v>
      </c>
      <c r="M386" t="e">
        <f>VLOOKUP(A386,MasterTutor!A:D,2,FALSE)</f>
        <v>#N/A</v>
      </c>
    </row>
    <row r="387" spans="1:13" hidden="1" x14ac:dyDescent="0.2">
      <c r="A387" s="7" t="s">
        <v>137</v>
      </c>
      <c r="B387" s="7" t="s">
        <v>16</v>
      </c>
      <c r="C387" s="10">
        <v>0</v>
      </c>
      <c r="D387" s="10">
        <v>0</v>
      </c>
      <c r="E387" s="10">
        <v>0</v>
      </c>
      <c r="F387" s="10">
        <v>0</v>
      </c>
      <c r="G387" s="10">
        <v>0</v>
      </c>
      <c r="H387" s="7">
        <v>0</v>
      </c>
      <c r="I387" s="11"/>
      <c r="J387" s="7"/>
      <c r="K387" t="e">
        <f>VLOOKUP(A387,MasterTutor!A:D,4,FALSE)</f>
        <v>#N/A</v>
      </c>
      <c r="L387" t="e">
        <f>VLOOKUP(A387,MasterTutor!A:D,3,FALSE)</f>
        <v>#N/A</v>
      </c>
      <c r="M387" t="e">
        <f>VLOOKUP(A387,MasterTutor!A:D,2,FALSE)</f>
        <v>#N/A</v>
      </c>
    </row>
    <row r="388" spans="1:13" hidden="1" x14ac:dyDescent="0.2">
      <c r="A388" s="7" t="s">
        <v>137</v>
      </c>
      <c r="B388" s="7" t="s">
        <v>17</v>
      </c>
      <c r="C388" s="10">
        <v>0.42</v>
      </c>
      <c r="D388" s="10">
        <v>1.04</v>
      </c>
      <c r="E388" s="10">
        <v>1</v>
      </c>
      <c r="F388" s="10">
        <v>1</v>
      </c>
      <c r="G388" s="10">
        <v>1</v>
      </c>
      <c r="H388" s="7" t="e">
        <v>#N/A</v>
      </c>
      <c r="I388" s="8">
        <v>1</v>
      </c>
      <c r="J388" s="10">
        <f>I388</f>
        <v>1</v>
      </c>
      <c r="K388" t="e">
        <f>VLOOKUP(A388,MasterTutor!A:D,4,FALSE)</f>
        <v>#N/A</v>
      </c>
      <c r="L388" t="e">
        <f>VLOOKUP(A388,MasterTutor!A:D,3,FALSE)</f>
        <v>#N/A</v>
      </c>
      <c r="M388" t="e">
        <f>VLOOKUP(A388,MasterTutor!A:D,2,FALSE)</f>
        <v>#N/A</v>
      </c>
    </row>
    <row r="389" spans="1:13" hidden="1" x14ac:dyDescent="0.2">
      <c r="A389" s="7" t="s">
        <v>137</v>
      </c>
      <c r="B389" s="7" t="s">
        <v>18</v>
      </c>
      <c r="C389" s="10">
        <v>0.35</v>
      </c>
      <c r="D389" s="10">
        <v>1.2</v>
      </c>
      <c r="E389" s="10">
        <v>1</v>
      </c>
      <c r="F389" s="10">
        <v>1</v>
      </c>
      <c r="G389" s="10">
        <v>1</v>
      </c>
      <c r="H389" s="7">
        <v>1</v>
      </c>
      <c r="I389" s="8">
        <v>0</v>
      </c>
      <c r="J389" s="10">
        <f>I389</f>
        <v>0</v>
      </c>
      <c r="K389" t="e">
        <f>VLOOKUP(A389,MasterTutor!A:D,4,FALSE)</f>
        <v>#N/A</v>
      </c>
      <c r="L389" t="e">
        <f>VLOOKUP(A389,MasterTutor!A:D,3,FALSE)</f>
        <v>#N/A</v>
      </c>
      <c r="M389" t="e">
        <f>VLOOKUP(A389,MasterTutor!A:D,2,FALSE)</f>
        <v>#N/A</v>
      </c>
    </row>
    <row r="390" spans="1:13" hidden="1" x14ac:dyDescent="0.2">
      <c r="A390" s="7" t="s">
        <v>137</v>
      </c>
      <c r="B390" s="7" t="s">
        <v>20</v>
      </c>
      <c r="C390" s="10">
        <v>0.46</v>
      </c>
      <c r="D390" s="10">
        <v>1.17</v>
      </c>
      <c r="E390" s="10">
        <v>1</v>
      </c>
      <c r="F390" s="10">
        <v>1</v>
      </c>
      <c r="G390" s="10">
        <v>0.5</v>
      </c>
      <c r="H390" s="7" t="e">
        <v>#N/A</v>
      </c>
      <c r="I390" s="8">
        <v>1</v>
      </c>
      <c r="J390" s="10">
        <f>I390</f>
        <v>1</v>
      </c>
      <c r="K390" t="e">
        <f>VLOOKUP(A390,MasterTutor!A:D,4,FALSE)</f>
        <v>#N/A</v>
      </c>
      <c r="L390" t="e">
        <f>VLOOKUP(A390,MasterTutor!A:D,3,FALSE)</f>
        <v>#N/A</v>
      </c>
      <c r="M390" t="e">
        <f>VLOOKUP(A390,MasterTutor!A:D,2,FALSE)</f>
        <v>#N/A</v>
      </c>
    </row>
    <row r="391" spans="1:13" hidden="1" x14ac:dyDescent="0.2">
      <c r="A391" s="7" t="s">
        <v>137</v>
      </c>
      <c r="B391" s="7" t="s">
        <v>21</v>
      </c>
      <c r="C391" s="10">
        <v>0.3</v>
      </c>
      <c r="D391" s="10">
        <v>0.96</v>
      </c>
      <c r="E391" s="10">
        <v>1</v>
      </c>
      <c r="F391" s="10">
        <v>0.5</v>
      </c>
      <c r="G391" s="10">
        <v>0.33</v>
      </c>
      <c r="H391" s="7">
        <v>0</v>
      </c>
      <c r="I391" s="9"/>
      <c r="J391" s="7"/>
      <c r="K391" t="e">
        <f>VLOOKUP(A391,MasterTutor!A:D,4,FALSE)</f>
        <v>#N/A</v>
      </c>
      <c r="L391" t="e">
        <f>VLOOKUP(A391,MasterTutor!A:D,3,FALSE)</f>
        <v>#N/A</v>
      </c>
      <c r="M391" t="e">
        <f>VLOOKUP(A391,MasterTutor!A:D,2,FALSE)</f>
        <v>#N/A</v>
      </c>
    </row>
    <row r="392" spans="1:13" hidden="1" x14ac:dyDescent="0.2">
      <c r="A392" s="7" t="s">
        <v>137</v>
      </c>
      <c r="B392" s="7" t="s">
        <v>22</v>
      </c>
      <c r="C392" s="10">
        <v>0</v>
      </c>
      <c r="D392" s="10">
        <v>0.03</v>
      </c>
      <c r="E392" s="10">
        <v>0</v>
      </c>
      <c r="F392" s="10">
        <v>0</v>
      </c>
      <c r="G392" s="10">
        <v>0</v>
      </c>
      <c r="H392" s="7">
        <v>0</v>
      </c>
      <c r="I392" s="9"/>
      <c r="J392" s="7"/>
      <c r="K392" t="e">
        <f>VLOOKUP(A392,MasterTutor!A:D,4,FALSE)</f>
        <v>#N/A</v>
      </c>
      <c r="L392" t="e">
        <f>VLOOKUP(A392,MasterTutor!A:D,3,FALSE)</f>
        <v>#N/A</v>
      </c>
      <c r="M392" t="e">
        <f>VLOOKUP(A392,MasterTutor!A:D,2,FALSE)</f>
        <v>#N/A</v>
      </c>
    </row>
    <row r="393" spans="1:13" hidden="1" x14ac:dyDescent="0.2">
      <c r="A393" s="7" t="s">
        <v>138</v>
      </c>
      <c r="B393" s="7" t="s">
        <v>29</v>
      </c>
      <c r="C393" s="10">
        <v>0.1</v>
      </c>
      <c r="D393" s="10">
        <v>0.93</v>
      </c>
      <c r="E393" s="10">
        <v>1</v>
      </c>
      <c r="F393" s="10">
        <v>1</v>
      </c>
      <c r="G393" s="10">
        <v>0</v>
      </c>
      <c r="H393" s="7">
        <v>0</v>
      </c>
      <c r="I393" s="8">
        <v>0.8</v>
      </c>
      <c r="J393" s="10">
        <v>0.8</v>
      </c>
      <c r="K393" t="str">
        <f>VLOOKUP(A393,MasterTutor!A:D,4,FALSE)</f>
        <v>Advanced</v>
      </c>
      <c r="L393" t="str">
        <f>VLOOKUP(A393,MasterTutor!A:D,3,FALSE)</f>
        <v>Professional</v>
      </c>
      <c r="M393" t="str">
        <f>VLOOKUP(A393,MasterTutor!A:D,2,FALSE)</f>
        <v>Kristin Haase-Alvey</v>
      </c>
    </row>
    <row r="394" spans="1:13" hidden="1" x14ac:dyDescent="0.2">
      <c r="A394" s="7" t="s">
        <v>138</v>
      </c>
      <c r="B394" s="7" t="s">
        <v>30</v>
      </c>
      <c r="C394" s="10">
        <v>0.92079999999999995</v>
      </c>
      <c r="D394" s="10">
        <v>1.2007000000000001</v>
      </c>
      <c r="E394" s="10">
        <v>1</v>
      </c>
      <c r="F394" s="10">
        <v>0.97222222199999997</v>
      </c>
      <c r="G394" s="10">
        <v>0.71428571399999996</v>
      </c>
      <c r="H394" s="7">
        <v>0</v>
      </c>
      <c r="I394" s="8">
        <v>0.9375</v>
      </c>
      <c r="J394" s="10">
        <f>I394</f>
        <v>0.9375</v>
      </c>
      <c r="K394" t="str">
        <f>VLOOKUP(A394,MasterTutor!A:D,4,FALSE)</f>
        <v>Advanced</v>
      </c>
      <c r="L394" t="str">
        <f>VLOOKUP(A394,MasterTutor!A:D,3,FALSE)</f>
        <v>Professional</v>
      </c>
      <c r="M394" t="str">
        <f>VLOOKUP(A394,MasterTutor!A:D,2,FALSE)</f>
        <v>Kristin Haase-Alvey</v>
      </c>
    </row>
    <row r="395" spans="1:13" x14ac:dyDescent="0.2">
      <c r="A395" s="7" t="s">
        <v>138</v>
      </c>
      <c r="B395" s="7" t="s">
        <v>31</v>
      </c>
      <c r="C395" s="10">
        <v>1.1875</v>
      </c>
      <c r="D395" s="10">
        <v>1.1809000000000001</v>
      </c>
      <c r="E395" s="10">
        <v>0.99285714285714199</v>
      </c>
      <c r="F395" s="10">
        <v>0.98888888888888804</v>
      </c>
      <c r="G395" s="10">
        <v>1</v>
      </c>
      <c r="H395" s="7">
        <v>2</v>
      </c>
      <c r="I395" s="8" t="s">
        <v>139</v>
      </c>
      <c r="J395" s="54">
        <v>1</v>
      </c>
      <c r="K395" t="str">
        <f>VLOOKUP(A395,MasterTutor!A:D,4,FALSE)</f>
        <v>Advanced</v>
      </c>
      <c r="L395" t="str">
        <f>VLOOKUP(A395,MasterTutor!A:D,3,FALSE)</f>
        <v>Professional</v>
      </c>
      <c r="M395" t="str">
        <f>VLOOKUP(A395,MasterTutor!A:D,2,FALSE)</f>
        <v>Kristin Haase-Alvey</v>
      </c>
    </row>
    <row r="396" spans="1:13" hidden="1" x14ac:dyDescent="0.2">
      <c r="A396" s="7" t="s">
        <v>140</v>
      </c>
      <c r="B396" s="7" t="s">
        <v>14</v>
      </c>
      <c r="C396" s="10">
        <v>0.61979999999999902</v>
      </c>
      <c r="D396" s="10">
        <v>1.026</v>
      </c>
      <c r="E396" s="10">
        <v>0.95555555555555505</v>
      </c>
      <c r="F396" s="10">
        <v>1</v>
      </c>
      <c r="G396" s="10">
        <v>1</v>
      </c>
      <c r="H396" s="7">
        <v>3</v>
      </c>
      <c r="I396" s="8" t="s">
        <v>27</v>
      </c>
      <c r="J396" s="10">
        <v>0.33</v>
      </c>
      <c r="K396" t="str">
        <f>VLOOKUP(A396,MasterTutor!A:D,4,FALSE)</f>
        <v>Premium</v>
      </c>
      <c r="L396" t="str">
        <f>VLOOKUP(A396,MasterTutor!A:D,3,FALSE)</f>
        <v>Adjunct</v>
      </c>
      <c r="M396" t="str">
        <f>VLOOKUP(A396,MasterTutor!A:D,2,FALSE)</f>
        <v>Annelies de Groot</v>
      </c>
    </row>
    <row r="397" spans="1:13" hidden="1" x14ac:dyDescent="0.2">
      <c r="A397" s="7" t="s">
        <v>140</v>
      </c>
      <c r="B397" s="7" t="s">
        <v>14</v>
      </c>
      <c r="C397" s="10">
        <v>0.61979999999999902</v>
      </c>
      <c r="D397" s="10">
        <v>1.026</v>
      </c>
      <c r="E397" s="10">
        <v>0.95555555555555505</v>
      </c>
      <c r="F397" s="10">
        <v>1</v>
      </c>
      <c r="G397" s="10">
        <v>1</v>
      </c>
      <c r="H397" s="7">
        <v>3</v>
      </c>
      <c r="I397" s="8" t="s">
        <v>27</v>
      </c>
      <c r="J397" s="10">
        <f>_xlfn.TEXTBEFORE(I397, "/")/_xlfn.TEXTAFTER(I397,"/")</f>
        <v>0.33333333333333331</v>
      </c>
      <c r="K397" t="str">
        <f>VLOOKUP(A397,MasterTutor!A:D,4,FALSE)</f>
        <v>Premium</v>
      </c>
      <c r="L397" t="str">
        <f>VLOOKUP(A397,MasterTutor!A:D,3,FALSE)</f>
        <v>Adjunct</v>
      </c>
      <c r="M397" t="str">
        <f>VLOOKUP(A397,MasterTutor!A:D,2,FALSE)</f>
        <v>Annelies de Groot</v>
      </c>
    </row>
    <row r="398" spans="1:13" hidden="1" x14ac:dyDescent="0.2">
      <c r="A398" s="7" t="s">
        <v>140</v>
      </c>
      <c r="B398" s="7" t="s">
        <v>16</v>
      </c>
      <c r="C398" s="10">
        <v>0.57999999999999996</v>
      </c>
      <c r="D398" s="10">
        <v>1.06</v>
      </c>
      <c r="E398" s="10">
        <v>1</v>
      </c>
      <c r="F398" s="10">
        <v>0.97</v>
      </c>
      <c r="G398" s="10">
        <v>1</v>
      </c>
      <c r="H398" s="7">
        <v>1</v>
      </c>
      <c r="I398" s="11" t="s">
        <v>41</v>
      </c>
      <c r="J398" s="10">
        <v>0</v>
      </c>
      <c r="K398" t="str">
        <f>VLOOKUP(A398,MasterTutor!A:D,4,FALSE)</f>
        <v>Premium</v>
      </c>
      <c r="L398" t="str">
        <f>VLOOKUP(A398,MasterTutor!A:D,3,FALSE)</f>
        <v>Adjunct</v>
      </c>
      <c r="M398" t="str">
        <f>VLOOKUP(A398,MasterTutor!A:D,2,FALSE)</f>
        <v>Annelies de Groot</v>
      </c>
    </row>
    <row r="399" spans="1:13" hidden="1" x14ac:dyDescent="0.2">
      <c r="A399" s="7" t="s">
        <v>140</v>
      </c>
      <c r="B399" s="7" t="s">
        <v>17</v>
      </c>
      <c r="C399" s="10">
        <v>0.84</v>
      </c>
      <c r="D399" s="10">
        <v>1.05</v>
      </c>
      <c r="E399" s="10">
        <v>1</v>
      </c>
      <c r="F399" s="10">
        <v>1</v>
      </c>
      <c r="G399" s="10">
        <v>1</v>
      </c>
      <c r="H399" s="7">
        <v>2</v>
      </c>
      <c r="I399" s="8">
        <v>1</v>
      </c>
      <c r="J399" s="10">
        <f>I399</f>
        <v>1</v>
      </c>
      <c r="K399" t="str">
        <f>VLOOKUP(A399,MasterTutor!A:D,4,FALSE)</f>
        <v>Premium</v>
      </c>
      <c r="L399" t="str">
        <f>VLOOKUP(A399,MasterTutor!A:D,3,FALSE)</f>
        <v>Adjunct</v>
      </c>
      <c r="M399" t="str">
        <f>VLOOKUP(A399,MasterTutor!A:D,2,FALSE)</f>
        <v>Annelies de Groot</v>
      </c>
    </row>
    <row r="400" spans="1:13" hidden="1" x14ac:dyDescent="0.2">
      <c r="A400" s="7" t="s">
        <v>140</v>
      </c>
      <c r="B400" s="7" t="s">
        <v>18</v>
      </c>
      <c r="C400" s="10">
        <v>0.84</v>
      </c>
      <c r="D400" s="10">
        <v>1.1499999999999999</v>
      </c>
      <c r="E400" s="10">
        <v>1</v>
      </c>
      <c r="F400" s="10">
        <v>1</v>
      </c>
      <c r="G400" s="10">
        <v>1</v>
      </c>
      <c r="H400" s="7">
        <v>2</v>
      </c>
      <c r="I400" s="8" t="s">
        <v>26</v>
      </c>
      <c r="J400" s="10">
        <v>0.5</v>
      </c>
      <c r="K400" t="str">
        <f>VLOOKUP(A400,MasterTutor!A:D,4,FALSE)</f>
        <v>Premium</v>
      </c>
      <c r="L400" t="str">
        <f>VLOOKUP(A400,MasterTutor!A:D,3,FALSE)</f>
        <v>Adjunct</v>
      </c>
      <c r="M400" t="str">
        <f>VLOOKUP(A400,MasterTutor!A:D,2,FALSE)</f>
        <v>Annelies de Groot</v>
      </c>
    </row>
    <row r="401" spans="1:13" hidden="1" x14ac:dyDescent="0.2">
      <c r="A401" s="7" t="s">
        <v>140</v>
      </c>
      <c r="B401" s="7" t="s">
        <v>20</v>
      </c>
      <c r="C401" s="10">
        <v>1.08</v>
      </c>
      <c r="D401" s="10">
        <v>1.26</v>
      </c>
      <c r="E401" s="10">
        <v>1</v>
      </c>
      <c r="F401" s="10">
        <v>0.93</v>
      </c>
      <c r="G401" s="10">
        <v>1</v>
      </c>
      <c r="H401" s="7">
        <v>4</v>
      </c>
      <c r="I401" s="8">
        <v>1</v>
      </c>
      <c r="J401" s="10">
        <f>I401</f>
        <v>1</v>
      </c>
      <c r="K401" t="str">
        <f>VLOOKUP(A401,MasterTutor!A:D,4,FALSE)</f>
        <v>Premium</v>
      </c>
      <c r="L401" t="str">
        <f>VLOOKUP(A401,MasterTutor!A:D,3,FALSE)</f>
        <v>Adjunct</v>
      </c>
      <c r="M401" t="str">
        <f>VLOOKUP(A401,MasterTutor!A:D,2,FALSE)</f>
        <v>Annelies de Groot</v>
      </c>
    </row>
    <row r="402" spans="1:13" hidden="1" x14ac:dyDescent="0.2">
      <c r="A402" s="7" t="s">
        <v>140</v>
      </c>
      <c r="B402" s="7" t="s">
        <v>21</v>
      </c>
      <c r="C402" s="10">
        <v>1.1599999999999999</v>
      </c>
      <c r="D402" s="10">
        <v>1.34</v>
      </c>
      <c r="E402" s="10">
        <v>0.95</v>
      </c>
      <c r="F402" s="10">
        <v>0.96</v>
      </c>
      <c r="G402" s="10">
        <v>1</v>
      </c>
      <c r="H402" s="7">
        <v>3</v>
      </c>
      <c r="I402" s="8" t="s">
        <v>55</v>
      </c>
      <c r="J402" s="10">
        <v>1</v>
      </c>
      <c r="K402" t="str">
        <f>VLOOKUP(A402,MasterTutor!A:D,4,FALSE)</f>
        <v>Premium</v>
      </c>
      <c r="L402" t="str">
        <f>VLOOKUP(A402,MasterTutor!A:D,3,FALSE)</f>
        <v>Adjunct</v>
      </c>
      <c r="M402" t="str">
        <f>VLOOKUP(A402,MasterTutor!A:D,2,FALSE)</f>
        <v>Annelies de Groot</v>
      </c>
    </row>
    <row r="403" spans="1:13" hidden="1" x14ac:dyDescent="0.2">
      <c r="A403" s="7" t="s">
        <v>140</v>
      </c>
      <c r="B403" s="7" t="s">
        <v>22</v>
      </c>
      <c r="C403" s="10">
        <v>0.94</v>
      </c>
      <c r="D403" s="10">
        <v>1.08</v>
      </c>
      <c r="E403" s="10">
        <v>1</v>
      </c>
      <c r="F403" s="10">
        <v>1</v>
      </c>
      <c r="G403" s="10">
        <v>1</v>
      </c>
      <c r="H403" s="7">
        <v>0</v>
      </c>
      <c r="I403" s="9"/>
      <c r="J403" s="7"/>
      <c r="K403" t="str">
        <f>VLOOKUP(A403,MasterTutor!A:D,4,FALSE)</f>
        <v>Premium</v>
      </c>
      <c r="L403" t="str">
        <f>VLOOKUP(A403,MasterTutor!A:D,3,FALSE)</f>
        <v>Adjunct</v>
      </c>
      <c r="M403" t="str">
        <f>VLOOKUP(A403,MasterTutor!A:D,2,FALSE)</f>
        <v>Annelies de Groot</v>
      </c>
    </row>
    <row r="404" spans="1:13" hidden="1" x14ac:dyDescent="0.2">
      <c r="A404" s="7" t="s">
        <v>140</v>
      </c>
      <c r="B404" s="7" t="s">
        <v>29</v>
      </c>
      <c r="C404" s="10">
        <v>0.49</v>
      </c>
      <c r="D404" s="10">
        <v>1.2</v>
      </c>
      <c r="E404" s="10">
        <v>0.94</v>
      </c>
      <c r="F404" s="10">
        <v>0.96</v>
      </c>
      <c r="G404" s="10">
        <v>1</v>
      </c>
      <c r="H404" s="7">
        <v>0</v>
      </c>
      <c r="I404" s="8"/>
      <c r="J404" s="10"/>
      <c r="K404" t="str">
        <f>VLOOKUP(A404,MasterTutor!A:D,4,FALSE)</f>
        <v>Premium</v>
      </c>
      <c r="L404" t="str">
        <f>VLOOKUP(A404,MasterTutor!A:D,3,FALSE)</f>
        <v>Adjunct</v>
      </c>
      <c r="M404" t="str">
        <f>VLOOKUP(A404,MasterTutor!A:D,2,FALSE)</f>
        <v>Annelies de Groot</v>
      </c>
    </row>
    <row r="405" spans="1:13" hidden="1" x14ac:dyDescent="0.2">
      <c r="A405" s="7" t="s">
        <v>140</v>
      </c>
      <c r="B405" s="7" t="s">
        <v>30</v>
      </c>
      <c r="C405" s="10">
        <v>0.4375</v>
      </c>
      <c r="D405" s="10">
        <v>1.0495000000000001</v>
      </c>
      <c r="E405" s="10">
        <v>1</v>
      </c>
      <c r="F405" s="10">
        <v>0.92307692299999999</v>
      </c>
      <c r="G405" s="10">
        <v>1</v>
      </c>
      <c r="H405" s="7">
        <v>0</v>
      </c>
      <c r="I405" s="8">
        <v>0.75</v>
      </c>
      <c r="J405" s="10">
        <f>I405</f>
        <v>0.75</v>
      </c>
      <c r="K405" t="str">
        <f>VLOOKUP(A405,MasterTutor!A:D,4,FALSE)</f>
        <v>Premium</v>
      </c>
      <c r="L405" t="str">
        <f>VLOOKUP(A405,MasterTutor!A:D,3,FALSE)</f>
        <v>Adjunct</v>
      </c>
      <c r="M405" t="str">
        <f>VLOOKUP(A405,MasterTutor!A:D,2,FALSE)</f>
        <v>Annelies de Groot</v>
      </c>
    </row>
    <row r="406" spans="1:13" x14ac:dyDescent="0.2">
      <c r="A406" s="7" t="s">
        <v>140</v>
      </c>
      <c r="B406" s="7" t="s">
        <v>31</v>
      </c>
      <c r="C406" s="10">
        <v>0.66879999999999995</v>
      </c>
      <c r="D406" s="10">
        <v>1.0650999999999999</v>
      </c>
      <c r="E406" s="10">
        <v>0.98076923076922995</v>
      </c>
      <c r="F406" s="10">
        <v>1</v>
      </c>
      <c r="G406" s="10">
        <v>1</v>
      </c>
      <c r="H406" s="7">
        <v>0</v>
      </c>
      <c r="I406" s="7" t="s">
        <v>42</v>
      </c>
      <c r="J406" s="54">
        <v>1</v>
      </c>
      <c r="K406" t="str">
        <f>VLOOKUP(A406,MasterTutor!A:D,4,FALSE)</f>
        <v>Premium</v>
      </c>
      <c r="L406" t="str">
        <f>VLOOKUP(A406,MasterTutor!A:D,3,FALSE)</f>
        <v>Adjunct</v>
      </c>
      <c r="M406" t="str">
        <f>VLOOKUP(A406,MasterTutor!A:D,2,FALSE)</f>
        <v>Annelies de Groot</v>
      </c>
    </row>
    <row r="407" spans="1:13" x14ac:dyDescent="0.2">
      <c r="A407" s="7" t="s">
        <v>141</v>
      </c>
      <c r="B407" s="7" t="s">
        <v>31</v>
      </c>
      <c r="C407" s="10">
        <v>0</v>
      </c>
      <c r="D407" s="10">
        <v>0.52629999999999999</v>
      </c>
      <c r="E407" s="10">
        <v>0</v>
      </c>
      <c r="F407" s="10">
        <v>0</v>
      </c>
      <c r="G407" s="10">
        <v>0</v>
      </c>
      <c r="H407" s="7">
        <v>0</v>
      </c>
      <c r="I407" s="7" t="s">
        <v>36</v>
      </c>
      <c r="J407" s="54">
        <v>0</v>
      </c>
      <c r="K407" t="e">
        <f>VLOOKUP(A407,MasterTutor!A:D,4,FALSE)</f>
        <v>#N/A</v>
      </c>
      <c r="L407" t="e">
        <f>VLOOKUP(A407,MasterTutor!A:D,3,FALSE)</f>
        <v>#N/A</v>
      </c>
      <c r="M407" t="e">
        <f>VLOOKUP(A407,MasterTutor!A:D,2,FALSE)</f>
        <v>#N/A</v>
      </c>
    </row>
    <row r="408" spans="1:13" hidden="1" x14ac:dyDescent="0.2">
      <c r="A408" s="7" t="s">
        <v>142</v>
      </c>
      <c r="B408" s="7" t="s">
        <v>16</v>
      </c>
      <c r="C408" s="10">
        <v>0</v>
      </c>
      <c r="D408" s="10">
        <v>0.3</v>
      </c>
      <c r="E408" s="10">
        <v>0</v>
      </c>
      <c r="F408" s="10">
        <v>0</v>
      </c>
      <c r="G408" s="10">
        <v>0</v>
      </c>
      <c r="H408" s="7">
        <v>0</v>
      </c>
      <c r="I408" s="11"/>
      <c r="J408" s="7"/>
      <c r="K408" t="str">
        <f>VLOOKUP(A408,MasterTutor!A:D,4,FALSE)</f>
        <v>Advanced</v>
      </c>
      <c r="L408" t="str">
        <f>VLOOKUP(A408,MasterTutor!A:D,3,FALSE)</f>
        <v>Professional</v>
      </c>
      <c r="M408" t="str">
        <f>VLOOKUP(A408,MasterTutor!A:D,2,FALSE)</f>
        <v>Annelies de Groot</v>
      </c>
    </row>
    <row r="409" spans="1:13" hidden="1" x14ac:dyDescent="0.2">
      <c r="A409" s="7" t="s">
        <v>142</v>
      </c>
      <c r="B409" s="7" t="s">
        <v>29</v>
      </c>
      <c r="C409" s="10">
        <v>0.16</v>
      </c>
      <c r="D409" s="10">
        <v>0.89</v>
      </c>
      <c r="E409" s="10">
        <v>1</v>
      </c>
      <c r="F409" s="10">
        <v>1</v>
      </c>
      <c r="G409" s="10">
        <v>0</v>
      </c>
      <c r="H409" s="7">
        <v>0</v>
      </c>
      <c r="I409" s="8">
        <v>0.83333333333333337</v>
      </c>
      <c r="J409" s="10">
        <f>5/6</f>
        <v>0.83333333333333337</v>
      </c>
      <c r="K409" t="str">
        <f>VLOOKUP(A409,MasterTutor!A:D,4,FALSE)</f>
        <v>Advanced</v>
      </c>
      <c r="L409" t="str">
        <f>VLOOKUP(A409,MasterTutor!A:D,3,FALSE)</f>
        <v>Professional</v>
      </c>
      <c r="M409" t="str">
        <f>VLOOKUP(A409,MasterTutor!A:D,2,FALSE)</f>
        <v>Annelies de Groot</v>
      </c>
    </row>
    <row r="410" spans="1:13" hidden="1" x14ac:dyDescent="0.2">
      <c r="A410" s="7" t="s">
        <v>142</v>
      </c>
      <c r="B410" s="7" t="s">
        <v>30</v>
      </c>
      <c r="C410" s="10">
        <v>0.62260000000000004</v>
      </c>
      <c r="D410" s="10">
        <v>1.0567</v>
      </c>
      <c r="E410" s="10">
        <v>0.98850574700000005</v>
      </c>
      <c r="F410" s="10">
        <v>0.984375</v>
      </c>
      <c r="G410" s="10">
        <v>0</v>
      </c>
      <c r="H410" s="7">
        <v>1</v>
      </c>
      <c r="I410" s="8">
        <v>0.90909090909090906</v>
      </c>
      <c r="J410" s="10">
        <f>I410</f>
        <v>0.90909090909090906</v>
      </c>
      <c r="K410" t="str">
        <f>VLOOKUP(A410,MasterTutor!A:D,4,FALSE)</f>
        <v>Advanced</v>
      </c>
      <c r="L410" t="str">
        <f>VLOOKUP(A410,MasterTutor!A:D,3,FALSE)</f>
        <v>Professional</v>
      </c>
      <c r="M410" t="str">
        <f>VLOOKUP(A410,MasterTutor!A:D,2,FALSE)</f>
        <v>Annelies de Groot</v>
      </c>
    </row>
    <row r="411" spans="1:13" x14ac:dyDescent="0.2">
      <c r="A411" s="7" t="s">
        <v>142</v>
      </c>
      <c r="B411" s="7" t="s">
        <v>31</v>
      </c>
      <c r="C411" s="10">
        <v>0.9</v>
      </c>
      <c r="D411" s="10">
        <v>1.2035</v>
      </c>
      <c r="E411" s="10">
        <v>1</v>
      </c>
      <c r="F411" s="10">
        <v>0.98913043478260798</v>
      </c>
      <c r="G411" s="10">
        <v>0.52941176470588203</v>
      </c>
      <c r="H411" s="7">
        <v>1</v>
      </c>
      <c r="I411" s="8" t="s">
        <v>58</v>
      </c>
      <c r="J411" s="54">
        <v>0.86</v>
      </c>
      <c r="K411" t="str">
        <f>VLOOKUP(A411,MasterTutor!A:D,4,FALSE)</f>
        <v>Advanced</v>
      </c>
      <c r="L411" t="str">
        <f>VLOOKUP(A411,MasterTutor!A:D,3,FALSE)</f>
        <v>Professional</v>
      </c>
      <c r="M411" t="str">
        <f>VLOOKUP(A411,MasterTutor!A:D,2,FALSE)</f>
        <v>Annelies de Groot</v>
      </c>
    </row>
    <row r="412" spans="1:13" hidden="1" x14ac:dyDescent="0.2">
      <c r="A412" s="7" t="s">
        <v>143</v>
      </c>
      <c r="B412" s="7" t="s">
        <v>14</v>
      </c>
      <c r="C412" s="10">
        <v>1.1333</v>
      </c>
      <c r="D412" s="10">
        <v>1.3240000000000001</v>
      </c>
      <c r="E412" s="10">
        <v>0.98360655737704905</v>
      </c>
      <c r="F412" s="10">
        <v>1</v>
      </c>
      <c r="G412" s="10">
        <v>0.88888888888888795</v>
      </c>
      <c r="H412" s="7">
        <v>2</v>
      </c>
      <c r="I412" s="8" t="s">
        <v>55</v>
      </c>
      <c r="J412" s="10">
        <v>1</v>
      </c>
      <c r="K412" t="str">
        <f>VLOOKUP(A412,MasterTutor!A:D,4,FALSE)</f>
        <v>Premium</v>
      </c>
      <c r="L412" t="str">
        <f>VLOOKUP(A412,MasterTutor!A:D,3,FALSE)</f>
        <v>Professional</v>
      </c>
      <c r="M412" t="str">
        <f>VLOOKUP(A412,MasterTutor!A:D,2,FALSE)</f>
        <v>Ian Plamondon</v>
      </c>
    </row>
    <row r="413" spans="1:13" hidden="1" x14ac:dyDescent="0.2">
      <c r="A413" s="7" t="s">
        <v>143</v>
      </c>
      <c r="B413" s="7" t="s">
        <v>16</v>
      </c>
      <c r="C413" s="10">
        <v>0.9</v>
      </c>
      <c r="D413" s="10">
        <v>1.17</v>
      </c>
      <c r="E413" s="10">
        <v>0.99</v>
      </c>
      <c r="F413" s="10">
        <v>0.97</v>
      </c>
      <c r="G413" s="10">
        <v>0.95</v>
      </c>
      <c r="H413" s="7">
        <v>5</v>
      </c>
      <c r="I413" s="11">
        <v>45719</v>
      </c>
      <c r="J413" s="10">
        <v>1</v>
      </c>
      <c r="K413" t="str">
        <f>VLOOKUP(A413,MasterTutor!A:D,4,FALSE)</f>
        <v>Premium</v>
      </c>
      <c r="L413" t="str">
        <f>VLOOKUP(A413,MasterTutor!A:D,3,FALSE)</f>
        <v>Professional</v>
      </c>
      <c r="M413" t="str">
        <f>VLOOKUP(A413,MasterTutor!A:D,2,FALSE)</f>
        <v>Ian Plamondon</v>
      </c>
    </row>
    <row r="414" spans="1:13" hidden="1" x14ac:dyDescent="0.2">
      <c r="A414" s="7" t="s">
        <v>143</v>
      </c>
      <c r="B414" s="7" t="s">
        <v>17</v>
      </c>
      <c r="C414" s="10">
        <v>1.1399999999999999</v>
      </c>
      <c r="D414" s="10">
        <v>1.36</v>
      </c>
      <c r="E414" s="10">
        <v>0.99</v>
      </c>
      <c r="F414" s="10">
        <v>1</v>
      </c>
      <c r="G414" s="10">
        <v>0.65</v>
      </c>
      <c r="H414" s="7">
        <v>6</v>
      </c>
      <c r="I414" s="8">
        <v>1</v>
      </c>
      <c r="J414" s="10">
        <f>I414</f>
        <v>1</v>
      </c>
      <c r="K414" t="str">
        <f>VLOOKUP(A414,MasterTutor!A:D,4,FALSE)</f>
        <v>Premium</v>
      </c>
      <c r="L414" t="str">
        <f>VLOOKUP(A414,MasterTutor!A:D,3,FALSE)</f>
        <v>Professional</v>
      </c>
      <c r="M414" t="str">
        <f>VLOOKUP(A414,MasterTutor!A:D,2,FALSE)</f>
        <v>Ian Plamondon</v>
      </c>
    </row>
    <row r="415" spans="1:13" hidden="1" x14ac:dyDescent="0.2">
      <c r="A415" s="7" t="s">
        <v>143</v>
      </c>
      <c r="B415" s="7" t="s">
        <v>18</v>
      </c>
      <c r="C415" s="10">
        <v>1.1000000000000001</v>
      </c>
      <c r="D415" s="10">
        <v>1.23</v>
      </c>
      <c r="E415" s="10">
        <v>1</v>
      </c>
      <c r="F415" s="10">
        <v>1</v>
      </c>
      <c r="G415" s="10">
        <v>0.56999999999999995</v>
      </c>
      <c r="H415" s="7">
        <v>4</v>
      </c>
      <c r="I415" s="8">
        <v>1</v>
      </c>
      <c r="J415" s="10">
        <f>I415</f>
        <v>1</v>
      </c>
      <c r="K415" t="str">
        <f>VLOOKUP(A415,MasterTutor!A:D,4,FALSE)</f>
        <v>Premium</v>
      </c>
      <c r="L415" t="str">
        <f>VLOOKUP(A415,MasterTutor!A:D,3,FALSE)</f>
        <v>Professional</v>
      </c>
      <c r="M415" t="str">
        <f>VLOOKUP(A415,MasterTutor!A:D,2,FALSE)</f>
        <v>Ian Plamondon</v>
      </c>
    </row>
    <row r="416" spans="1:13" hidden="1" x14ac:dyDescent="0.2">
      <c r="A416" s="7" t="s">
        <v>143</v>
      </c>
      <c r="B416" s="7" t="s">
        <v>20</v>
      </c>
      <c r="C416" s="10">
        <v>1.18</v>
      </c>
      <c r="D416" s="10">
        <v>1.24</v>
      </c>
      <c r="E416" s="10">
        <v>0.99</v>
      </c>
      <c r="F416" s="10">
        <v>1</v>
      </c>
      <c r="G416" s="10">
        <v>0.57999999999999996</v>
      </c>
      <c r="H416" s="7">
        <v>5</v>
      </c>
      <c r="J416" s="7"/>
      <c r="K416" t="str">
        <f>VLOOKUP(A416,MasterTutor!A:D,4,FALSE)</f>
        <v>Premium</v>
      </c>
      <c r="L416" t="str">
        <f>VLOOKUP(A416,MasterTutor!A:D,3,FALSE)</f>
        <v>Professional</v>
      </c>
      <c r="M416" t="str">
        <f>VLOOKUP(A416,MasterTutor!A:D,2,FALSE)</f>
        <v>Ian Plamondon</v>
      </c>
    </row>
    <row r="417" spans="1:13" hidden="1" x14ac:dyDescent="0.2">
      <c r="A417" s="7" t="s">
        <v>143</v>
      </c>
      <c r="B417" s="7" t="s">
        <v>21</v>
      </c>
      <c r="C417" s="10">
        <v>1.1299999999999999</v>
      </c>
      <c r="D417" s="10">
        <v>1.27</v>
      </c>
      <c r="E417" s="10">
        <v>0.99</v>
      </c>
      <c r="F417" s="10">
        <v>1</v>
      </c>
      <c r="G417" s="10">
        <v>0.79</v>
      </c>
      <c r="H417" s="7">
        <v>3</v>
      </c>
      <c r="I417" s="8" t="s">
        <v>41</v>
      </c>
      <c r="J417" s="10">
        <v>0</v>
      </c>
      <c r="K417" t="str">
        <f>VLOOKUP(A417,MasterTutor!A:D,4,FALSE)</f>
        <v>Premium</v>
      </c>
      <c r="L417" t="str">
        <f>VLOOKUP(A417,MasterTutor!A:D,3,FALSE)</f>
        <v>Professional</v>
      </c>
      <c r="M417" t="str">
        <f>VLOOKUP(A417,MasterTutor!A:D,2,FALSE)</f>
        <v>Ian Plamondon</v>
      </c>
    </row>
    <row r="418" spans="1:13" hidden="1" x14ac:dyDescent="0.2">
      <c r="A418" s="7" t="s">
        <v>143</v>
      </c>
      <c r="B418" s="7" t="s">
        <v>22</v>
      </c>
      <c r="C418" s="10">
        <v>1.05</v>
      </c>
      <c r="D418" s="10">
        <v>1.29</v>
      </c>
      <c r="E418" s="10">
        <v>0.99</v>
      </c>
      <c r="F418" s="10">
        <v>1</v>
      </c>
      <c r="G418" s="10">
        <v>0.83</v>
      </c>
      <c r="H418" s="7">
        <v>3</v>
      </c>
      <c r="I418" s="9"/>
      <c r="J418" s="7"/>
      <c r="K418" t="str">
        <f>VLOOKUP(A418,MasterTutor!A:D,4,FALSE)</f>
        <v>Premium</v>
      </c>
      <c r="L418" t="str">
        <f>VLOOKUP(A418,MasterTutor!A:D,3,FALSE)</f>
        <v>Professional</v>
      </c>
      <c r="M418" t="str">
        <f>VLOOKUP(A418,MasterTutor!A:D,2,FALSE)</f>
        <v>Ian Plamondon</v>
      </c>
    </row>
    <row r="419" spans="1:13" hidden="1" x14ac:dyDescent="0.2">
      <c r="A419" s="7" t="s">
        <v>143</v>
      </c>
      <c r="B419" s="7" t="s">
        <v>29</v>
      </c>
      <c r="C419" s="10">
        <v>0.64</v>
      </c>
      <c r="D419" s="10">
        <v>1.39</v>
      </c>
      <c r="E419" s="10">
        <v>1</v>
      </c>
      <c r="F419" s="10">
        <v>1</v>
      </c>
      <c r="G419" s="10">
        <v>0.88</v>
      </c>
      <c r="H419" s="7">
        <v>2</v>
      </c>
      <c r="I419" s="8">
        <v>1</v>
      </c>
      <c r="J419" s="10">
        <v>1</v>
      </c>
      <c r="K419" t="str">
        <f>VLOOKUP(A419,MasterTutor!A:D,4,FALSE)</f>
        <v>Premium</v>
      </c>
      <c r="L419" t="str">
        <f>VLOOKUP(A419,MasterTutor!A:D,3,FALSE)</f>
        <v>Professional</v>
      </c>
      <c r="M419" t="str">
        <f>VLOOKUP(A419,MasterTutor!A:D,2,FALSE)</f>
        <v>Ian Plamondon</v>
      </c>
    </row>
    <row r="420" spans="1:13" hidden="1" x14ac:dyDescent="0.2">
      <c r="A420" s="7" t="s">
        <v>143</v>
      </c>
      <c r="B420" s="7" t="s">
        <v>30</v>
      </c>
      <c r="C420" s="10">
        <v>0.62919999999999998</v>
      </c>
      <c r="D420" s="10">
        <v>1.4078999999999999</v>
      </c>
      <c r="E420" s="10">
        <v>1</v>
      </c>
      <c r="F420" s="10">
        <v>1</v>
      </c>
      <c r="G420" s="10">
        <v>0.94444444400000005</v>
      </c>
      <c r="H420" s="7">
        <v>1</v>
      </c>
      <c r="I420" s="8">
        <v>1</v>
      </c>
      <c r="J420" s="10">
        <f>I420</f>
        <v>1</v>
      </c>
      <c r="K420" t="str">
        <f>VLOOKUP(A420,MasterTutor!A:D,4,FALSE)</f>
        <v>Premium</v>
      </c>
      <c r="L420" t="str">
        <f>VLOOKUP(A420,MasterTutor!A:D,3,FALSE)</f>
        <v>Professional</v>
      </c>
      <c r="M420" t="str">
        <f>VLOOKUP(A420,MasterTutor!A:D,2,FALSE)</f>
        <v>Ian Plamondon</v>
      </c>
    </row>
    <row r="421" spans="1:13" x14ac:dyDescent="0.2">
      <c r="A421" s="7" t="s">
        <v>143</v>
      </c>
      <c r="B421" s="7" t="s">
        <v>31</v>
      </c>
      <c r="C421" s="10">
        <v>1.1416999999999999</v>
      </c>
      <c r="D421" s="10">
        <v>1.3075999999999901</v>
      </c>
      <c r="E421" s="10">
        <v>1</v>
      </c>
      <c r="F421" s="10">
        <v>1</v>
      </c>
      <c r="G421" s="10">
        <v>0.9</v>
      </c>
      <c r="H421" s="7">
        <v>3</v>
      </c>
      <c r="I421" s="8" t="s">
        <v>36</v>
      </c>
      <c r="J421" s="54">
        <v>0</v>
      </c>
      <c r="K421" t="str">
        <f>VLOOKUP(A421,MasterTutor!A:D,4,FALSE)</f>
        <v>Premium</v>
      </c>
      <c r="L421" t="str">
        <f>VLOOKUP(A421,MasterTutor!A:D,3,FALSE)</f>
        <v>Professional</v>
      </c>
      <c r="M421" t="str">
        <f>VLOOKUP(A421,MasterTutor!A:D,2,FALSE)</f>
        <v>Ian Plamondon</v>
      </c>
    </row>
    <row r="422" spans="1:13" hidden="1" x14ac:dyDescent="0.2">
      <c r="A422" s="7" t="s">
        <v>144</v>
      </c>
      <c r="B422" s="7" t="s">
        <v>14</v>
      </c>
      <c r="C422" s="10">
        <v>1.0083</v>
      </c>
      <c r="D422" s="10">
        <v>1.0410999999999899</v>
      </c>
      <c r="E422" s="10">
        <v>0.93220338983050799</v>
      </c>
      <c r="F422" s="10">
        <v>0.91764705882352904</v>
      </c>
      <c r="G422" s="10">
        <v>0.75</v>
      </c>
      <c r="H422" s="7">
        <v>8</v>
      </c>
      <c r="I422" s="8" t="s">
        <v>145</v>
      </c>
      <c r="J422" s="10">
        <v>0.8</v>
      </c>
      <c r="K422" t="str">
        <f>VLOOKUP(A422,MasterTutor!A:D,4,FALSE)</f>
        <v>Advanced</v>
      </c>
      <c r="L422" t="str">
        <f>VLOOKUP(A422,MasterTutor!A:D,3,FALSE)</f>
        <v>Professional</v>
      </c>
      <c r="M422" t="str">
        <f>VLOOKUP(A422,MasterTutor!A:D,2,FALSE)</f>
        <v>Kristin Haase-Alvey</v>
      </c>
    </row>
    <row r="423" spans="1:13" hidden="1" x14ac:dyDescent="0.2">
      <c r="A423" s="7" t="s">
        <v>144</v>
      </c>
      <c r="B423" s="7" t="s">
        <v>16</v>
      </c>
      <c r="C423" s="10">
        <v>0.97</v>
      </c>
      <c r="D423" s="10">
        <v>0.99</v>
      </c>
      <c r="E423" s="10">
        <v>0.95</v>
      </c>
      <c r="F423" s="10">
        <v>0.94</v>
      </c>
      <c r="G423" s="10">
        <v>0.63</v>
      </c>
      <c r="H423" s="7">
        <v>11</v>
      </c>
      <c r="I423" s="11">
        <v>45658</v>
      </c>
      <c r="J423" s="10">
        <v>1</v>
      </c>
      <c r="K423" t="str">
        <f>VLOOKUP(A423,MasterTutor!A:D,4,FALSE)</f>
        <v>Advanced</v>
      </c>
      <c r="L423" t="str">
        <f>VLOOKUP(A423,MasterTutor!A:D,3,FALSE)</f>
        <v>Professional</v>
      </c>
      <c r="M423" t="str">
        <f>VLOOKUP(A423,MasterTutor!A:D,2,FALSE)</f>
        <v>Kristin Haase-Alvey</v>
      </c>
    </row>
    <row r="424" spans="1:13" hidden="1" x14ac:dyDescent="0.2">
      <c r="A424" s="7" t="s">
        <v>144</v>
      </c>
      <c r="B424" s="7" t="s">
        <v>17</v>
      </c>
      <c r="C424" s="10">
        <v>0.4</v>
      </c>
      <c r="D424" s="10">
        <v>0.63</v>
      </c>
      <c r="E424" s="10">
        <v>0.92</v>
      </c>
      <c r="F424" s="10">
        <v>0.88</v>
      </c>
      <c r="G424" s="10">
        <v>0.67</v>
      </c>
      <c r="H424" s="7">
        <v>2</v>
      </c>
      <c r="J424" s="7"/>
      <c r="K424" t="str">
        <f>VLOOKUP(A424,MasterTutor!A:D,4,FALSE)</f>
        <v>Advanced</v>
      </c>
      <c r="L424" t="str">
        <f>VLOOKUP(A424,MasterTutor!A:D,3,FALSE)</f>
        <v>Professional</v>
      </c>
      <c r="M424" t="str">
        <f>VLOOKUP(A424,MasterTutor!A:D,2,FALSE)</f>
        <v>Kristin Haase-Alvey</v>
      </c>
    </row>
    <row r="425" spans="1:13" hidden="1" x14ac:dyDescent="0.2">
      <c r="A425" s="7" t="s">
        <v>144</v>
      </c>
      <c r="B425" s="7" t="s">
        <v>18</v>
      </c>
      <c r="C425" s="10">
        <v>0.36</v>
      </c>
      <c r="D425" s="10">
        <v>1.04</v>
      </c>
      <c r="E425" s="10">
        <v>0.93</v>
      </c>
      <c r="F425" s="10">
        <v>1</v>
      </c>
      <c r="G425" s="10">
        <v>0.75</v>
      </c>
      <c r="H425" s="7">
        <v>1</v>
      </c>
      <c r="I425" s="8">
        <v>1</v>
      </c>
      <c r="J425" s="10">
        <f>I425</f>
        <v>1</v>
      </c>
      <c r="K425" t="str">
        <f>VLOOKUP(A425,MasterTutor!A:D,4,FALSE)</f>
        <v>Advanced</v>
      </c>
      <c r="L425" t="str">
        <f>VLOOKUP(A425,MasterTutor!A:D,3,FALSE)</f>
        <v>Professional</v>
      </c>
      <c r="M425" t="str">
        <f>VLOOKUP(A425,MasterTutor!A:D,2,FALSE)</f>
        <v>Kristin Haase-Alvey</v>
      </c>
    </row>
    <row r="426" spans="1:13" hidden="1" x14ac:dyDescent="0.2">
      <c r="A426" s="7" t="s">
        <v>144</v>
      </c>
      <c r="B426" s="7" t="s">
        <v>20</v>
      </c>
      <c r="C426" s="10">
        <v>0.6</v>
      </c>
      <c r="D426" s="10">
        <v>1</v>
      </c>
      <c r="E426" s="10">
        <v>0.93</v>
      </c>
      <c r="F426" s="10">
        <v>1</v>
      </c>
      <c r="G426" s="10">
        <v>0.75</v>
      </c>
      <c r="H426" s="7">
        <v>1</v>
      </c>
      <c r="I426" s="8" t="s">
        <v>26</v>
      </c>
      <c r="J426" s="10">
        <v>0.5</v>
      </c>
      <c r="K426" t="str">
        <f>VLOOKUP(A426,MasterTutor!A:D,4,FALSE)</f>
        <v>Advanced</v>
      </c>
      <c r="L426" t="str">
        <f>VLOOKUP(A426,MasterTutor!A:D,3,FALSE)</f>
        <v>Professional</v>
      </c>
      <c r="M426" t="str">
        <f>VLOOKUP(A426,MasterTutor!A:D,2,FALSE)</f>
        <v>Kristin Haase-Alvey</v>
      </c>
    </row>
    <row r="427" spans="1:13" hidden="1" x14ac:dyDescent="0.2">
      <c r="A427" s="7" t="s">
        <v>144</v>
      </c>
      <c r="B427" s="7" t="s">
        <v>21</v>
      </c>
      <c r="C427" s="10">
        <v>0.64</v>
      </c>
      <c r="D427" s="10">
        <v>1.04</v>
      </c>
      <c r="E427" s="10">
        <v>0.9</v>
      </c>
      <c r="F427" s="10">
        <v>0.98</v>
      </c>
      <c r="G427" s="10">
        <v>0.92</v>
      </c>
      <c r="H427" s="7">
        <v>7</v>
      </c>
      <c r="I427" s="8" t="s">
        <v>23</v>
      </c>
      <c r="J427" s="10">
        <v>1</v>
      </c>
      <c r="K427" t="str">
        <f>VLOOKUP(A427,MasterTutor!A:D,4,FALSE)</f>
        <v>Advanced</v>
      </c>
      <c r="L427" t="str">
        <f>VLOOKUP(A427,MasterTutor!A:D,3,FALSE)</f>
        <v>Professional</v>
      </c>
      <c r="M427" t="str">
        <f>VLOOKUP(A427,MasterTutor!A:D,2,FALSE)</f>
        <v>Kristin Haase-Alvey</v>
      </c>
    </row>
    <row r="428" spans="1:13" hidden="1" x14ac:dyDescent="0.2">
      <c r="A428" s="7" t="s">
        <v>144</v>
      </c>
      <c r="B428" s="7" t="s">
        <v>22</v>
      </c>
      <c r="C428" s="10">
        <v>0.87</v>
      </c>
      <c r="D428" s="10">
        <v>1.03</v>
      </c>
      <c r="E428" s="10">
        <v>0.89</v>
      </c>
      <c r="F428" s="10">
        <v>0.91</v>
      </c>
      <c r="G428" s="10">
        <v>0.8</v>
      </c>
      <c r="H428" s="7">
        <v>6</v>
      </c>
      <c r="I428" s="8" t="s">
        <v>95</v>
      </c>
      <c r="J428" s="10">
        <v>0.71</v>
      </c>
      <c r="K428" t="str">
        <f>VLOOKUP(A428,MasterTutor!A:D,4,FALSE)</f>
        <v>Advanced</v>
      </c>
      <c r="L428" t="str">
        <f>VLOOKUP(A428,MasterTutor!A:D,3,FALSE)</f>
        <v>Professional</v>
      </c>
      <c r="M428" t="str">
        <f>VLOOKUP(A428,MasterTutor!A:D,2,FALSE)</f>
        <v>Kristin Haase-Alvey</v>
      </c>
    </row>
    <row r="429" spans="1:13" hidden="1" x14ac:dyDescent="0.2">
      <c r="A429" s="7" t="s">
        <v>144</v>
      </c>
      <c r="B429" s="7" t="s">
        <v>29</v>
      </c>
      <c r="C429" s="10">
        <v>0.88</v>
      </c>
      <c r="D429" s="10">
        <v>0.97</v>
      </c>
      <c r="E429" s="10">
        <v>0.93</v>
      </c>
      <c r="F429" s="10">
        <v>0.97</v>
      </c>
      <c r="G429" s="10">
        <v>0.77</v>
      </c>
      <c r="H429" s="7">
        <v>11</v>
      </c>
      <c r="I429" s="8" t="s">
        <v>41</v>
      </c>
      <c r="J429" s="10">
        <v>0</v>
      </c>
      <c r="K429" t="str">
        <f>VLOOKUP(A429,MasterTutor!A:D,4,FALSE)</f>
        <v>Advanced</v>
      </c>
      <c r="L429" t="str">
        <f>VLOOKUP(A429,MasterTutor!A:D,3,FALSE)</f>
        <v>Professional</v>
      </c>
      <c r="M429" t="str">
        <f>VLOOKUP(A429,MasterTutor!A:D,2,FALSE)</f>
        <v>Kristin Haase-Alvey</v>
      </c>
    </row>
    <row r="430" spans="1:13" hidden="1" x14ac:dyDescent="0.2">
      <c r="A430" s="7" t="s">
        <v>144</v>
      </c>
      <c r="B430" s="7" t="s">
        <v>30</v>
      </c>
      <c r="C430" s="10">
        <v>0.8458</v>
      </c>
      <c r="D430" s="10">
        <v>0.97529999999999994</v>
      </c>
      <c r="E430" s="10">
        <v>0.96</v>
      </c>
      <c r="F430" s="10">
        <v>0.97183098599999995</v>
      </c>
      <c r="G430" s="10">
        <v>0.91666666699999999</v>
      </c>
      <c r="H430" s="7">
        <v>7</v>
      </c>
      <c r="I430" s="8">
        <v>0.75</v>
      </c>
      <c r="J430" s="10">
        <f>I430</f>
        <v>0.75</v>
      </c>
      <c r="K430" t="str">
        <f>VLOOKUP(A430,MasterTutor!A:D,4,FALSE)</f>
        <v>Advanced</v>
      </c>
      <c r="L430" t="str">
        <f>VLOOKUP(A430,MasterTutor!A:D,3,FALSE)</f>
        <v>Professional</v>
      </c>
      <c r="M430" t="str">
        <f>VLOOKUP(A430,MasterTutor!A:D,2,FALSE)</f>
        <v>Kristin Haase-Alvey</v>
      </c>
    </row>
    <row r="431" spans="1:13" x14ac:dyDescent="0.2">
      <c r="A431" s="7" t="s">
        <v>144</v>
      </c>
      <c r="B431" s="7" t="s">
        <v>31</v>
      </c>
      <c r="C431" s="10">
        <v>1.1292</v>
      </c>
      <c r="D431" s="10">
        <v>1.1052999999999999</v>
      </c>
      <c r="E431" s="10">
        <v>0.96323529411764697</v>
      </c>
      <c r="F431" s="10">
        <v>0.97916666666666596</v>
      </c>
      <c r="G431" s="10">
        <v>0.80645161290322498</v>
      </c>
      <c r="H431" s="7">
        <v>12</v>
      </c>
      <c r="I431" s="8" t="s">
        <v>36</v>
      </c>
      <c r="J431" s="54">
        <v>0</v>
      </c>
      <c r="K431" t="str">
        <f>VLOOKUP(A431,MasterTutor!A:D,4,FALSE)</f>
        <v>Advanced</v>
      </c>
      <c r="L431" t="str">
        <f>VLOOKUP(A431,MasterTutor!A:D,3,FALSE)</f>
        <v>Professional</v>
      </c>
      <c r="M431" t="str">
        <f>VLOOKUP(A431,MasterTutor!A:D,2,FALSE)</f>
        <v>Kristin Haase-Alvey</v>
      </c>
    </row>
    <row r="432" spans="1:13" hidden="1" x14ac:dyDescent="0.2">
      <c r="A432" s="7" t="s">
        <v>146</v>
      </c>
      <c r="B432" s="7" t="s">
        <v>14</v>
      </c>
      <c r="C432" s="10">
        <v>0.4375</v>
      </c>
      <c r="D432" s="10">
        <v>1.0965</v>
      </c>
      <c r="E432" s="10">
        <v>1</v>
      </c>
      <c r="F432" s="10">
        <v>0.94285714285714195</v>
      </c>
      <c r="G432" s="10">
        <v>0.5</v>
      </c>
      <c r="H432" s="7">
        <v>4</v>
      </c>
      <c r="I432" s="8" t="s">
        <v>23</v>
      </c>
      <c r="J432" s="10">
        <v>1</v>
      </c>
      <c r="K432" t="e">
        <f>VLOOKUP(A432,MasterTutor!A:D,4,FALSE)</f>
        <v>#N/A</v>
      </c>
      <c r="L432" t="e">
        <f>VLOOKUP(A432,MasterTutor!A:D,3,FALSE)</f>
        <v>#N/A</v>
      </c>
      <c r="M432" t="e">
        <f>VLOOKUP(A432,MasterTutor!A:D,2,FALSE)</f>
        <v>#N/A</v>
      </c>
    </row>
    <row r="433" spans="1:13" hidden="1" x14ac:dyDescent="0.2">
      <c r="A433" s="7" t="s">
        <v>146</v>
      </c>
      <c r="B433" s="7" t="s">
        <v>16</v>
      </c>
      <c r="C433" s="10">
        <v>0.43</v>
      </c>
      <c r="D433" s="10">
        <v>0.97</v>
      </c>
      <c r="E433" s="10">
        <v>1</v>
      </c>
      <c r="F433" s="10">
        <v>0.91</v>
      </c>
      <c r="G433" s="10">
        <v>0.54</v>
      </c>
      <c r="H433" s="7">
        <v>5</v>
      </c>
      <c r="I433" s="11"/>
      <c r="J433" s="7"/>
      <c r="K433" t="e">
        <f>VLOOKUP(A433,MasterTutor!A:D,4,FALSE)</f>
        <v>#N/A</v>
      </c>
      <c r="L433" t="e">
        <f>VLOOKUP(A433,MasterTutor!A:D,3,FALSE)</f>
        <v>#N/A</v>
      </c>
      <c r="M433" t="e">
        <f>VLOOKUP(A433,MasterTutor!A:D,2,FALSE)</f>
        <v>#N/A</v>
      </c>
    </row>
    <row r="434" spans="1:13" hidden="1" x14ac:dyDescent="0.2">
      <c r="A434" s="7" t="s">
        <v>146</v>
      </c>
      <c r="B434" s="7" t="s">
        <v>17</v>
      </c>
      <c r="C434" s="10">
        <v>0.82</v>
      </c>
      <c r="D434" s="10">
        <v>1.1200000000000001</v>
      </c>
      <c r="E434" s="10">
        <v>1</v>
      </c>
      <c r="F434" s="10">
        <v>0.9</v>
      </c>
      <c r="G434" s="10">
        <v>0.6</v>
      </c>
      <c r="H434" s="7" t="e">
        <v>#N/A</v>
      </c>
      <c r="I434" s="8">
        <v>1</v>
      </c>
      <c r="J434" s="10">
        <f>I434</f>
        <v>1</v>
      </c>
      <c r="K434" t="e">
        <f>VLOOKUP(A434,MasterTutor!A:D,4,FALSE)</f>
        <v>#N/A</v>
      </c>
      <c r="L434" t="e">
        <f>VLOOKUP(A434,MasterTutor!A:D,3,FALSE)</f>
        <v>#N/A</v>
      </c>
      <c r="M434" t="e">
        <f>VLOOKUP(A434,MasterTutor!A:D,2,FALSE)</f>
        <v>#N/A</v>
      </c>
    </row>
    <row r="435" spans="1:13" hidden="1" x14ac:dyDescent="0.2">
      <c r="A435" s="7" t="s">
        <v>146</v>
      </c>
      <c r="B435" s="7" t="s">
        <v>18</v>
      </c>
      <c r="C435" s="10">
        <v>0.56000000000000005</v>
      </c>
      <c r="D435" s="10">
        <v>0.93</v>
      </c>
      <c r="E435" s="10">
        <v>1</v>
      </c>
      <c r="F435" s="10">
        <v>0.95</v>
      </c>
      <c r="G435" s="10">
        <v>0.25</v>
      </c>
      <c r="H435" s="7" t="e">
        <v>#N/A</v>
      </c>
      <c r="I435" s="8">
        <v>1</v>
      </c>
      <c r="J435" s="10">
        <f>I435</f>
        <v>1</v>
      </c>
      <c r="K435" t="e">
        <f>VLOOKUP(A435,MasterTutor!A:D,4,FALSE)</f>
        <v>#N/A</v>
      </c>
      <c r="L435" t="e">
        <f>VLOOKUP(A435,MasterTutor!A:D,3,FALSE)</f>
        <v>#N/A</v>
      </c>
      <c r="M435" t="e">
        <f>VLOOKUP(A435,MasterTutor!A:D,2,FALSE)</f>
        <v>#N/A</v>
      </c>
    </row>
    <row r="436" spans="1:13" hidden="1" x14ac:dyDescent="0.2">
      <c r="A436" s="7" t="s">
        <v>146</v>
      </c>
      <c r="B436" s="7" t="s">
        <v>20</v>
      </c>
      <c r="C436" s="10">
        <v>0.68</v>
      </c>
      <c r="D436" s="10">
        <v>0.9</v>
      </c>
      <c r="E436" s="10">
        <v>0.99</v>
      </c>
      <c r="F436" s="10">
        <v>0.95</v>
      </c>
      <c r="G436" s="10">
        <v>0.25</v>
      </c>
      <c r="H436" s="7">
        <v>2</v>
      </c>
      <c r="I436" s="8" t="s">
        <v>26</v>
      </c>
      <c r="J436" s="10">
        <v>0.5</v>
      </c>
      <c r="K436" t="e">
        <f>VLOOKUP(A436,MasterTutor!A:D,4,FALSE)</f>
        <v>#N/A</v>
      </c>
      <c r="L436" t="e">
        <f>VLOOKUP(A436,MasterTutor!A:D,3,FALSE)</f>
        <v>#N/A</v>
      </c>
      <c r="M436" t="e">
        <f>VLOOKUP(A436,MasterTutor!A:D,2,FALSE)</f>
        <v>#N/A</v>
      </c>
    </row>
    <row r="437" spans="1:13" hidden="1" x14ac:dyDescent="0.2">
      <c r="A437" s="7" t="s">
        <v>146</v>
      </c>
      <c r="B437" s="7" t="s">
        <v>21</v>
      </c>
      <c r="C437" s="10">
        <v>0.7</v>
      </c>
      <c r="D437" s="10">
        <v>0.87</v>
      </c>
      <c r="E437" s="10">
        <v>1</v>
      </c>
      <c r="F437" s="10">
        <v>0.98</v>
      </c>
      <c r="G437" s="10">
        <v>0.39</v>
      </c>
      <c r="H437" s="7">
        <v>1</v>
      </c>
      <c r="I437" s="8" t="s">
        <v>23</v>
      </c>
      <c r="J437" s="10">
        <v>1</v>
      </c>
      <c r="K437" t="e">
        <f>VLOOKUP(A437,MasterTutor!A:D,4,FALSE)</f>
        <v>#N/A</v>
      </c>
      <c r="L437" t="e">
        <f>VLOOKUP(A437,MasterTutor!A:D,3,FALSE)</f>
        <v>#N/A</v>
      </c>
      <c r="M437" t="e">
        <f>VLOOKUP(A437,MasterTutor!A:D,2,FALSE)</f>
        <v>#N/A</v>
      </c>
    </row>
    <row r="438" spans="1:13" hidden="1" x14ac:dyDescent="0.2">
      <c r="A438" s="7" t="s">
        <v>146</v>
      </c>
      <c r="B438" s="7" t="s">
        <v>22</v>
      </c>
      <c r="C438" s="10">
        <v>0.75</v>
      </c>
      <c r="D438" s="10">
        <v>1.01</v>
      </c>
      <c r="E438" s="10">
        <v>1</v>
      </c>
      <c r="F438" s="10">
        <v>0.95</v>
      </c>
      <c r="G438" s="10">
        <v>0.56999999999999995</v>
      </c>
      <c r="H438" s="7">
        <v>1</v>
      </c>
      <c r="I438" s="8" t="s">
        <v>43</v>
      </c>
      <c r="J438" s="10">
        <v>0.66</v>
      </c>
      <c r="K438" t="e">
        <f>VLOOKUP(A438,MasterTutor!A:D,4,FALSE)</f>
        <v>#N/A</v>
      </c>
      <c r="L438" t="e">
        <f>VLOOKUP(A438,MasterTutor!A:D,3,FALSE)</f>
        <v>#N/A</v>
      </c>
      <c r="M438" t="e">
        <f>VLOOKUP(A438,MasterTutor!A:D,2,FALSE)</f>
        <v>#N/A</v>
      </c>
    </row>
    <row r="439" spans="1:13" hidden="1" x14ac:dyDescent="0.2">
      <c r="A439" s="7" t="s">
        <v>146</v>
      </c>
      <c r="B439" s="7" t="s">
        <v>29</v>
      </c>
      <c r="C439" s="10">
        <v>0.35</v>
      </c>
      <c r="D439" s="10">
        <v>0.95</v>
      </c>
      <c r="E439" s="10">
        <v>0.98</v>
      </c>
      <c r="F439" s="10">
        <v>0.8</v>
      </c>
      <c r="G439" s="10">
        <v>0.64</v>
      </c>
      <c r="H439" s="7">
        <v>0</v>
      </c>
      <c r="I439" s="8">
        <v>0.5</v>
      </c>
      <c r="J439" s="10">
        <v>0.5</v>
      </c>
      <c r="K439" t="e">
        <f>VLOOKUP(A439,MasterTutor!A:D,4,FALSE)</f>
        <v>#N/A</v>
      </c>
      <c r="L439" t="e">
        <f>VLOOKUP(A439,MasterTutor!A:D,3,FALSE)</f>
        <v>#N/A</v>
      </c>
      <c r="M439" t="e">
        <f>VLOOKUP(A439,MasterTutor!A:D,2,FALSE)</f>
        <v>#N/A</v>
      </c>
    </row>
    <row r="440" spans="1:13" hidden="1" x14ac:dyDescent="0.2">
      <c r="A440" s="7" t="s">
        <v>146</v>
      </c>
      <c r="B440" s="7" t="s">
        <v>30</v>
      </c>
      <c r="C440" s="10">
        <v>0.3417</v>
      </c>
      <c r="D440" s="10">
        <v>0.78510000000000002</v>
      </c>
      <c r="E440" s="10">
        <v>1</v>
      </c>
      <c r="F440" s="10">
        <v>0.76923076899999998</v>
      </c>
      <c r="G440" s="10">
        <v>0.5</v>
      </c>
      <c r="H440" s="7">
        <v>0</v>
      </c>
      <c r="I440" s="8">
        <v>1</v>
      </c>
      <c r="J440" s="10">
        <f>I440</f>
        <v>1</v>
      </c>
      <c r="K440" t="e">
        <f>VLOOKUP(A440,MasterTutor!A:D,4,FALSE)</f>
        <v>#N/A</v>
      </c>
      <c r="L440" t="e">
        <f>VLOOKUP(A440,MasterTutor!A:D,3,FALSE)</f>
        <v>#N/A</v>
      </c>
      <c r="M440" t="e">
        <f>VLOOKUP(A440,MasterTutor!A:D,2,FALSE)</f>
        <v>#N/A</v>
      </c>
    </row>
    <row r="441" spans="1:13" hidden="1" x14ac:dyDescent="0.2">
      <c r="A441" s="7" t="s">
        <v>147</v>
      </c>
      <c r="B441" s="7" t="s">
        <v>14</v>
      </c>
      <c r="C441" s="10">
        <v>0.83330000000000004</v>
      </c>
      <c r="D441" s="10">
        <v>1.4804999999999999</v>
      </c>
      <c r="E441" s="10">
        <v>0.94285714285714195</v>
      </c>
      <c r="F441" s="10">
        <v>0.91666666666666596</v>
      </c>
      <c r="G441" s="10">
        <v>0.4</v>
      </c>
      <c r="H441" s="7">
        <v>1</v>
      </c>
      <c r="I441" s="8"/>
      <c r="J441" s="10"/>
      <c r="K441" t="str">
        <f>VLOOKUP(A441,MasterTutor!A:D,4,FALSE)</f>
        <v>Premium</v>
      </c>
      <c r="L441" t="str">
        <f>VLOOKUP(A441,MasterTutor!A:D,3,FALSE)</f>
        <v>Adjunct</v>
      </c>
      <c r="M441" t="str">
        <f>VLOOKUP(A441,MasterTutor!A:D,2,FALSE)</f>
        <v>Ela Cross</v>
      </c>
    </row>
    <row r="442" spans="1:13" hidden="1" x14ac:dyDescent="0.2">
      <c r="A442" s="7" t="s">
        <v>147</v>
      </c>
      <c r="B442" s="7" t="s">
        <v>14</v>
      </c>
      <c r="C442" s="10">
        <v>0.83330000000000004</v>
      </c>
      <c r="D442" s="10">
        <v>1.4804999999999999</v>
      </c>
      <c r="E442" s="10">
        <v>0.94285714285714195</v>
      </c>
      <c r="F442" s="10">
        <v>0.91666666666666596</v>
      </c>
      <c r="G442" s="10">
        <v>0.4</v>
      </c>
      <c r="H442" s="7">
        <v>1</v>
      </c>
      <c r="J442" s="7"/>
      <c r="K442" t="str">
        <f>VLOOKUP(A442,MasterTutor!A:D,4,FALSE)</f>
        <v>Premium</v>
      </c>
      <c r="L442" t="str">
        <f>VLOOKUP(A442,MasterTutor!A:D,3,FALSE)</f>
        <v>Adjunct</v>
      </c>
      <c r="M442" t="str">
        <f>VLOOKUP(A442,MasterTutor!A:D,2,FALSE)</f>
        <v>Ela Cross</v>
      </c>
    </row>
    <row r="443" spans="1:13" hidden="1" x14ac:dyDescent="0.2">
      <c r="A443" s="7" t="s">
        <v>147</v>
      </c>
      <c r="B443" s="7" t="s">
        <v>16</v>
      </c>
      <c r="C443" s="10">
        <v>0.83</v>
      </c>
      <c r="D443" s="10">
        <v>1.41</v>
      </c>
      <c r="E443" s="10">
        <v>0.86</v>
      </c>
      <c r="F443" s="10">
        <v>0.96</v>
      </c>
      <c r="G443" s="10">
        <v>0.63</v>
      </c>
      <c r="H443" s="7">
        <v>3</v>
      </c>
      <c r="I443" s="11">
        <v>45658</v>
      </c>
      <c r="J443" s="10">
        <v>1</v>
      </c>
      <c r="K443" t="str">
        <f>VLOOKUP(A443,MasterTutor!A:D,4,FALSE)</f>
        <v>Premium</v>
      </c>
      <c r="L443" t="str">
        <f>VLOOKUP(A443,MasterTutor!A:D,3,FALSE)</f>
        <v>Adjunct</v>
      </c>
      <c r="M443" t="str">
        <f>VLOOKUP(A443,MasterTutor!A:D,2,FALSE)</f>
        <v>Ela Cross</v>
      </c>
    </row>
    <row r="444" spans="1:13" hidden="1" x14ac:dyDescent="0.2">
      <c r="A444" s="7" t="s">
        <v>147</v>
      </c>
      <c r="B444" s="7" t="s">
        <v>17</v>
      </c>
      <c r="C444" s="10">
        <v>1.1000000000000001</v>
      </c>
      <c r="D444" s="10">
        <v>1.39</v>
      </c>
      <c r="E444" s="10">
        <v>0.96</v>
      </c>
      <c r="F444" s="10">
        <v>0.91</v>
      </c>
      <c r="G444" s="10">
        <v>0.3</v>
      </c>
      <c r="H444" s="7">
        <v>3</v>
      </c>
      <c r="I444" s="8">
        <v>1</v>
      </c>
      <c r="J444" s="10">
        <f>I444</f>
        <v>1</v>
      </c>
      <c r="K444" t="str">
        <f>VLOOKUP(A444,MasterTutor!A:D,4,FALSE)</f>
        <v>Premium</v>
      </c>
      <c r="L444" t="str">
        <f>VLOOKUP(A444,MasterTutor!A:D,3,FALSE)</f>
        <v>Adjunct</v>
      </c>
      <c r="M444" t="str">
        <f>VLOOKUP(A444,MasterTutor!A:D,2,FALSE)</f>
        <v>Ela Cross</v>
      </c>
    </row>
    <row r="445" spans="1:13" hidden="1" x14ac:dyDescent="0.2">
      <c r="A445" s="7" t="s">
        <v>147</v>
      </c>
      <c r="B445" s="7" t="s">
        <v>18</v>
      </c>
      <c r="C445" s="10">
        <v>0.71</v>
      </c>
      <c r="D445" s="10">
        <v>1.36</v>
      </c>
      <c r="E445" s="10">
        <v>1</v>
      </c>
      <c r="F445" s="10">
        <v>1</v>
      </c>
      <c r="G445" s="10">
        <v>0.71</v>
      </c>
      <c r="H445" s="7" t="e">
        <v>#N/A</v>
      </c>
      <c r="I445" s="8">
        <v>1</v>
      </c>
      <c r="J445" s="10">
        <f>I445</f>
        <v>1</v>
      </c>
      <c r="K445" t="str">
        <f>VLOOKUP(A445,MasterTutor!A:D,4,FALSE)</f>
        <v>Premium</v>
      </c>
      <c r="L445" t="str">
        <f>VLOOKUP(A445,MasterTutor!A:D,3,FALSE)</f>
        <v>Adjunct</v>
      </c>
      <c r="M445" t="str">
        <f>VLOOKUP(A445,MasterTutor!A:D,2,FALSE)</f>
        <v>Ela Cross</v>
      </c>
    </row>
    <row r="446" spans="1:13" hidden="1" x14ac:dyDescent="0.2">
      <c r="A446" s="7" t="s">
        <v>147</v>
      </c>
      <c r="B446" s="7" t="s">
        <v>20</v>
      </c>
      <c r="C446" s="10">
        <v>0.75</v>
      </c>
      <c r="D446" s="10">
        <v>1.3</v>
      </c>
      <c r="E446" s="10">
        <v>0.97</v>
      </c>
      <c r="F446" s="10">
        <v>1</v>
      </c>
      <c r="G446" s="10">
        <v>0.67</v>
      </c>
      <c r="H446" s="7">
        <v>5</v>
      </c>
      <c r="I446" s="8">
        <v>0</v>
      </c>
      <c r="J446" s="10">
        <f>I446</f>
        <v>0</v>
      </c>
      <c r="K446" t="str">
        <f>VLOOKUP(A446,MasterTutor!A:D,4,FALSE)</f>
        <v>Premium</v>
      </c>
      <c r="L446" t="str">
        <f>VLOOKUP(A446,MasterTutor!A:D,3,FALSE)</f>
        <v>Adjunct</v>
      </c>
      <c r="M446" t="str">
        <f>VLOOKUP(A446,MasterTutor!A:D,2,FALSE)</f>
        <v>Ela Cross</v>
      </c>
    </row>
    <row r="447" spans="1:13" hidden="1" x14ac:dyDescent="0.2">
      <c r="A447" s="7" t="s">
        <v>147</v>
      </c>
      <c r="B447" s="7" t="s">
        <v>21</v>
      </c>
      <c r="C447" s="10">
        <v>1.06</v>
      </c>
      <c r="D447" s="10">
        <v>1.4</v>
      </c>
      <c r="E447" s="10">
        <v>0.92</v>
      </c>
      <c r="F447" s="10">
        <v>0.92</v>
      </c>
      <c r="G447" s="10">
        <v>0.63</v>
      </c>
      <c r="H447" s="7">
        <v>0</v>
      </c>
      <c r="I447" s="9"/>
      <c r="J447" s="7"/>
      <c r="K447" t="str">
        <f>VLOOKUP(A447,MasterTutor!A:D,4,FALSE)</f>
        <v>Premium</v>
      </c>
      <c r="L447" t="str">
        <f>VLOOKUP(A447,MasterTutor!A:D,3,FALSE)</f>
        <v>Adjunct</v>
      </c>
      <c r="M447" t="str">
        <f>VLOOKUP(A447,MasterTutor!A:D,2,FALSE)</f>
        <v>Ela Cross</v>
      </c>
    </row>
    <row r="448" spans="1:13" hidden="1" x14ac:dyDescent="0.2">
      <c r="A448" s="7" t="s">
        <v>147</v>
      </c>
      <c r="B448" s="7" t="s">
        <v>22</v>
      </c>
      <c r="C448" s="10">
        <v>1.0900000000000001</v>
      </c>
      <c r="D448" s="10">
        <v>1.39</v>
      </c>
      <c r="E448" s="10">
        <v>0.92</v>
      </c>
      <c r="F448" s="10">
        <v>1</v>
      </c>
      <c r="G448" s="10">
        <v>0.71</v>
      </c>
      <c r="H448" s="7">
        <v>1</v>
      </c>
      <c r="I448" s="9"/>
      <c r="J448" s="7"/>
      <c r="K448" t="str">
        <f>VLOOKUP(A448,MasterTutor!A:D,4,FALSE)</f>
        <v>Premium</v>
      </c>
      <c r="L448" t="str">
        <f>VLOOKUP(A448,MasterTutor!A:D,3,FALSE)</f>
        <v>Adjunct</v>
      </c>
      <c r="M448" t="str">
        <f>VLOOKUP(A448,MasterTutor!A:D,2,FALSE)</f>
        <v>Ela Cross</v>
      </c>
    </row>
    <row r="449" spans="1:13" hidden="1" x14ac:dyDescent="0.2">
      <c r="A449" s="7" t="s">
        <v>147</v>
      </c>
      <c r="B449" s="7" t="s">
        <v>29</v>
      </c>
      <c r="C449" s="10">
        <v>0.77</v>
      </c>
      <c r="D449" s="10">
        <v>1.29</v>
      </c>
      <c r="E449" s="10">
        <v>0.74</v>
      </c>
      <c r="F449" s="10">
        <v>0.63</v>
      </c>
      <c r="G449" s="10">
        <v>0.44</v>
      </c>
      <c r="H449" s="7">
        <v>3</v>
      </c>
      <c r="I449" s="8"/>
      <c r="J449" s="10"/>
      <c r="K449" t="str">
        <f>VLOOKUP(A449,MasterTutor!A:D,4,FALSE)</f>
        <v>Premium</v>
      </c>
      <c r="L449" t="str">
        <f>VLOOKUP(A449,MasterTutor!A:D,3,FALSE)</f>
        <v>Adjunct</v>
      </c>
      <c r="M449" t="str">
        <f>VLOOKUP(A449,MasterTutor!A:D,2,FALSE)</f>
        <v>Ela Cross</v>
      </c>
    </row>
    <row r="450" spans="1:13" hidden="1" x14ac:dyDescent="0.2">
      <c r="A450" s="7" t="s">
        <v>147</v>
      </c>
      <c r="B450" s="7" t="s">
        <v>30</v>
      </c>
      <c r="C450" s="10">
        <v>1.0104</v>
      </c>
      <c r="D450" s="10">
        <v>1.3515999999999999</v>
      </c>
      <c r="E450" s="10">
        <v>0.97674418600000001</v>
      </c>
      <c r="F450" s="10">
        <v>1</v>
      </c>
      <c r="G450" s="10">
        <v>0.44444444399999999</v>
      </c>
      <c r="H450" s="7">
        <v>2</v>
      </c>
      <c r="I450" s="8">
        <v>1</v>
      </c>
      <c r="J450" s="10">
        <f>I450</f>
        <v>1</v>
      </c>
      <c r="K450" t="str">
        <f>VLOOKUP(A450,MasterTutor!A:D,4,FALSE)</f>
        <v>Premium</v>
      </c>
      <c r="L450" t="str">
        <f>VLOOKUP(A450,MasterTutor!A:D,3,FALSE)</f>
        <v>Adjunct</v>
      </c>
      <c r="M450" t="str">
        <f>VLOOKUP(A450,MasterTutor!A:D,2,FALSE)</f>
        <v>Ela Cross</v>
      </c>
    </row>
    <row r="451" spans="1:13" x14ac:dyDescent="0.2">
      <c r="A451" s="7" t="s">
        <v>147</v>
      </c>
      <c r="B451" s="7" t="s">
        <v>31</v>
      </c>
      <c r="C451" s="10">
        <v>1.42709999999999</v>
      </c>
      <c r="D451" s="10">
        <v>1.3984000000000001</v>
      </c>
      <c r="E451" s="10">
        <v>0.93442622950819598</v>
      </c>
      <c r="F451" s="10">
        <v>0.90909090909090895</v>
      </c>
      <c r="G451" s="10">
        <v>0.57142857142857095</v>
      </c>
      <c r="H451" s="7">
        <v>2</v>
      </c>
      <c r="I451" s="8" t="s">
        <v>23</v>
      </c>
      <c r="J451" s="54">
        <v>1</v>
      </c>
      <c r="K451" t="str">
        <f>VLOOKUP(A451,MasterTutor!A:D,4,FALSE)</f>
        <v>Premium</v>
      </c>
      <c r="L451" t="str">
        <f>VLOOKUP(A451,MasterTutor!A:D,3,FALSE)</f>
        <v>Adjunct</v>
      </c>
      <c r="M451" t="str">
        <f>VLOOKUP(A451,MasterTutor!A:D,2,FALSE)</f>
        <v>Ela Cross</v>
      </c>
    </row>
    <row r="452" spans="1:13" hidden="1" x14ac:dyDescent="0.2">
      <c r="A452" s="7" t="s">
        <v>148</v>
      </c>
      <c r="B452" s="7" t="s">
        <v>14</v>
      </c>
      <c r="C452" s="10">
        <v>1.0042</v>
      </c>
      <c r="D452" s="10">
        <v>1.0444</v>
      </c>
      <c r="E452" s="10">
        <v>0.96350364963503599</v>
      </c>
      <c r="F452" s="10">
        <v>0.86666666666666603</v>
      </c>
      <c r="G452" s="10">
        <v>0.65217391304347805</v>
      </c>
      <c r="H452" s="7">
        <v>17</v>
      </c>
      <c r="I452" s="8" t="s">
        <v>145</v>
      </c>
      <c r="J452" s="10">
        <v>0.8</v>
      </c>
      <c r="K452" t="str">
        <f>VLOOKUP(A452,MasterTutor!A:D,4,FALSE)</f>
        <v>Advanced</v>
      </c>
      <c r="L452" t="str">
        <f>VLOOKUP(A452,MasterTutor!A:D,3,FALSE)</f>
        <v>Professional</v>
      </c>
      <c r="M452" t="str">
        <f>VLOOKUP(A452,MasterTutor!A:D,2,FALSE)</f>
        <v>Ela Cross</v>
      </c>
    </row>
    <row r="453" spans="1:13" hidden="1" x14ac:dyDescent="0.2">
      <c r="A453" s="7" t="s">
        <v>148</v>
      </c>
      <c r="B453" s="7" t="s">
        <v>16</v>
      </c>
      <c r="C453" s="10">
        <v>0.67</v>
      </c>
      <c r="D453" s="10">
        <v>0.74</v>
      </c>
      <c r="E453" s="10">
        <v>0.96</v>
      </c>
      <c r="F453" s="10">
        <v>0.62</v>
      </c>
      <c r="G453" s="10">
        <v>0.75</v>
      </c>
      <c r="H453" s="7">
        <v>16</v>
      </c>
      <c r="I453" s="11">
        <v>45720</v>
      </c>
      <c r="J453" s="12">
        <v>0.75</v>
      </c>
      <c r="K453" t="str">
        <f>VLOOKUP(A453,MasterTutor!A:D,4,FALSE)</f>
        <v>Advanced</v>
      </c>
      <c r="L453" t="str">
        <f>VLOOKUP(A453,MasterTutor!A:D,3,FALSE)</f>
        <v>Professional</v>
      </c>
      <c r="M453" t="str">
        <f>VLOOKUP(A453,MasterTutor!A:D,2,FALSE)</f>
        <v>Ela Cross</v>
      </c>
    </row>
    <row r="454" spans="1:13" hidden="1" x14ac:dyDescent="0.2">
      <c r="A454" s="7" t="s">
        <v>148</v>
      </c>
      <c r="B454" s="7" t="s">
        <v>17</v>
      </c>
      <c r="C454" s="10">
        <v>0.78</v>
      </c>
      <c r="D454" s="10">
        <v>1.06</v>
      </c>
      <c r="E454" s="10">
        <v>0.95</v>
      </c>
      <c r="F454" s="10">
        <v>1</v>
      </c>
      <c r="G454" s="10">
        <v>1</v>
      </c>
      <c r="H454" s="7">
        <v>2</v>
      </c>
      <c r="I454" s="8">
        <v>1</v>
      </c>
      <c r="J454" s="10">
        <f>I454</f>
        <v>1</v>
      </c>
      <c r="K454" t="str">
        <f>VLOOKUP(A454,MasterTutor!A:D,4,FALSE)</f>
        <v>Advanced</v>
      </c>
      <c r="L454" t="str">
        <f>VLOOKUP(A454,MasterTutor!A:D,3,FALSE)</f>
        <v>Professional</v>
      </c>
      <c r="M454" t="str">
        <f>VLOOKUP(A454,MasterTutor!A:D,2,FALSE)</f>
        <v>Ela Cross</v>
      </c>
    </row>
    <row r="455" spans="1:13" hidden="1" x14ac:dyDescent="0.2">
      <c r="A455" s="7" t="s">
        <v>148</v>
      </c>
      <c r="B455" s="7" t="s">
        <v>18</v>
      </c>
      <c r="C455" s="10">
        <v>0.41</v>
      </c>
      <c r="D455" s="10">
        <v>1.02</v>
      </c>
      <c r="E455" s="10">
        <v>0.82</v>
      </c>
      <c r="F455" s="10">
        <v>0.75</v>
      </c>
      <c r="G455" s="10">
        <v>0.95</v>
      </c>
      <c r="H455" s="7">
        <v>4</v>
      </c>
      <c r="I455" s="8" t="s">
        <v>26</v>
      </c>
      <c r="J455" s="10">
        <v>0.5</v>
      </c>
      <c r="K455" t="str">
        <f>VLOOKUP(A455,MasterTutor!A:D,4,FALSE)</f>
        <v>Advanced</v>
      </c>
      <c r="L455" t="str">
        <f>VLOOKUP(A455,MasterTutor!A:D,3,FALSE)</f>
        <v>Professional</v>
      </c>
      <c r="M455" t="str">
        <f>VLOOKUP(A455,MasterTutor!A:D,2,FALSE)</f>
        <v>Ela Cross</v>
      </c>
    </row>
    <row r="456" spans="1:13" hidden="1" x14ac:dyDescent="0.2">
      <c r="A456" s="7" t="s">
        <v>148</v>
      </c>
      <c r="B456" s="7" t="s">
        <v>20</v>
      </c>
      <c r="C456" s="10">
        <v>0.8</v>
      </c>
      <c r="D456" s="10">
        <v>1.0900000000000001</v>
      </c>
      <c r="E456" s="10">
        <v>0.92</v>
      </c>
      <c r="F456" s="10">
        <v>1</v>
      </c>
      <c r="G456" s="10">
        <v>0.84</v>
      </c>
      <c r="H456" s="7">
        <v>2</v>
      </c>
      <c r="I456" s="8" t="s">
        <v>115</v>
      </c>
      <c r="J456" s="10">
        <v>0.83</v>
      </c>
      <c r="K456" t="str">
        <f>VLOOKUP(A456,MasterTutor!A:D,4,FALSE)</f>
        <v>Advanced</v>
      </c>
      <c r="L456" t="str">
        <f>VLOOKUP(A456,MasterTutor!A:D,3,FALSE)</f>
        <v>Professional</v>
      </c>
      <c r="M456" t="str">
        <f>VLOOKUP(A456,MasterTutor!A:D,2,FALSE)</f>
        <v>Ela Cross</v>
      </c>
    </row>
    <row r="457" spans="1:13" hidden="1" x14ac:dyDescent="0.2">
      <c r="A457" s="7" t="s">
        <v>148</v>
      </c>
      <c r="B457" s="7" t="s">
        <v>21</v>
      </c>
      <c r="C457" s="10">
        <v>0.79</v>
      </c>
      <c r="D457" s="10">
        <v>1.06</v>
      </c>
      <c r="E457" s="10">
        <v>0.94</v>
      </c>
      <c r="F457" s="10">
        <v>0.67</v>
      </c>
      <c r="G457" s="10">
        <v>0.47</v>
      </c>
      <c r="H457" s="7">
        <v>5</v>
      </c>
      <c r="I457" s="8" t="s">
        <v>43</v>
      </c>
      <c r="J457" s="10">
        <v>0.66</v>
      </c>
      <c r="K457" t="str">
        <f>VLOOKUP(A457,MasterTutor!A:D,4,FALSE)</f>
        <v>Advanced</v>
      </c>
      <c r="L457" t="str">
        <f>VLOOKUP(A457,MasterTutor!A:D,3,FALSE)</f>
        <v>Professional</v>
      </c>
      <c r="M457" t="str">
        <f>VLOOKUP(A457,MasterTutor!A:D,2,FALSE)</f>
        <v>Ela Cross</v>
      </c>
    </row>
    <row r="458" spans="1:13" hidden="1" x14ac:dyDescent="0.2">
      <c r="A458" s="7" t="s">
        <v>148</v>
      </c>
      <c r="B458" s="7" t="s">
        <v>22</v>
      </c>
      <c r="C458" s="10">
        <v>0.99</v>
      </c>
      <c r="D458" s="10">
        <v>1.06</v>
      </c>
      <c r="E458" s="10">
        <v>0.9</v>
      </c>
      <c r="F458" s="10">
        <v>0.91</v>
      </c>
      <c r="G458" s="10">
        <v>0.46</v>
      </c>
      <c r="H458" s="7">
        <v>8</v>
      </c>
      <c r="I458" s="8" t="s">
        <v>42</v>
      </c>
      <c r="J458" s="10">
        <v>1</v>
      </c>
      <c r="K458" t="str">
        <f>VLOOKUP(A458,MasterTutor!A:D,4,FALSE)</f>
        <v>Advanced</v>
      </c>
      <c r="L458" t="str">
        <f>VLOOKUP(A458,MasterTutor!A:D,3,FALSE)</f>
        <v>Professional</v>
      </c>
      <c r="M458" t="str">
        <f>VLOOKUP(A458,MasterTutor!A:D,2,FALSE)</f>
        <v>Ela Cross</v>
      </c>
    </row>
    <row r="459" spans="1:13" hidden="1" x14ac:dyDescent="0.2">
      <c r="A459" s="7" t="s">
        <v>148</v>
      </c>
      <c r="B459" s="7" t="s">
        <v>29</v>
      </c>
      <c r="C459" s="10">
        <v>0.91</v>
      </c>
      <c r="D459" s="10">
        <v>0.97</v>
      </c>
      <c r="E459" s="10">
        <v>0.99</v>
      </c>
      <c r="F459" s="10">
        <v>0.8</v>
      </c>
      <c r="G459" s="10">
        <v>0.73</v>
      </c>
      <c r="H459" s="7">
        <v>11</v>
      </c>
      <c r="I459" s="8">
        <v>0.8571428571428571</v>
      </c>
      <c r="J459" s="10">
        <f>6/7</f>
        <v>0.8571428571428571</v>
      </c>
      <c r="K459" t="str">
        <f>VLOOKUP(A459,MasterTutor!A:D,4,FALSE)</f>
        <v>Advanced</v>
      </c>
      <c r="L459" t="str">
        <f>VLOOKUP(A459,MasterTutor!A:D,3,FALSE)</f>
        <v>Professional</v>
      </c>
      <c r="M459" t="str">
        <f>VLOOKUP(A459,MasterTutor!A:D,2,FALSE)</f>
        <v>Ela Cross</v>
      </c>
    </row>
    <row r="460" spans="1:13" hidden="1" x14ac:dyDescent="0.2">
      <c r="A460" s="7" t="s">
        <v>148</v>
      </c>
      <c r="B460" s="7" t="s">
        <v>30</v>
      </c>
      <c r="C460" s="10">
        <v>0.76670000000000005</v>
      </c>
      <c r="D460" s="10">
        <v>1.0350999999999999</v>
      </c>
      <c r="E460" s="10">
        <v>0.95238095199999995</v>
      </c>
      <c r="F460" s="10">
        <v>0.95833333300000001</v>
      </c>
      <c r="G460" s="10">
        <v>0.89473684200000003</v>
      </c>
      <c r="H460" s="7">
        <v>15</v>
      </c>
      <c r="I460" s="8">
        <v>0.5</v>
      </c>
      <c r="J460" s="10">
        <f>I460</f>
        <v>0.5</v>
      </c>
      <c r="K460" t="str">
        <f>VLOOKUP(A460,MasterTutor!A:D,4,FALSE)</f>
        <v>Advanced</v>
      </c>
      <c r="L460" t="str">
        <f>VLOOKUP(A460,MasterTutor!A:D,3,FALSE)</f>
        <v>Professional</v>
      </c>
      <c r="M460" t="str">
        <f>VLOOKUP(A460,MasterTutor!A:D,2,FALSE)</f>
        <v>Ela Cross</v>
      </c>
    </row>
    <row r="461" spans="1:13" x14ac:dyDescent="0.2">
      <c r="A461" s="7" t="s">
        <v>148</v>
      </c>
      <c r="B461" s="7" t="s">
        <v>31</v>
      </c>
      <c r="C461" s="10">
        <v>0.99170000000000003</v>
      </c>
      <c r="D461" s="10">
        <v>1.0394999999999901</v>
      </c>
      <c r="E461" s="10">
        <v>0.96153846153846101</v>
      </c>
      <c r="F461" s="10">
        <v>0.92156862745098</v>
      </c>
      <c r="G461" s="10">
        <v>0.82608695652173902</v>
      </c>
      <c r="H461" s="7">
        <v>10</v>
      </c>
      <c r="I461" s="8" t="s">
        <v>149</v>
      </c>
      <c r="J461" s="54">
        <v>0.78</v>
      </c>
      <c r="K461" t="str">
        <f>VLOOKUP(A461,MasterTutor!A:D,4,FALSE)</f>
        <v>Advanced</v>
      </c>
      <c r="L461" t="str">
        <f>VLOOKUP(A461,MasterTutor!A:D,3,FALSE)</f>
        <v>Professional</v>
      </c>
      <c r="M461" t="str">
        <f>VLOOKUP(A461,MasterTutor!A:D,2,FALSE)</f>
        <v>Ela Cross</v>
      </c>
    </row>
    <row r="462" spans="1:13" hidden="1" x14ac:dyDescent="0.2">
      <c r="A462" s="7" t="s">
        <v>150</v>
      </c>
      <c r="B462" s="7" t="s">
        <v>14</v>
      </c>
      <c r="C462" s="10">
        <v>1.0207999999999999</v>
      </c>
      <c r="D462" s="10">
        <v>1.1513</v>
      </c>
      <c r="E462" s="10">
        <v>0.87248322147651003</v>
      </c>
      <c r="F462" s="10">
        <v>1</v>
      </c>
      <c r="G462" s="10">
        <v>1</v>
      </c>
      <c r="H462" s="7">
        <v>9</v>
      </c>
      <c r="I462" s="8" t="s">
        <v>64</v>
      </c>
      <c r="J462" s="10">
        <v>0.13</v>
      </c>
      <c r="K462" t="str">
        <f>VLOOKUP(A462,MasterTutor!A:D,4,FALSE)</f>
        <v>Advanced</v>
      </c>
      <c r="L462" t="str">
        <f>VLOOKUP(A462,MasterTutor!A:D,3,FALSE)</f>
        <v>Professional</v>
      </c>
      <c r="M462" t="str">
        <f>VLOOKUP(A462,MasterTutor!A:D,2,FALSE)</f>
        <v>Ela Cross</v>
      </c>
    </row>
    <row r="463" spans="1:13" hidden="1" x14ac:dyDescent="0.2">
      <c r="A463" s="7" t="s">
        <v>150</v>
      </c>
      <c r="B463" s="7" t="s">
        <v>14</v>
      </c>
      <c r="C463" s="10">
        <v>1.0207999999999999</v>
      </c>
      <c r="D463" s="10">
        <v>1.1513</v>
      </c>
      <c r="E463" s="10">
        <v>0.87248322147651003</v>
      </c>
      <c r="F463" s="10">
        <v>1</v>
      </c>
      <c r="G463" s="10">
        <v>1</v>
      </c>
      <c r="H463" s="7">
        <v>9</v>
      </c>
      <c r="I463" s="8" t="s">
        <v>64</v>
      </c>
      <c r="J463" s="10">
        <f>_xlfn.TEXTBEFORE(I463, "/")/_xlfn.TEXTAFTER(I463,"/")</f>
        <v>0.125</v>
      </c>
      <c r="K463" t="str">
        <f>VLOOKUP(A463,MasterTutor!A:D,4,FALSE)</f>
        <v>Advanced</v>
      </c>
      <c r="L463" t="str">
        <f>VLOOKUP(A463,MasterTutor!A:D,3,FALSE)</f>
        <v>Professional</v>
      </c>
      <c r="M463" t="str">
        <f>VLOOKUP(A463,MasterTutor!A:D,2,FALSE)</f>
        <v>Ela Cross</v>
      </c>
    </row>
    <row r="464" spans="1:13" hidden="1" x14ac:dyDescent="0.2">
      <c r="A464" s="7" t="s">
        <v>150</v>
      </c>
      <c r="B464" s="7" t="s">
        <v>16</v>
      </c>
      <c r="C464" s="10">
        <v>1.07</v>
      </c>
      <c r="D464" s="10">
        <v>1.1399999999999999</v>
      </c>
      <c r="E464" s="10">
        <v>0.91</v>
      </c>
      <c r="F464" s="10">
        <v>0.98</v>
      </c>
      <c r="G464" s="10">
        <v>1</v>
      </c>
      <c r="H464" s="7">
        <v>9</v>
      </c>
      <c r="I464" s="11" t="s">
        <v>134</v>
      </c>
      <c r="J464" s="10">
        <v>0</v>
      </c>
      <c r="K464" t="str">
        <f>VLOOKUP(A464,MasterTutor!A:D,4,FALSE)</f>
        <v>Advanced</v>
      </c>
      <c r="L464" t="str">
        <f>VLOOKUP(A464,MasterTutor!A:D,3,FALSE)</f>
        <v>Professional</v>
      </c>
      <c r="M464" t="str">
        <f>VLOOKUP(A464,MasterTutor!A:D,2,FALSE)</f>
        <v>Ela Cross</v>
      </c>
    </row>
    <row r="465" spans="1:13" hidden="1" x14ac:dyDescent="0.2">
      <c r="A465" s="7" t="s">
        <v>150</v>
      </c>
      <c r="B465" s="7" t="s">
        <v>17</v>
      </c>
      <c r="C465" s="10">
        <v>0.85</v>
      </c>
      <c r="D465" s="10">
        <v>1.25</v>
      </c>
      <c r="E465" s="10">
        <v>0.96</v>
      </c>
      <c r="F465" s="10">
        <v>0.92</v>
      </c>
      <c r="G465" s="10">
        <v>0.72</v>
      </c>
      <c r="H465" s="7">
        <v>3</v>
      </c>
      <c r="I465" s="8" t="s">
        <v>26</v>
      </c>
      <c r="J465" s="10">
        <v>0.5</v>
      </c>
      <c r="K465" t="str">
        <f>VLOOKUP(A465,MasterTutor!A:D,4,FALSE)</f>
        <v>Advanced</v>
      </c>
      <c r="L465" t="str">
        <f>VLOOKUP(A465,MasterTutor!A:D,3,FALSE)</f>
        <v>Professional</v>
      </c>
      <c r="M465" t="str">
        <f>VLOOKUP(A465,MasterTutor!A:D,2,FALSE)</f>
        <v>Ela Cross</v>
      </c>
    </row>
    <row r="466" spans="1:13" hidden="1" x14ac:dyDescent="0.2">
      <c r="A466" s="7" t="s">
        <v>150</v>
      </c>
      <c r="B466" s="7" t="s">
        <v>18</v>
      </c>
      <c r="C466" s="10">
        <v>0.98</v>
      </c>
      <c r="D466" s="10">
        <v>1.21</v>
      </c>
      <c r="E466" s="10">
        <v>0.9</v>
      </c>
      <c r="F466" s="10">
        <v>1</v>
      </c>
      <c r="G466" s="10">
        <v>0.67</v>
      </c>
      <c r="H466" s="7">
        <v>7</v>
      </c>
      <c r="I466" s="8" t="s">
        <v>151</v>
      </c>
      <c r="J466" s="10">
        <f>1/3</f>
        <v>0.33333333333333331</v>
      </c>
      <c r="K466" t="str">
        <f>VLOOKUP(A466,MasterTutor!A:D,4,FALSE)</f>
        <v>Advanced</v>
      </c>
      <c r="L466" t="str">
        <f>VLOOKUP(A466,MasterTutor!A:D,3,FALSE)</f>
        <v>Professional</v>
      </c>
      <c r="M466" t="str">
        <f>VLOOKUP(A466,MasterTutor!A:D,2,FALSE)</f>
        <v>Ela Cross</v>
      </c>
    </row>
    <row r="467" spans="1:13" hidden="1" x14ac:dyDescent="0.2">
      <c r="A467" s="7" t="s">
        <v>150</v>
      </c>
      <c r="B467" s="7" t="s">
        <v>20</v>
      </c>
      <c r="C467" s="10">
        <v>0.79</v>
      </c>
      <c r="D467" s="10">
        <v>1.0900000000000001</v>
      </c>
      <c r="E467" s="10">
        <v>0.92</v>
      </c>
      <c r="F467" s="10">
        <v>0.98</v>
      </c>
      <c r="G467" s="10">
        <v>0.83</v>
      </c>
      <c r="H467" s="7">
        <v>5</v>
      </c>
      <c r="I467" s="8">
        <v>1</v>
      </c>
      <c r="J467" s="10">
        <f>I467</f>
        <v>1</v>
      </c>
      <c r="K467" t="str">
        <f>VLOOKUP(A467,MasterTutor!A:D,4,FALSE)</f>
        <v>Advanced</v>
      </c>
      <c r="L467" t="str">
        <f>VLOOKUP(A467,MasterTutor!A:D,3,FALSE)</f>
        <v>Professional</v>
      </c>
      <c r="M467" t="str">
        <f>VLOOKUP(A467,MasterTutor!A:D,2,FALSE)</f>
        <v>Ela Cross</v>
      </c>
    </row>
    <row r="468" spans="1:13" hidden="1" x14ac:dyDescent="0.2">
      <c r="A468" s="7" t="s">
        <v>150</v>
      </c>
      <c r="B468" s="7" t="s">
        <v>21</v>
      </c>
      <c r="C468" s="10">
        <v>0.62</v>
      </c>
      <c r="D468" s="10">
        <v>1.05</v>
      </c>
      <c r="E468" s="10">
        <v>0.96</v>
      </c>
      <c r="F468" s="10">
        <v>1</v>
      </c>
      <c r="G468" s="10">
        <v>1</v>
      </c>
      <c r="H468" s="7">
        <v>6</v>
      </c>
      <c r="I468" s="9"/>
      <c r="J468" s="7"/>
      <c r="K468" t="str">
        <f>VLOOKUP(A468,MasterTutor!A:D,4,FALSE)</f>
        <v>Advanced</v>
      </c>
      <c r="L468" t="str">
        <f>VLOOKUP(A468,MasterTutor!A:D,3,FALSE)</f>
        <v>Professional</v>
      </c>
      <c r="M468" t="str">
        <f>VLOOKUP(A468,MasterTutor!A:D,2,FALSE)</f>
        <v>Ela Cross</v>
      </c>
    </row>
    <row r="469" spans="1:13" hidden="1" x14ac:dyDescent="0.2">
      <c r="A469" s="7" t="s">
        <v>150</v>
      </c>
      <c r="B469" s="7" t="s">
        <v>22</v>
      </c>
      <c r="C469" s="10">
        <v>0.6</v>
      </c>
      <c r="D469" s="10">
        <v>1.02</v>
      </c>
      <c r="E469" s="10">
        <v>0.88</v>
      </c>
      <c r="F469" s="10">
        <v>0.98</v>
      </c>
      <c r="G469" s="10">
        <v>0.93</v>
      </c>
      <c r="H469" s="7">
        <v>1</v>
      </c>
      <c r="I469" s="8" t="s">
        <v>25</v>
      </c>
      <c r="J469" s="10">
        <v>0.6</v>
      </c>
      <c r="K469" t="str">
        <f>VLOOKUP(A469,MasterTutor!A:D,4,FALSE)</f>
        <v>Advanced</v>
      </c>
      <c r="L469" t="str">
        <f>VLOOKUP(A469,MasterTutor!A:D,3,FALSE)</f>
        <v>Professional</v>
      </c>
      <c r="M469" t="str">
        <f>VLOOKUP(A469,MasterTutor!A:D,2,FALSE)</f>
        <v>Ela Cross</v>
      </c>
    </row>
    <row r="470" spans="1:13" hidden="1" x14ac:dyDescent="0.2">
      <c r="A470" s="7" t="s">
        <v>150</v>
      </c>
      <c r="B470" s="7" t="s">
        <v>29</v>
      </c>
      <c r="C470" s="10">
        <v>0.89</v>
      </c>
      <c r="D470" s="10">
        <v>0.98</v>
      </c>
      <c r="E470" s="10">
        <v>0.97</v>
      </c>
      <c r="F470" s="10">
        <v>0.99</v>
      </c>
      <c r="G470" s="10">
        <v>0.92</v>
      </c>
      <c r="H470" s="7">
        <v>8</v>
      </c>
      <c r="I470" s="8">
        <v>0.25</v>
      </c>
      <c r="J470" s="10">
        <v>0.25</v>
      </c>
      <c r="K470" t="str">
        <f>VLOOKUP(A470,MasterTutor!A:D,4,FALSE)</f>
        <v>Advanced</v>
      </c>
      <c r="L470" t="str">
        <f>VLOOKUP(A470,MasterTutor!A:D,3,FALSE)</f>
        <v>Professional</v>
      </c>
      <c r="M470" t="str">
        <f>VLOOKUP(A470,MasterTutor!A:D,2,FALSE)</f>
        <v>Ela Cross</v>
      </c>
    </row>
    <row r="471" spans="1:13" hidden="1" x14ac:dyDescent="0.2">
      <c r="A471" s="7" t="s">
        <v>150</v>
      </c>
      <c r="B471" s="7" t="s">
        <v>30</v>
      </c>
      <c r="C471" s="10">
        <v>0.83750000000000002</v>
      </c>
      <c r="D471" s="10">
        <v>0.99339999999999995</v>
      </c>
      <c r="E471" s="10">
        <v>0.94927536199999996</v>
      </c>
      <c r="F471" s="10">
        <v>1</v>
      </c>
      <c r="G471" s="10">
        <v>1</v>
      </c>
      <c r="H471" s="7">
        <v>15</v>
      </c>
      <c r="I471" s="8" t="s">
        <v>41</v>
      </c>
      <c r="J471" s="10">
        <v>0</v>
      </c>
      <c r="K471" t="str">
        <f>VLOOKUP(A471,MasterTutor!A:D,4,FALSE)</f>
        <v>Advanced</v>
      </c>
      <c r="L471" t="str">
        <f>VLOOKUP(A471,MasterTutor!A:D,3,FALSE)</f>
        <v>Professional</v>
      </c>
      <c r="M471" t="str">
        <f>VLOOKUP(A471,MasterTutor!A:D,2,FALSE)</f>
        <v>Ela Cross</v>
      </c>
    </row>
    <row r="472" spans="1:13" x14ac:dyDescent="0.2">
      <c r="A472" s="7" t="s">
        <v>150</v>
      </c>
      <c r="B472" s="7" t="s">
        <v>31</v>
      </c>
      <c r="C472" s="10">
        <v>1.0791999999999999</v>
      </c>
      <c r="D472" s="10">
        <v>1.0772999999999999</v>
      </c>
      <c r="E472" s="10">
        <v>0.94827586206896497</v>
      </c>
      <c r="F472" s="10">
        <v>1</v>
      </c>
      <c r="G472" s="10">
        <v>0.96428571428571397</v>
      </c>
      <c r="H472" s="7">
        <v>7</v>
      </c>
      <c r="I472" s="8" t="s">
        <v>152</v>
      </c>
      <c r="J472" s="54">
        <v>0.25</v>
      </c>
      <c r="K472" t="str">
        <f>VLOOKUP(A472,MasterTutor!A:D,4,FALSE)</f>
        <v>Advanced</v>
      </c>
      <c r="L472" t="str">
        <f>VLOOKUP(A472,MasterTutor!A:D,3,FALSE)</f>
        <v>Professional</v>
      </c>
      <c r="M472" t="str">
        <f>VLOOKUP(A472,MasterTutor!A:D,2,FALSE)</f>
        <v>Ela Cross</v>
      </c>
    </row>
    <row r="473" spans="1:13" hidden="1" x14ac:dyDescent="0.2">
      <c r="A473" s="7" t="s">
        <v>153</v>
      </c>
      <c r="B473" s="7" t="s">
        <v>14</v>
      </c>
      <c r="C473" s="10">
        <v>1.0042</v>
      </c>
      <c r="D473" s="10">
        <v>1.0673999999999999</v>
      </c>
      <c r="E473" s="10">
        <v>0.99159663865546199</v>
      </c>
      <c r="F473" s="10">
        <v>0.98837209302325502</v>
      </c>
      <c r="G473" s="10">
        <v>0.61111111111111105</v>
      </c>
      <c r="H473" s="7">
        <v>9</v>
      </c>
      <c r="I473" s="8" t="s">
        <v>154</v>
      </c>
      <c r="J473" s="10">
        <v>0.7</v>
      </c>
      <c r="K473" t="str">
        <f>VLOOKUP(A473,MasterTutor!A:D,4,FALSE)</f>
        <v>Advanced</v>
      </c>
      <c r="L473" t="str">
        <f>VLOOKUP(A473,MasterTutor!A:D,3,FALSE)</f>
        <v>Professional</v>
      </c>
      <c r="M473" t="str">
        <f>VLOOKUP(A473,MasterTutor!A:D,2,FALSE)</f>
        <v>Ian Plamondon</v>
      </c>
    </row>
    <row r="474" spans="1:13" hidden="1" x14ac:dyDescent="0.2">
      <c r="A474" s="7" t="s">
        <v>153</v>
      </c>
      <c r="B474" s="7" t="s">
        <v>16</v>
      </c>
      <c r="C474" s="10">
        <v>1.03</v>
      </c>
      <c r="D474" s="10">
        <v>0.98</v>
      </c>
      <c r="E474" s="10">
        <v>0.98</v>
      </c>
      <c r="F474" s="10">
        <v>0.94</v>
      </c>
      <c r="G474" s="10">
        <v>0.95</v>
      </c>
      <c r="H474" s="7">
        <v>11</v>
      </c>
      <c r="I474" s="11">
        <v>45784</v>
      </c>
      <c r="J474" s="12">
        <v>0.71</v>
      </c>
      <c r="K474" t="str">
        <f>VLOOKUP(A474,MasterTutor!A:D,4,FALSE)</f>
        <v>Advanced</v>
      </c>
      <c r="L474" t="str">
        <f>VLOOKUP(A474,MasterTutor!A:D,3,FALSE)</f>
        <v>Professional</v>
      </c>
      <c r="M474" t="str">
        <f>VLOOKUP(A474,MasterTutor!A:D,2,FALSE)</f>
        <v>Ian Plamondon</v>
      </c>
    </row>
    <row r="475" spans="1:13" hidden="1" x14ac:dyDescent="0.2">
      <c r="A475" s="7" t="s">
        <v>153</v>
      </c>
      <c r="B475" s="7" t="s">
        <v>17</v>
      </c>
      <c r="C475" s="10">
        <v>0.88</v>
      </c>
      <c r="D475" s="10">
        <v>1.1100000000000001</v>
      </c>
      <c r="E475" s="10">
        <v>0.99</v>
      </c>
      <c r="F475" s="10">
        <v>0.97</v>
      </c>
      <c r="G475" s="10">
        <v>0.81</v>
      </c>
      <c r="H475" s="7">
        <v>12</v>
      </c>
      <c r="I475" s="8">
        <v>1</v>
      </c>
      <c r="J475" s="10">
        <f>I475</f>
        <v>1</v>
      </c>
      <c r="K475" t="str">
        <f>VLOOKUP(A475,MasterTutor!A:D,4,FALSE)</f>
        <v>Advanced</v>
      </c>
      <c r="L475" t="str">
        <f>VLOOKUP(A475,MasterTutor!A:D,3,FALSE)</f>
        <v>Professional</v>
      </c>
      <c r="M475" t="str">
        <f>VLOOKUP(A475,MasterTutor!A:D,2,FALSE)</f>
        <v>Ian Plamondon</v>
      </c>
    </row>
    <row r="476" spans="1:13" hidden="1" x14ac:dyDescent="0.2">
      <c r="A476" s="7" t="s">
        <v>153</v>
      </c>
      <c r="B476" s="7" t="s">
        <v>18</v>
      </c>
      <c r="C476" s="10">
        <v>0.99</v>
      </c>
      <c r="D476" s="10">
        <v>1.08</v>
      </c>
      <c r="E476" s="10">
        <v>0.99</v>
      </c>
      <c r="F476" s="10">
        <v>0.97</v>
      </c>
      <c r="G476" s="10">
        <v>0.59</v>
      </c>
      <c r="H476" s="7">
        <v>6</v>
      </c>
      <c r="I476" s="8" t="s">
        <v>155</v>
      </c>
      <c r="J476" s="10">
        <v>0.78</v>
      </c>
      <c r="K476" t="str">
        <f>VLOOKUP(A476,MasterTutor!A:D,4,FALSE)</f>
        <v>Advanced</v>
      </c>
      <c r="L476" t="str">
        <f>VLOOKUP(A476,MasterTutor!A:D,3,FALSE)</f>
        <v>Professional</v>
      </c>
      <c r="M476" t="str">
        <f>VLOOKUP(A476,MasterTutor!A:D,2,FALSE)</f>
        <v>Ian Plamondon</v>
      </c>
    </row>
    <row r="477" spans="1:13" hidden="1" x14ac:dyDescent="0.2">
      <c r="A477" s="7" t="s">
        <v>153</v>
      </c>
      <c r="B477" s="7" t="s">
        <v>21</v>
      </c>
      <c r="C477" s="10">
        <v>0</v>
      </c>
      <c r="D477" s="10">
        <v>0.68</v>
      </c>
      <c r="E477" s="10">
        <v>0</v>
      </c>
      <c r="F477" s="10">
        <v>0</v>
      </c>
      <c r="G477" s="10">
        <v>0</v>
      </c>
      <c r="H477" s="7">
        <v>0</v>
      </c>
      <c r="I477" s="9"/>
      <c r="J477" s="7"/>
      <c r="K477" t="str">
        <f>VLOOKUP(A477,MasterTutor!A:D,4,FALSE)</f>
        <v>Advanced</v>
      </c>
      <c r="L477" t="str">
        <f>VLOOKUP(A477,MasterTutor!A:D,3,FALSE)</f>
        <v>Professional</v>
      </c>
      <c r="M477" t="str">
        <f>VLOOKUP(A477,MasterTutor!A:D,2,FALSE)</f>
        <v>Ian Plamondon</v>
      </c>
    </row>
    <row r="478" spans="1:13" hidden="1" x14ac:dyDescent="0.2">
      <c r="A478" s="7" t="s">
        <v>153</v>
      </c>
      <c r="B478" s="7" t="s">
        <v>22</v>
      </c>
      <c r="C478" s="10">
        <v>0.66</v>
      </c>
      <c r="D478" s="10">
        <v>0.98</v>
      </c>
      <c r="E478" s="10">
        <v>0.98</v>
      </c>
      <c r="F478" s="10">
        <v>0.92</v>
      </c>
      <c r="G478" s="10">
        <v>0</v>
      </c>
      <c r="H478" s="7">
        <v>6</v>
      </c>
      <c r="I478" s="8" t="s">
        <v>156</v>
      </c>
      <c r="J478" s="10">
        <v>0.81</v>
      </c>
      <c r="K478" t="str">
        <f>VLOOKUP(A478,MasterTutor!A:D,4,FALSE)</f>
        <v>Advanced</v>
      </c>
      <c r="L478" t="str">
        <f>VLOOKUP(A478,MasterTutor!A:D,3,FALSE)</f>
        <v>Professional</v>
      </c>
      <c r="M478" t="str">
        <f>VLOOKUP(A478,MasterTutor!A:D,2,FALSE)</f>
        <v>Ian Plamondon</v>
      </c>
    </row>
    <row r="479" spans="1:13" hidden="1" x14ac:dyDescent="0.2">
      <c r="A479" s="7" t="s">
        <v>153</v>
      </c>
      <c r="B479" s="7" t="s">
        <v>29</v>
      </c>
      <c r="C479" s="10">
        <v>0.95</v>
      </c>
      <c r="D479" s="10">
        <v>1.0900000000000001</v>
      </c>
      <c r="E479" s="10">
        <v>0.98</v>
      </c>
      <c r="F479" s="10">
        <v>0.98</v>
      </c>
      <c r="G479" s="10">
        <v>1</v>
      </c>
      <c r="H479" s="7">
        <v>13</v>
      </c>
      <c r="I479" s="8">
        <v>0.625</v>
      </c>
      <c r="J479" s="10">
        <f>5/8</f>
        <v>0.625</v>
      </c>
      <c r="K479" t="str">
        <f>VLOOKUP(A479,MasterTutor!A:D,4,FALSE)</f>
        <v>Advanced</v>
      </c>
      <c r="L479" t="str">
        <f>VLOOKUP(A479,MasterTutor!A:D,3,FALSE)</f>
        <v>Professional</v>
      </c>
      <c r="M479" t="str">
        <f>VLOOKUP(A479,MasterTutor!A:D,2,FALSE)</f>
        <v>Ian Plamondon</v>
      </c>
    </row>
    <row r="480" spans="1:13" hidden="1" x14ac:dyDescent="0.2">
      <c r="A480" s="7" t="s">
        <v>153</v>
      </c>
      <c r="B480" s="7" t="s">
        <v>30</v>
      </c>
      <c r="C480" s="10">
        <v>0.64170000000000005</v>
      </c>
      <c r="D480" s="10">
        <v>0.75990000000000002</v>
      </c>
      <c r="E480" s="10">
        <v>0.98550724599999995</v>
      </c>
      <c r="F480" s="10">
        <v>0.946428571</v>
      </c>
      <c r="G480" s="10">
        <v>1</v>
      </c>
      <c r="H480" s="7">
        <v>11</v>
      </c>
      <c r="I480" s="8">
        <v>0.75</v>
      </c>
      <c r="J480" s="10">
        <f>I480</f>
        <v>0.75</v>
      </c>
      <c r="K480" t="str">
        <f>VLOOKUP(A480,MasterTutor!A:D,4,FALSE)</f>
        <v>Advanced</v>
      </c>
      <c r="L480" t="str">
        <f>VLOOKUP(A480,MasterTutor!A:D,3,FALSE)</f>
        <v>Professional</v>
      </c>
      <c r="M480" t="str">
        <f>VLOOKUP(A480,MasterTutor!A:D,2,FALSE)</f>
        <v>Ian Plamondon</v>
      </c>
    </row>
    <row r="481" spans="1:13" x14ac:dyDescent="0.2">
      <c r="A481" s="7" t="s">
        <v>153</v>
      </c>
      <c r="B481" s="7" t="s">
        <v>31</v>
      </c>
      <c r="C481" s="10">
        <v>1.1083000000000001</v>
      </c>
      <c r="D481" s="10">
        <v>1.0082</v>
      </c>
      <c r="E481" s="10">
        <v>0.99253731343283502</v>
      </c>
      <c r="F481" s="10">
        <v>0.99056603773584895</v>
      </c>
      <c r="G481" s="10">
        <v>0.95652173913043403</v>
      </c>
      <c r="H481" s="7">
        <v>18</v>
      </c>
      <c r="I481" s="8" t="s">
        <v>46</v>
      </c>
      <c r="J481" s="54">
        <v>0.83</v>
      </c>
      <c r="K481" t="str">
        <f>VLOOKUP(A481,MasterTutor!A:D,4,FALSE)</f>
        <v>Advanced</v>
      </c>
      <c r="L481" t="str">
        <f>VLOOKUP(A481,MasterTutor!A:D,3,FALSE)</f>
        <v>Professional</v>
      </c>
      <c r="M481" t="str">
        <f>VLOOKUP(A481,MasterTutor!A:D,2,FALSE)</f>
        <v>Ian Plamondon</v>
      </c>
    </row>
    <row r="482" spans="1:13" hidden="1" x14ac:dyDescent="0.2">
      <c r="A482" s="7" t="s">
        <v>157</v>
      </c>
      <c r="B482" s="7" t="s">
        <v>14</v>
      </c>
      <c r="C482" s="10">
        <v>0.98750000000000004</v>
      </c>
      <c r="D482" s="10">
        <v>1</v>
      </c>
      <c r="E482" s="10">
        <v>1</v>
      </c>
      <c r="F482" s="10">
        <v>0.98850574712643602</v>
      </c>
      <c r="G482" s="10">
        <v>0.5</v>
      </c>
      <c r="H482" s="7">
        <v>7</v>
      </c>
      <c r="I482" s="8" t="s">
        <v>70</v>
      </c>
      <c r="J482" s="10">
        <v>0.1</v>
      </c>
      <c r="K482" t="e">
        <f>VLOOKUP(A482,MasterTutor!A:D,4,FALSE)</f>
        <v>#N/A</v>
      </c>
      <c r="L482" t="e">
        <f>VLOOKUP(A482,MasterTutor!A:D,3,FALSE)</f>
        <v>#N/A</v>
      </c>
      <c r="M482" t="e">
        <f>VLOOKUP(A482,MasterTutor!A:D,2,FALSE)</f>
        <v>#N/A</v>
      </c>
    </row>
    <row r="483" spans="1:13" hidden="1" x14ac:dyDescent="0.2">
      <c r="A483" s="7" t="s">
        <v>157</v>
      </c>
      <c r="B483" s="7" t="s">
        <v>17</v>
      </c>
      <c r="C483" s="10">
        <v>0.16</v>
      </c>
      <c r="D483" s="10">
        <v>0.87</v>
      </c>
      <c r="E483" s="10">
        <v>1</v>
      </c>
      <c r="F483" s="10">
        <v>1</v>
      </c>
      <c r="G483" s="10">
        <v>0.92</v>
      </c>
      <c r="H483" s="7" t="e">
        <v>#N/A</v>
      </c>
      <c r="I483" s="8" t="s">
        <v>103</v>
      </c>
      <c r="J483" s="10">
        <v>0.6</v>
      </c>
      <c r="K483" t="e">
        <f>VLOOKUP(A483,MasterTutor!A:D,4,FALSE)</f>
        <v>#N/A</v>
      </c>
      <c r="L483" t="e">
        <f>VLOOKUP(A483,MasterTutor!A:D,3,FALSE)</f>
        <v>#N/A</v>
      </c>
      <c r="M483" t="e">
        <f>VLOOKUP(A483,MasterTutor!A:D,2,FALSE)</f>
        <v>#N/A</v>
      </c>
    </row>
    <row r="484" spans="1:13" hidden="1" x14ac:dyDescent="0.2">
      <c r="A484" s="7" t="s">
        <v>157</v>
      </c>
      <c r="B484" s="7" t="s">
        <v>18</v>
      </c>
      <c r="C484" s="10">
        <v>0.67</v>
      </c>
      <c r="D484" s="10">
        <v>1.01</v>
      </c>
      <c r="E484" s="10">
        <v>1</v>
      </c>
      <c r="F484" s="10">
        <v>0.87</v>
      </c>
      <c r="G484" s="10">
        <v>0.72</v>
      </c>
      <c r="H484" s="7">
        <v>1</v>
      </c>
      <c r="I484" s="8" t="s">
        <v>59</v>
      </c>
      <c r="J484" s="10">
        <v>0.71</v>
      </c>
      <c r="K484" t="e">
        <f>VLOOKUP(A484,MasterTutor!A:D,4,FALSE)</f>
        <v>#N/A</v>
      </c>
      <c r="L484" t="e">
        <f>VLOOKUP(A484,MasterTutor!A:D,3,FALSE)</f>
        <v>#N/A</v>
      </c>
      <c r="M484" t="e">
        <f>VLOOKUP(A484,MasterTutor!A:D,2,FALSE)</f>
        <v>#N/A</v>
      </c>
    </row>
    <row r="485" spans="1:13" hidden="1" x14ac:dyDescent="0.2">
      <c r="A485" s="7" t="s">
        <v>157</v>
      </c>
      <c r="B485" s="7" t="s">
        <v>20</v>
      </c>
      <c r="C485" s="10">
        <v>0.95</v>
      </c>
      <c r="D485" s="10">
        <v>0.96</v>
      </c>
      <c r="E485" s="10">
        <v>1</v>
      </c>
      <c r="F485" s="10">
        <v>0.87</v>
      </c>
      <c r="G485" s="10">
        <v>0.42</v>
      </c>
      <c r="H485" s="7">
        <v>3</v>
      </c>
      <c r="I485" s="8">
        <v>1</v>
      </c>
      <c r="J485" s="10">
        <f>I485</f>
        <v>1</v>
      </c>
      <c r="K485" t="e">
        <f>VLOOKUP(A485,MasterTutor!A:D,4,FALSE)</f>
        <v>#N/A</v>
      </c>
      <c r="L485" t="e">
        <f>VLOOKUP(A485,MasterTutor!A:D,3,FALSE)</f>
        <v>#N/A</v>
      </c>
      <c r="M485" t="e">
        <f>VLOOKUP(A485,MasterTutor!A:D,2,FALSE)</f>
        <v>#N/A</v>
      </c>
    </row>
    <row r="486" spans="1:13" hidden="1" x14ac:dyDescent="0.2">
      <c r="A486" s="7" t="s">
        <v>157</v>
      </c>
      <c r="B486" s="7" t="s">
        <v>21</v>
      </c>
      <c r="C486" s="10">
        <v>0.98</v>
      </c>
      <c r="D486" s="10">
        <v>1.02</v>
      </c>
      <c r="E486" s="10">
        <v>0.99</v>
      </c>
      <c r="F486" s="10">
        <v>0.96</v>
      </c>
      <c r="G486" s="10">
        <v>0.17</v>
      </c>
      <c r="H486" s="7">
        <v>3</v>
      </c>
      <c r="I486" s="8" t="s">
        <v>55</v>
      </c>
      <c r="J486" s="10">
        <v>1</v>
      </c>
      <c r="K486" t="e">
        <f>VLOOKUP(A486,MasterTutor!A:D,4,FALSE)</f>
        <v>#N/A</v>
      </c>
      <c r="L486" t="e">
        <f>VLOOKUP(A486,MasterTutor!A:D,3,FALSE)</f>
        <v>#N/A</v>
      </c>
      <c r="M486" t="e">
        <f>VLOOKUP(A486,MasterTutor!A:D,2,FALSE)</f>
        <v>#N/A</v>
      </c>
    </row>
    <row r="487" spans="1:13" hidden="1" x14ac:dyDescent="0.2">
      <c r="A487" s="7" t="s">
        <v>157</v>
      </c>
      <c r="B487" s="7" t="s">
        <v>22</v>
      </c>
      <c r="C487" s="10">
        <v>0.76</v>
      </c>
      <c r="D487" s="10">
        <v>0.94</v>
      </c>
      <c r="E487" s="10">
        <v>1</v>
      </c>
      <c r="F487" s="10">
        <v>0.99</v>
      </c>
      <c r="G487" s="10">
        <v>0.17</v>
      </c>
      <c r="H487" s="7">
        <v>5</v>
      </c>
      <c r="I487" s="8" t="s">
        <v>62</v>
      </c>
      <c r="J487" s="10">
        <v>0</v>
      </c>
      <c r="K487" t="e">
        <f>VLOOKUP(A487,MasterTutor!A:D,4,FALSE)</f>
        <v>#N/A</v>
      </c>
      <c r="L487" t="e">
        <f>VLOOKUP(A487,MasterTutor!A:D,3,FALSE)</f>
        <v>#N/A</v>
      </c>
      <c r="M487" t="e">
        <f>VLOOKUP(A487,MasterTutor!A:D,2,FALSE)</f>
        <v>#N/A</v>
      </c>
    </row>
    <row r="488" spans="1:13" hidden="1" x14ac:dyDescent="0.2">
      <c r="A488" s="7" t="s">
        <v>158</v>
      </c>
      <c r="B488" s="7" t="s">
        <v>14</v>
      </c>
      <c r="C488" s="10">
        <v>0.95629999999999904</v>
      </c>
      <c r="D488" s="10">
        <v>0.98180000000000001</v>
      </c>
      <c r="E488" s="10">
        <v>1</v>
      </c>
      <c r="F488" s="10">
        <v>1</v>
      </c>
      <c r="G488" s="10">
        <v>0.266666666666666</v>
      </c>
      <c r="H488" s="7">
        <v>6</v>
      </c>
      <c r="I488" s="8" t="s">
        <v>52</v>
      </c>
      <c r="J488" s="10">
        <v>0</v>
      </c>
      <c r="K488" t="str">
        <f>VLOOKUP(A488,MasterTutor!A:D,4,FALSE)</f>
        <v>Advanced</v>
      </c>
      <c r="L488" t="str">
        <f>VLOOKUP(A488,MasterTutor!A:D,3,FALSE)</f>
        <v>Adjunct</v>
      </c>
      <c r="M488" t="str">
        <f>VLOOKUP(A488,MasterTutor!A:D,2,FALSE)</f>
        <v>Annelies de Groot</v>
      </c>
    </row>
    <row r="489" spans="1:13" hidden="1" x14ac:dyDescent="0.2">
      <c r="A489" s="7" t="s">
        <v>158</v>
      </c>
      <c r="B489" s="7" t="s">
        <v>16</v>
      </c>
      <c r="C489" s="10">
        <v>1.08</v>
      </c>
      <c r="D489" s="10">
        <v>1.1399999999999999</v>
      </c>
      <c r="E489" s="10">
        <v>0.99</v>
      </c>
      <c r="F489" s="10">
        <v>1</v>
      </c>
      <c r="G489" s="10">
        <v>0.31</v>
      </c>
      <c r="H489" s="7">
        <v>11</v>
      </c>
      <c r="I489" s="11">
        <v>45751</v>
      </c>
      <c r="J489" s="10">
        <v>1</v>
      </c>
      <c r="K489" t="str">
        <f>VLOOKUP(A489,MasterTutor!A:D,4,FALSE)</f>
        <v>Advanced</v>
      </c>
      <c r="L489" t="str">
        <f>VLOOKUP(A489,MasterTutor!A:D,3,FALSE)</f>
        <v>Adjunct</v>
      </c>
      <c r="M489" t="str">
        <f>VLOOKUP(A489,MasterTutor!A:D,2,FALSE)</f>
        <v>Annelies de Groot</v>
      </c>
    </row>
    <row r="490" spans="1:13" hidden="1" x14ac:dyDescent="0.2">
      <c r="A490" s="7" t="s">
        <v>158</v>
      </c>
      <c r="B490" s="7" t="s">
        <v>17</v>
      </c>
      <c r="C490" s="10">
        <v>0.18</v>
      </c>
      <c r="D490" s="10">
        <v>1</v>
      </c>
      <c r="E490" s="10">
        <v>0.88</v>
      </c>
      <c r="F490" s="10">
        <v>0.88</v>
      </c>
      <c r="G490" s="10">
        <v>1</v>
      </c>
      <c r="H490" s="7">
        <v>1</v>
      </c>
      <c r="I490" s="8">
        <v>0</v>
      </c>
      <c r="J490" s="10">
        <f>I490</f>
        <v>0</v>
      </c>
      <c r="K490" t="str">
        <f>VLOOKUP(A490,MasterTutor!A:D,4,FALSE)</f>
        <v>Advanced</v>
      </c>
      <c r="L490" t="str">
        <f>VLOOKUP(A490,MasterTutor!A:D,3,FALSE)</f>
        <v>Adjunct</v>
      </c>
      <c r="M490" t="str">
        <f>VLOOKUP(A490,MasterTutor!A:D,2,FALSE)</f>
        <v>Annelies de Groot</v>
      </c>
    </row>
    <row r="491" spans="1:13" hidden="1" x14ac:dyDescent="0.2">
      <c r="A491" s="7" t="s">
        <v>158</v>
      </c>
      <c r="B491" s="7" t="s">
        <v>18</v>
      </c>
      <c r="C491" s="10">
        <v>0.18</v>
      </c>
      <c r="D491" s="10">
        <v>1.01</v>
      </c>
      <c r="E491" s="10">
        <v>1</v>
      </c>
      <c r="F491" s="10">
        <v>0.56999999999999995</v>
      </c>
      <c r="G491" s="10">
        <v>0.9</v>
      </c>
      <c r="H491" s="7">
        <v>1</v>
      </c>
      <c r="I491" s="8">
        <v>1</v>
      </c>
      <c r="J491" s="10">
        <f>I491</f>
        <v>1</v>
      </c>
      <c r="K491" t="str">
        <f>VLOOKUP(A491,MasterTutor!A:D,4,FALSE)</f>
        <v>Advanced</v>
      </c>
      <c r="L491" t="str">
        <f>VLOOKUP(A491,MasterTutor!A:D,3,FALSE)</f>
        <v>Adjunct</v>
      </c>
      <c r="M491" t="str">
        <f>VLOOKUP(A491,MasterTutor!A:D,2,FALSE)</f>
        <v>Annelies de Groot</v>
      </c>
    </row>
    <row r="492" spans="1:13" hidden="1" x14ac:dyDescent="0.2">
      <c r="A492" s="7" t="s">
        <v>158</v>
      </c>
      <c r="B492" s="7" t="s">
        <v>20</v>
      </c>
      <c r="C492" s="10">
        <v>0.66</v>
      </c>
      <c r="D492" s="10">
        <v>1.1399999999999999</v>
      </c>
      <c r="E492" s="10">
        <v>0.92</v>
      </c>
      <c r="F492" s="10">
        <v>0.89</v>
      </c>
      <c r="G492" s="10">
        <v>0.77</v>
      </c>
      <c r="H492" s="7">
        <v>3</v>
      </c>
      <c r="I492" s="8" t="s">
        <v>109</v>
      </c>
      <c r="J492" s="10">
        <v>0.43</v>
      </c>
      <c r="K492" t="str">
        <f>VLOOKUP(A492,MasterTutor!A:D,4,FALSE)</f>
        <v>Advanced</v>
      </c>
      <c r="L492" t="str">
        <f>VLOOKUP(A492,MasterTutor!A:D,3,FALSE)</f>
        <v>Adjunct</v>
      </c>
      <c r="M492" t="str">
        <f>VLOOKUP(A492,MasterTutor!A:D,2,FALSE)</f>
        <v>Annelies de Groot</v>
      </c>
    </row>
    <row r="493" spans="1:13" hidden="1" x14ac:dyDescent="0.2">
      <c r="A493" s="7" t="s">
        <v>158</v>
      </c>
      <c r="B493" s="7" t="s">
        <v>21</v>
      </c>
      <c r="C493" s="10">
        <v>0.79</v>
      </c>
      <c r="D493" s="10">
        <v>1.1399999999999999</v>
      </c>
      <c r="E493" s="10">
        <v>0.97</v>
      </c>
      <c r="F493" s="10">
        <v>0.98</v>
      </c>
      <c r="G493" s="10">
        <v>0.55000000000000004</v>
      </c>
      <c r="H493" s="7">
        <v>2</v>
      </c>
      <c r="I493" s="8" t="s">
        <v>45</v>
      </c>
      <c r="J493" s="10">
        <v>0</v>
      </c>
      <c r="K493" t="str">
        <f>VLOOKUP(A493,MasterTutor!A:D,4,FALSE)</f>
        <v>Advanced</v>
      </c>
      <c r="L493" t="str">
        <f>VLOOKUP(A493,MasterTutor!A:D,3,FALSE)</f>
        <v>Adjunct</v>
      </c>
      <c r="M493" t="str">
        <f>VLOOKUP(A493,MasterTutor!A:D,2,FALSE)</f>
        <v>Annelies de Groot</v>
      </c>
    </row>
    <row r="494" spans="1:13" hidden="1" x14ac:dyDescent="0.2">
      <c r="A494" s="7" t="s">
        <v>158</v>
      </c>
      <c r="B494" s="7" t="s">
        <v>22</v>
      </c>
      <c r="C494" s="10">
        <v>0.83</v>
      </c>
      <c r="D494" s="10">
        <v>1.1100000000000001</v>
      </c>
      <c r="E494" s="10">
        <v>0.99</v>
      </c>
      <c r="F494" s="10">
        <v>1</v>
      </c>
      <c r="G494" s="10">
        <v>0.22</v>
      </c>
      <c r="H494" s="7">
        <v>8</v>
      </c>
      <c r="I494" s="8" t="s">
        <v>159</v>
      </c>
      <c r="J494" s="10">
        <v>0.38</v>
      </c>
      <c r="K494" t="str">
        <f>VLOOKUP(A494,MasterTutor!A:D,4,FALSE)</f>
        <v>Advanced</v>
      </c>
      <c r="L494" t="str">
        <f>VLOOKUP(A494,MasterTutor!A:D,3,FALSE)</f>
        <v>Adjunct</v>
      </c>
      <c r="M494" t="str">
        <f>VLOOKUP(A494,MasterTutor!A:D,2,FALSE)</f>
        <v>Annelies de Groot</v>
      </c>
    </row>
    <row r="495" spans="1:13" hidden="1" x14ac:dyDescent="0.2">
      <c r="A495" s="7" t="s">
        <v>158</v>
      </c>
      <c r="B495" s="7" t="s">
        <v>29</v>
      </c>
      <c r="C495" s="10">
        <v>1.05</v>
      </c>
      <c r="D495" s="10">
        <v>1.1200000000000001</v>
      </c>
      <c r="E495" s="10">
        <v>1</v>
      </c>
      <c r="F495" s="10">
        <v>0.96</v>
      </c>
      <c r="G495" s="10">
        <v>0.55000000000000004</v>
      </c>
      <c r="H495" s="7">
        <v>7</v>
      </c>
      <c r="I495" s="8">
        <v>0.25</v>
      </c>
      <c r="J495" s="10">
        <v>0.25</v>
      </c>
      <c r="K495" t="str">
        <f>VLOOKUP(A495,MasterTutor!A:D,4,FALSE)</f>
        <v>Advanced</v>
      </c>
      <c r="L495" t="str">
        <f>VLOOKUP(A495,MasterTutor!A:D,3,FALSE)</f>
        <v>Adjunct</v>
      </c>
      <c r="M495" t="str">
        <f>VLOOKUP(A495,MasterTutor!A:D,2,FALSE)</f>
        <v>Annelies de Groot</v>
      </c>
    </row>
    <row r="496" spans="1:13" hidden="1" x14ac:dyDescent="0.2">
      <c r="A496" s="7" t="s">
        <v>158</v>
      </c>
      <c r="B496" s="7" t="s">
        <v>30</v>
      </c>
      <c r="C496" s="10">
        <v>0.82399999999999995</v>
      </c>
      <c r="D496" s="10">
        <v>1.1224000000000001</v>
      </c>
      <c r="E496" s="10">
        <v>1</v>
      </c>
      <c r="F496" s="10">
        <v>1</v>
      </c>
      <c r="G496" s="10">
        <v>0.66666666699999999</v>
      </c>
      <c r="H496" s="7">
        <v>8</v>
      </c>
      <c r="I496" s="8">
        <v>1</v>
      </c>
      <c r="J496" s="10">
        <f>I496</f>
        <v>1</v>
      </c>
      <c r="K496" t="str">
        <f>VLOOKUP(A496,MasterTutor!A:D,4,FALSE)</f>
        <v>Advanced</v>
      </c>
      <c r="L496" t="str">
        <f>VLOOKUP(A496,MasterTutor!A:D,3,FALSE)</f>
        <v>Adjunct</v>
      </c>
      <c r="M496" t="str">
        <f>VLOOKUP(A496,MasterTutor!A:D,2,FALSE)</f>
        <v>Annelies de Groot</v>
      </c>
    </row>
    <row r="497" spans="1:13" x14ac:dyDescent="0.2">
      <c r="A497" s="7" t="s">
        <v>158</v>
      </c>
      <c r="B497" s="7" t="s">
        <v>31</v>
      </c>
      <c r="C497" s="10">
        <v>0.85629999999999895</v>
      </c>
      <c r="D497" s="10">
        <v>1.1224000000000001</v>
      </c>
      <c r="E497" s="10">
        <v>1</v>
      </c>
      <c r="F497" s="10">
        <v>1</v>
      </c>
      <c r="G497" s="10">
        <v>0.8</v>
      </c>
      <c r="H497" s="7">
        <v>7</v>
      </c>
      <c r="I497" s="7" t="s">
        <v>36</v>
      </c>
      <c r="J497" s="54">
        <v>0</v>
      </c>
      <c r="K497" t="str">
        <f>VLOOKUP(A497,MasterTutor!A:D,4,FALSE)</f>
        <v>Advanced</v>
      </c>
      <c r="L497" t="str">
        <f>VLOOKUP(A497,MasterTutor!A:D,3,FALSE)</f>
        <v>Adjunct</v>
      </c>
      <c r="M497" t="str">
        <f>VLOOKUP(A497,MasterTutor!A:D,2,FALSE)</f>
        <v>Annelies de Groot</v>
      </c>
    </row>
    <row r="498" spans="1:13" hidden="1" x14ac:dyDescent="0.2">
      <c r="A498" s="7" t="s">
        <v>160</v>
      </c>
      <c r="B498" s="7" t="s">
        <v>14</v>
      </c>
      <c r="C498" s="10">
        <v>1.0667</v>
      </c>
      <c r="D498" s="10">
        <v>1.1759999999999999</v>
      </c>
      <c r="E498" s="10">
        <v>1</v>
      </c>
      <c r="F498" s="10">
        <v>0.5</v>
      </c>
      <c r="G498" s="10">
        <v>0.11764705882352899</v>
      </c>
      <c r="H498" s="7">
        <v>9</v>
      </c>
      <c r="I498" s="8" t="s">
        <v>161</v>
      </c>
      <c r="J498" s="10">
        <v>0.12</v>
      </c>
      <c r="K498" t="str">
        <f>VLOOKUP(A498,MasterTutor!A:D,4,FALSE)</f>
        <v>Advanced</v>
      </c>
      <c r="L498" t="str">
        <f>VLOOKUP(A498,MasterTutor!A:D,3,FALSE)</f>
        <v>Professional</v>
      </c>
      <c r="M498" t="str">
        <f>VLOOKUP(A498,MasterTutor!A:D,2,FALSE)</f>
        <v>Annelies de Groot</v>
      </c>
    </row>
    <row r="499" spans="1:13" hidden="1" x14ac:dyDescent="0.2">
      <c r="A499" s="7" t="s">
        <v>160</v>
      </c>
      <c r="B499" s="7" t="s">
        <v>14</v>
      </c>
      <c r="C499" s="10">
        <v>1.0667</v>
      </c>
      <c r="D499" s="10">
        <v>1.1759999999999999</v>
      </c>
      <c r="E499" s="10">
        <v>1</v>
      </c>
      <c r="F499" s="10">
        <v>0.5</v>
      </c>
      <c r="G499" s="10">
        <v>0.11764705882352899</v>
      </c>
      <c r="H499" s="7">
        <v>9</v>
      </c>
      <c r="I499" s="8" t="s">
        <v>161</v>
      </c>
      <c r="J499" s="10">
        <f>_xlfn.TEXTBEFORE(I499, "/")/_xlfn.TEXTAFTER(I499,"/")</f>
        <v>0.11764705882352941</v>
      </c>
      <c r="K499" t="str">
        <f>VLOOKUP(A499,MasterTutor!A:D,4,FALSE)</f>
        <v>Advanced</v>
      </c>
      <c r="L499" t="str">
        <f>VLOOKUP(A499,MasterTutor!A:D,3,FALSE)</f>
        <v>Professional</v>
      </c>
      <c r="M499" t="str">
        <f>VLOOKUP(A499,MasterTutor!A:D,2,FALSE)</f>
        <v>Annelies de Groot</v>
      </c>
    </row>
    <row r="500" spans="1:13" hidden="1" x14ac:dyDescent="0.2">
      <c r="A500" s="7" t="s">
        <v>160</v>
      </c>
      <c r="B500" s="7" t="s">
        <v>16</v>
      </c>
      <c r="C500" s="10">
        <v>1.06</v>
      </c>
      <c r="D500" s="10">
        <v>1.03</v>
      </c>
      <c r="E500" s="10">
        <v>0.99</v>
      </c>
      <c r="F500" s="10">
        <v>1</v>
      </c>
      <c r="G500" s="10">
        <v>0</v>
      </c>
      <c r="H500" s="7">
        <v>9</v>
      </c>
      <c r="I500" s="11">
        <v>45665</v>
      </c>
      <c r="J500" s="12">
        <v>0.13</v>
      </c>
      <c r="K500" t="str">
        <f>VLOOKUP(A500,MasterTutor!A:D,4,FALSE)</f>
        <v>Advanced</v>
      </c>
      <c r="L500" t="str">
        <f>VLOOKUP(A500,MasterTutor!A:D,3,FALSE)</f>
        <v>Professional</v>
      </c>
      <c r="M500" t="str">
        <f>VLOOKUP(A500,MasterTutor!A:D,2,FALSE)</f>
        <v>Annelies de Groot</v>
      </c>
    </row>
    <row r="501" spans="1:13" hidden="1" x14ac:dyDescent="0.2">
      <c r="A501" s="7" t="s">
        <v>160</v>
      </c>
      <c r="B501" s="7" t="s">
        <v>22</v>
      </c>
      <c r="C501" s="10">
        <v>0.7</v>
      </c>
      <c r="D501" s="10">
        <v>1.04</v>
      </c>
      <c r="E501" s="10">
        <v>0.99</v>
      </c>
      <c r="F501" s="10">
        <v>0.93</v>
      </c>
      <c r="G501" s="10">
        <v>0.4</v>
      </c>
      <c r="H501" s="7">
        <v>1</v>
      </c>
      <c r="I501" s="8" t="s">
        <v>162</v>
      </c>
      <c r="J501" s="10">
        <v>0.18</v>
      </c>
      <c r="K501" t="str">
        <f>VLOOKUP(A501,MasterTutor!A:D,4,FALSE)</f>
        <v>Advanced</v>
      </c>
      <c r="L501" t="str">
        <f>VLOOKUP(A501,MasterTutor!A:D,3,FALSE)</f>
        <v>Professional</v>
      </c>
      <c r="M501" t="str">
        <f>VLOOKUP(A501,MasterTutor!A:D,2,FALSE)</f>
        <v>Annelies de Groot</v>
      </c>
    </row>
    <row r="502" spans="1:13" hidden="1" x14ac:dyDescent="0.2">
      <c r="A502" s="7" t="s">
        <v>160</v>
      </c>
      <c r="B502" s="7" t="s">
        <v>29</v>
      </c>
      <c r="C502" s="10">
        <v>1.02</v>
      </c>
      <c r="D502" s="10">
        <v>0.97</v>
      </c>
      <c r="E502" s="10">
        <v>1</v>
      </c>
      <c r="F502" s="10">
        <v>0.89</v>
      </c>
      <c r="G502" s="10">
        <v>0.24</v>
      </c>
      <c r="H502" s="7">
        <v>7</v>
      </c>
      <c r="I502" s="8">
        <v>0.125</v>
      </c>
      <c r="J502" s="10">
        <f>1/8</f>
        <v>0.125</v>
      </c>
      <c r="K502" t="str">
        <f>VLOOKUP(A502,MasterTutor!A:D,4,FALSE)</f>
        <v>Advanced</v>
      </c>
      <c r="L502" t="str">
        <f>VLOOKUP(A502,MasterTutor!A:D,3,FALSE)</f>
        <v>Professional</v>
      </c>
      <c r="M502" t="str">
        <f>VLOOKUP(A502,MasterTutor!A:D,2,FALSE)</f>
        <v>Annelies de Groot</v>
      </c>
    </row>
    <row r="503" spans="1:13" hidden="1" x14ac:dyDescent="0.2">
      <c r="A503" s="7" t="s">
        <v>160</v>
      </c>
      <c r="B503" s="7" t="s">
        <v>30</v>
      </c>
      <c r="C503" s="10">
        <v>0.85</v>
      </c>
      <c r="D503" s="10">
        <v>1.0214000000000001</v>
      </c>
      <c r="E503" s="10">
        <v>1</v>
      </c>
      <c r="F503" s="10">
        <v>1</v>
      </c>
      <c r="G503" s="10">
        <v>0.38461538499999998</v>
      </c>
      <c r="H503" s="7">
        <v>14</v>
      </c>
      <c r="I503" s="8">
        <v>0.14285714285714285</v>
      </c>
      <c r="J503" s="10">
        <f>I503</f>
        <v>0.14285714285714285</v>
      </c>
      <c r="K503" t="str">
        <f>VLOOKUP(A503,MasterTutor!A:D,4,FALSE)</f>
        <v>Advanced</v>
      </c>
      <c r="L503" t="str">
        <f>VLOOKUP(A503,MasterTutor!A:D,3,FALSE)</f>
        <v>Professional</v>
      </c>
      <c r="M503" t="str">
        <f>VLOOKUP(A503,MasterTutor!A:D,2,FALSE)</f>
        <v>Annelies de Groot</v>
      </c>
    </row>
    <row r="504" spans="1:13" x14ac:dyDescent="0.2">
      <c r="A504" s="7" t="s">
        <v>160</v>
      </c>
      <c r="B504" s="7" t="s">
        <v>31</v>
      </c>
      <c r="C504" s="10">
        <v>1.1042000000000001</v>
      </c>
      <c r="D504" s="10">
        <v>1.0772999999999999</v>
      </c>
      <c r="E504" s="10">
        <v>0.99224806201550297</v>
      </c>
      <c r="F504" s="10">
        <v>0.96703296703296704</v>
      </c>
      <c r="G504" s="10">
        <v>0.57142857142857095</v>
      </c>
      <c r="H504" s="7">
        <v>9</v>
      </c>
      <c r="I504" s="8" t="s">
        <v>163</v>
      </c>
      <c r="J504" s="54">
        <v>0.08</v>
      </c>
      <c r="K504" t="str">
        <f>VLOOKUP(A504,MasterTutor!A:D,4,FALSE)</f>
        <v>Advanced</v>
      </c>
      <c r="L504" t="str">
        <f>VLOOKUP(A504,MasterTutor!A:D,3,FALSE)</f>
        <v>Professional</v>
      </c>
      <c r="M504" t="str">
        <f>VLOOKUP(A504,MasterTutor!A:D,2,FALSE)</f>
        <v>Annelies de Groot</v>
      </c>
    </row>
    <row r="505" spans="1:13" hidden="1" x14ac:dyDescent="0.2">
      <c r="A505" s="7" t="s">
        <v>164</v>
      </c>
      <c r="B505" s="7" t="s">
        <v>14</v>
      </c>
      <c r="C505" s="10">
        <v>0.70709999999999995</v>
      </c>
      <c r="D505" s="10">
        <v>1.46949999999999</v>
      </c>
      <c r="E505" s="10">
        <v>0.98823529411764699</v>
      </c>
      <c r="F505" s="10">
        <v>0.98113207547169801</v>
      </c>
      <c r="G505" s="10">
        <v>0.72</v>
      </c>
      <c r="H505" s="7">
        <v>3</v>
      </c>
      <c r="I505" s="8" t="s">
        <v>145</v>
      </c>
      <c r="J505" s="10">
        <v>0.8</v>
      </c>
      <c r="K505" t="str">
        <f>VLOOKUP(A505,MasterTutor!A:D,4,FALSE)</f>
        <v>Premium</v>
      </c>
      <c r="L505" t="str">
        <f>VLOOKUP(A505,MasterTutor!A:D,3,FALSE)</f>
        <v>Professional</v>
      </c>
      <c r="M505" t="str">
        <f>VLOOKUP(A505,MasterTutor!A:D,2,FALSE)</f>
        <v>Annelies de Groot</v>
      </c>
    </row>
    <row r="506" spans="1:13" hidden="1" x14ac:dyDescent="0.2">
      <c r="A506" s="7" t="s">
        <v>164</v>
      </c>
      <c r="B506" s="7" t="s">
        <v>16</v>
      </c>
      <c r="C506" s="10">
        <v>0.65</v>
      </c>
      <c r="D506" s="10">
        <v>1.35</v>
      </c>
      <c r="E506" s="10">
        <v>1</v>
      </c>
      <c r="F506" s="10">
        <v>1</v>
      </c>
      <c r="G506" s="10">
        <v>0.69</v>
      </c>
      <c r="H506" s="7">
        <v>2</v>
      </c>
      <c r="I506" s="11">
        <v>45661</v>
      </c>
      <c r="J506" s="12">
        <v>0.25</v>
      </c>
      <c r="K506" t="str">
        <f>VLOOKUP(A506,MasterTutor!A:D,4,FALSE)</f>
        <v>Premium</v>
      </c>
      <c r="L506" t="str">
        <f>VLOOKUP(A506,MasterTutor!A:D,3,FALSE)</f>
        <v>Professional</v>
      </c>
      <c r="M506" t="str">
        <f>VLOOKUP(A506,MasterTutor!A:D,2,FALSE)</f>
        <v>Annelies de Groot</v>
      </c>
    </row>
    <row r="507" spans="1:13" hidden="1" x14ac:dyDescent="0.2">
      <c r="A507" s="7" t="s">
        <v>164</v>
      </c>
      <c r="B507" s="7" t="s">
        <v>17</v>
      </c>
      <c r="C507" s="10">
        <v>0.66</v>
      </c>
      <c r="D507" s="10">
        <v>1.03</v>
      </c>
      <c r="E507" s="10">
        <v>0.92</v>
      </c>
      <c r="F507" s="10">
        <v>0.98</v>
      </c>
      <c r="G507" s="10">
        <v>0.82</v>
      </c>
      <c r="H507" s="7">
        <v>8</v>
      </c>
      <c r="I507" s="8">
        <v>1</v>
      </c>
      <c r="J507" s="10">
        <f>I507</f>
        <v>1</v>
      </c>
      <c r="K507" t="str">
        <f>VLOOKUP(A507,MasterTutor!A:D,4,FALSE)</f>
        <v>Premium</v>
      </c>
      <c r="L507" t="str">
        <f>VLOOKUP(A507,MasterTutor!A:D,3,FALSE)</f>
        <v>Professional</v>
      </c>
      <c r="M507" t="str">
        <f>VLOOKUP(A507,MasterTutor!A:D,2,FALSE)</f>
        <v>Annelies de Groot</v>
      </c>
    </row>
    <row r="508" spans="1:13" hidden="1" x14ac:dyDescent="0.2">
      <c r="A508" s="7" t="s">
        <v>164</v>
      </c>
      <c r="B508" s="7" t="s">
        <v>18</v>
      </c>
      <c r="C508" s="10">
        <v>0.7</v>
      </c>
      <c r="D508" s="10">
        <v>1.3</v>
      </c>
      <c r="E508" s="10">
        <v>0.99</v>
      </c>
      <c r="F508" s="10">
        <v>1</v>
      </c>
      <c r="G508" s="10">
        <v>0.62</v>
      </c>
      <c r="H508" s="7">
        <v>4</v>
      </c>
      <c r="I508" s="8">
        <v>1</v>
      </c>
      <c r="J508" s="10">
        <f>I508</f>
        <v>1</v>
      </c>
      <c r="K508" t="str">
        <f>VLOOKUP(A508,MasterTutor!A:D,4,FALSE)</f>
        <v>Premium</v>
      </c>
      <c r="L508" t="str">
        <f>VLOOKUP(A508,MasterTutor!A:D,3,FALSE)</f>
        <v>Professional</v>
      </c>
      <c r="M508" t="str">
        <f>VLOOKUP(A508,MasterTutor!A:D,2,FALSE)</f>
        <v>Annelies de Groot</v>
      </c>
    </row>
    <row r="509" spans="1:13" hidden="1" x14ac:dyDescent="0.2">
      <c r="A509" s="7" t="s">
        <v>164</v>
      </c>
      <c r="B509" s="7" t="s">
        <v>20</v>
      </c>
      <c r="C509" s="10">
        <v>0.93</v>
      </c>
      <c r="D509" s="10">
        <v>0.96</v>
      </c>
      <c r="E509" s="10">
        <v>0.99</v>
      </c>
      <c r="F509" s="10">
        <v>0.98</v>
      </c>
      <c r="G509" s="10">
        <v>0.47</v>
      </c>
      <c r="H509" s="7">
        <v>1</v>
      </c>
      <c r="I509" s="8" t="s">
        <v>19</v>
      </c>
      <c r="J509" s="10">
        <v>0.67</v>
      </c>
      <c r="K509" t="str">
        <f>VLOOKUP(A509,MasterTutor!A:D,4,FALSE)</f>
        <v>Premium</v>
      </c>
      <c r="L509" t="str">
        <f>VLOOKUP(A509,MasterTutor!A:D,3,FALSE)</f>
        <v>Professional</v>
      </c>
      <c r="M509" t="str">
        <f>VLOOKUP(A509,MasterTutor!A:D,2,FALSE)</f>
        <v>Annelies de Groot</v>
      </c>
    </row>
    <row r="510" spans="1:13" hidden="1" x14ac:dyDescent="0.2">
      <c r="A510" s="7" t="s">
        <v>164</v>
      </c>
      <c r="B510" s="7" t="s">
        <v>21</v>
      </c>
      <c r="C510" s="10">
        <v>0.93</v>
      </c>
      <c r="D510" s="10">
        <v>1.1399999999999999</v>
      </c>
      <c r="E510" s="10">
        <v>0.99</v>
      </c>
      <c r="F510" s="10">
        <v>1</v>
      </c>
      <c r="G510" s="10">
        <v>0.81</v>
      </c>
      <c r="H510" s="7">
        <v>4</v>
      </c>
      <c r="I510" s="8" t="s">
        <v>23</v>
      </c>
      <c r="J510" s="10">
        <v>1</v>
      </c>
      <c r="K510" t="str">
        <f>VLOOKUP(A510,MasterTutor!A:D,4,FALSE)</f>
        <v>Premium</v>
      </c>
      <c r="L510" t="str">
        <f>VLOOKUP(A510,MasterTutor!A:D,3,FALSE)</f>
        <v>Professional</v>
      </c>
      <c r="M510" t="str">
        <f>VLOOKUP(A510,MasterTutor!A:D,2,FALSE)</f>
        <v>Annelies de Groot</v>
      </c>
    </row>
    <row r="511" spans="1:13" hidden="1" x14ac:dyDescent="0.2">
      <c r="A511" s="7" t="s">
        <v>164</v>
      </c>
      <c r="B511" s="7" t="s">
        <v>22</v>
      </c>
      <c r="C511" s="10">
        <v>0.96</v>
      </c>
      <c r="D511" s="10">
        <v>1.08</v>
      </c>
      <c r="E511" s="10">
        <v>1</v>
      </c>
      <c r="F511" s="10">
        <v>0.97</v>
      </c>
      <c r="G511" s="10">
        <v>0.79</v>
      </c>
      <c r="H511" s="7">
        <v>2</v>
      </c>
      <c r="I511" s="8" t="s">
        <v>68</v>
      </c>
      <c r="J511" s="10">
        <v>0.75</v>
      </c>
      <c r="K511" t="str">
        <f>VLOOKUP(A511,MasterTutor!A:D,4,FALSE)</f>
        <v>Premium</v>
      </c>
      <c r="L511" t="str">
        <f>VLOOKUP(A511,MasterTutor!A:D,3,FALSE)</f>
        <v>Professional</v>
      </c>
      <c r="M511" t="str">
        <f>VLOOKUP(A511,MasterTutor!A:D,2,FALSE)</f>
        <v>Annelies de Groot</v>
      </c>
    </row>
    <row r="512" spans="1:13" hidden="1" x14ac:dyDescent="0.2">
      <c r="A512" s="7" t="s">
        <v>164</v>
      </c>
      <c r="B512" s="7" t="s">
        <v>29</v>
      </c>
      <c r="C512" s="10">
        <v>0.61</v>
      </c>
      <c r="D512" s="10">
        <v>1.24</v>
      </c>
      <c r="E512" s="10">
        <v>1</v>
      </c>
      <c r="F512" s="10">
        <v>1</v>
      </c>
      <c r="G512" s="10">
        <v>0.74</v>
      </c>
      <c r="H512" s="7">
        <v>5</v>
      </c>
      <c r="I512" s="8">
        <v>0.33333333333333331</v>
      </c>
      <c r="J512" s="10">
        <v>0.33</v>
      </c>
      <c r="K512" t="str">
        <f>VLOOKUP(A512,MasterTutor!A:D,4,FALSE)</f>
        <v>Premium</v>
      </c>
      <c r="L512" t="str">
        <f>VLOOKUP(A512,MasterTutor!A:D,3,FALSE)</f>
        <v>Professional</v>
      </c>
      <c r="M512" t="str">
        <f>VLOOKUP(A512,MasterTutor!A:D,2,FALSE)</f>
        <v>Annelies de Groot</v>
      </c>
    </row>
    <row r="513" spans="1:13" hidden="1" x14ac:dyDescent="0.2">
      <c r="A513" s="7" t="s">
        <v>164</v>
      </c>
      <c r="B513" s="7" t="s">
        <v>30</v>
      </c>
      <c r="C513" s="10">
        <v>0.65</v>
      </c>
      <c r="D513" s="10">
        <v>1.3401000000000001</v>
      </c>
      <c r="E513" s="10">
        <v>0.98717948700000002</v>
      </c>
      <c r="F513" s="10">
        <v>1</v>
      </c>
      <c r="G513" s="10">
        <v>0.61538461499999997</v>
      </c>
      <c r="H513" s="7">
        <v>6</v>
      </c>
      <c r="I513" s="8">
        <v>1</v>
      </c>
      <c r="J513" s="10">
        <f>I513</f>
        <v>1</v>
      </c>
      <c r="K513" t="str">
        <f>VLOOKUP(A513,MasterTutor!A:D,4,FALSE)</f>
        <v>Premium</v>
      </c>
      <c r="L513" t="str">
        <f>VLOOKUP(A513,MasterTutor!A:D,3,FALSE)</f>
        <v>Professional</v>
      </c>
      <c r="M513" t="str">
        <f>VLOOKUP(A513,MasterTutor!A:D,2,FALSE)</f>
        <v>Annelies de Groot</v>
      </c>
    </row>
    <row r="514" spans="1:13" x14ac:dyDescent="0.2">
      <c r="A514" s="7" t="s">
        <v>164</v>
      </c>
      <c r="B514" s="7" t="s">
        <v>31</v>
      </c>
      <c r="C514" s="10">
        <v>0.86429999999999896</v>
      </c>
      <c r="D514" s="10">
        <v>1.1672</v>
      </c>
      <c r="E514" s="10">
        <v>0.95412844036697197</v>
      </c>
      <c r="F514" s="10">
        <v>0.96825396825396803</v>
      </c>
      <c r="G514" s="10">
        <v>0.625</v>
      </c>
      <c r="H514" s="7">
        <v>6</v>
      </c>
      <c r="I514" s="7" t="s">
        <v>37</v>
      </c>
      <c r="J514" s="54">
        <v>0.5</v>
      </c>
      <c r="K514" t="str">
        <f>VLOOKUP(A514,MasterTutor!A:D,4,FALSE)</f>
        <v>Premium</v>
      </c>
      <c r="L514" t="str">
        <f>VLOOKUP(A514,MasterTutor!A:D,3,FALSE)</f>
        <v>Professional</v>
      </c>
      <c r="M514" t="str">
        <f>VLOOKUP(A514,MasterTutor!A:D,2,FALSE)</f>
        <v>Annelies de Groot</v>
      </c>
    </row>
    <row r="515" spans="1:13" hidden="1" x14ac:dyDescent="0.2">
      <c r="A515" s="7" t="s">
        <v>165</v>
      </c>
      <c r="B515" s="7" t="s">
        <v>14</v>
      </c>
      <c r="C515" s="10">
        <v>0.53749999999999998</v>
      </c>
      <c r="D515" s="10">
        <v>1.0164</v>
      </c>
      <c r="E515" s="10">
        <v>1</v>
      </c>
      <c r="F515" s="10">
        <v>0.75675675675675602</v>
      </c>
      <c r="G515" s="10">
        <v>0.4</v>
      </c>
      <c r="H515" s="7">
        <v>3</v>
      </c>
      <c r="I515" s="8" t="s">
        <v>68</v>
      </c>
      <c r="J515" s="10">
        <v>0.75</v>
      </c>
      <c r="K515" t="str">
        <f>VLOOKUP(A515,MasterTutor!A:D,4,FALSE)</f>
        <v>Distinguished</v>
      </c>
      <c r="L515" t="str">
        <f>VLOOKUP(A515,MasterTutor!A:D,3,FALSE)</f>
        <v>Professional</v>
      </c>
      <c r="M515" t="str">
        <f>VLOOKUP(A515,MasterTutor!A:D,2,FALSE)</f>
        <v>Ela Cross</v>
      </c>
    </row>
    <row r="516" spans="1:13" hidden="1" x14ac:dyDescent="0.2">
      <c r="A516" s="7" t="s">
        <v>165</v>
      </c>
      <c r="B516" s="7" t="s">
        <v>16</v>
      </c>
      <c r="C516" s="10">
        <v>0.56999999999999995</v>
      </c>
      <c r="D516" s="10">
        <v>0.99</v>
      </c>
      <c r="E516" s="10">
        <v>1</v>
      </c>
      <c r="F516" s="10">
        <v>0.97</v>
      </c>
      <c r="G516" s="10">
        <v>0.33</v>
      </c>
      <c r="H516" s="7">
        <v>4</v>
      </c>
      <c r="I516" s="11">
        <v>45719</v>
      </c>
      <c r="J516" s="10">
        <v>1</v>
      </c>
      <c r="K516" t="str">
        <f>VLOOKUP(A516,MasterTutor!A:D,4,FALSE)</f>
        <v>Distinguished</v>
      </c>
      <c r="L516" t="str">
        <f>VLOOKUP(A516,MasterTutor!A:D,3,FALSE)</f>
        <v>Professional</v>
      </c>
      <c r="M516" t="str">
        <f>VLOOKUP(A516,MasterTutor!A:D,2,FALSE)</f>
        <v>Ela Cross</v>
      </c>
    </row>
    <row r="517" spans="1:13" hidden="1" x14ac:dyDescent="0.2">
      <c r="A517" s="7" t="s">
        <v>165</v>
      </c>
      <c r="B517" s="7" t="s">
        <v>17</v>
      </c>
      <c r="C517" s="10">
        <v>0.69</v>
      </c>
      <c r="D517" s="10">
        <v>1.01</v>
      </c>
      <c r="E517" s="10">
        <v>1</v>
      </c>
      <c r="F517" s="10">
        <v>0.98</v>
      </c>
      <c r="G517" s="10">
        <v>0.8</v>
      </c>
      <c r="H517" s="7">
        <v>3</v>
      </c>
      <c r="I517" s="8">
        <v>1</v>
      </c>
      <c r="J517" s="10">
        <f>I517</f>
        <v>1</v>
      </c>
      <c r="K517" t="str">
        <f>VLOOKUP(A517,MasterTutor!A:D,4,FALSE)</f>
        <v>Distinguished</v>
      </c>
      <c r="L517" t="str">
        <f>VLOOKUP(A517,MasterTutor!A:D,3,FALSE)</f>
        <v>Professional</v>
      </c>
      <c r="M517" t="str">
        <f>VLOOKUP(A517,MasterTutor!A:D,2,FALSE)</f>
        <v>Ela Cross</v>
      </c>
    </row>
    <row r="518" spans="1:13" hidden="1" x14ac:dyDescent="0.2">
      <c r="A518" s="7" t="s">
        <v>165</v>
      </c>
      <c r="B518" s="7" t="s">
        <v>18</v>
      </c>
      <c r="C518" s="10">
        <v>0.48</v>
      </c>
      <c r="D518" s="10">
        <v>1.03</v>
      </c>
      <c r="E518" s="10">
        <v>1</v>
      </c>
      <c r="F518" s="10">
        <v>1</v>
      </c>
      <c r="G518" s="10">
        <v>0.33</v>
      </c>
      <c r="H518" s="7">
        <v>1</v>
      </c>
      <c r="I518" s="8">
        <v>1</v>
      </c>
      <c r="J518" s="10">
        <f>I518</f>
        <v>1</v>
      </c>
      <c r="K518" t="str">
        <f>VLOOKUP(A518,MasterTutor!A:D,4,FALSE)</f>
        <v>Distinguished</v>
      </c>
      <c r="L518" t="str">
        <f>VLOOKUP(A518,MasterTutor!A:D,3,FALSE)</f>
        <v>Professional</v>
      </c>
      <c r="M518" t="str">
        <f>VLOOKUP(A518,MasterTutor!A:D,2,FALSE)</f>
        <v>Ela Cross</v>
      </c>
    </row>
    <row r="519" spans="1:13" hidden="1" x14ac:dyDescent="0.2">
      <c r="A519" s="7" t="s">
        <v>165</v>
      </c>
      <c r="B519" s="7" t="s">
        <v>20</v>
      </c>
      <c r="C519" s="10">
        <v>0.57999999999999996</v>
      </c>
      <c r="D519" s="10">
        <v>1.02</v>
      </c>
      <c r="E519" s="10">
        <v>1</v>
      </c>
      <c r="F519" s="10">
        <v>0.74</v>
      </c>
      <c r="G519" s="10">
        <v>0.46</v>
      </c>
      <c r="H519" s="7" t="e">
        <v>#N/A</v>
      </c>
      <c r="I519" s="8">
        <v>1</v>
      </c>
      <c r="J519" s="10">
        <f>I519</f>
        <v>1</v>
      </c>
      <c r="K519" t="str">
        <f>VLOOKUP(A519,MasterTutor!A:D,4,FALSE)</f>
        <v>Distinguished</v>
      </c>
      <c r="L519" t="str">
        <f>VLOOKUP(A519,MasterTutor!A:D,3,FALSE)</f>
        <v>Professional</v>
      </c>
      <c r="M519" t="str">
        <f>VLOOKUP(A519,MasterTutor!A:D,2,FALSE)</f>
        <v>Ela Cross</v>
      </c>
    </row>
    <row r="520" spans="1:13" hidden="1" x14ac:dyDescent="0.2">
      <c r="A520" s="7" t="s">
        <v>165</v>
      </c>
      <c r="B520" s="7" t="s">
        <v>21</v>
      </c>
      <c r="C520" s="10">
        <v>0.32</v>
      </c>
      <c r="D520" s="10">
        <v>0.68</v>
      </c>
      <c r="E520" s="10">
        <v>1</v>
      </c>
      <c r="F520" s="10">
        <v>1</v>
      </c>
      <c r="G520" s="10">
        <v>0.78</v>
      </c>
      <c r="H520" s="7">
        <v>0</v>
      </c>
      <c r="I520" s="8" t="s">
        <v>55</v>
      </c>
      <c r="J520" s="10">
        <v>1</v>
      </c>
      <c r="K520" t="str">
        <f>VLOOKUP(A520,MasterTutor!A:D,4,FALSE)</f>
        <v>Distinguished</v>
      </c>
      <c r="L520" t="str">
        <f>VLOOKUP(A520,MasterTutor!A:D,3,FALSE)</f>
        <v>Professional</v>
      </c>
      <c r="M520" t="str">
        <f>VLOOKUP(A520,MasterTutor!A:D,2,FALSE)</f>
        <v>Ela Cross</v>
      </c>
    </row>
    <row r="521" spans="1:13" hidden="1" x14ac:dyDescent="0.2">
      <c r="A521" s="7" t="s">
        <v>165</v>
      </c>
      <c r="B521" s="7" t="s">
        <v>22</v>
      </c>
      <c r="C521" s="10">
        <v>0.4</v>
      </c>
      <c r="D521" s="10">
        <v>0.97</v>
      </c>
      <c r="E521" s="10">
        <v>1</v>
      </c>
      <c r="F521" s="10">
        <v>0.93</v>
      </c>
      <c r="G521" s="10">
        <v>0.43</v>
      </c>
      <c r="H521" s="7">
        <v>0</v>
      </c>
      <c r="I521" s="8" t="s">
        <v>68</v>
      </c>
      <c r="J521" s="10">
        <v>0.75</v>
      </c>
      <c r="K521" t="str">
        <f>VLOOKUP(A521,MasterTutor!A:D,4,FALSE)</f>
        <v>Distinguished</v>
      </c>
      <c r="L521" t="str">
        <f>VLOOKUP(A521,MasterTutor!A:D,3,FALSE)</f>
        <v>Professional</v>
      </c>
      <c r="M521" t="str">
        <f>VLOOKUP(A521,MasterTutor!A:D,2,FALSE)</f>
        <v>Ela Cross</v>
      </c>
    </row>
    <row r="522" spans="1:13" hidden="1" x14ac:dyDescent="0.2">
      <c r="A522" s="7" t="s">
        <v>165</v>
      </c>
      <c r="B522" s="7" t="s">
        <v>29</v>
      </c>
      <c r="C522" s="10">
        <v>0.52</v>
      </c>
      <c r="D522" s="10">
        <v>0.99</v>
      </c>
      <c r="E522" s="10">
        <v>1</v>
      </c>
      <c r="F522" s="10">
        <v>1</v>
      </c>
      <c r="G522" s="10">
        <v>0.5</v>
      </c>
      <c r="H522" s="7">
        <v>2</v>
      </c>
      <c r="I522" s="8">
        <v>0.5</v>
      </c>
      <c r="J522" s="10">
        <v>0.5</v>
      </c>
      <c r="K522" t="str">
        <f>VLOOKUP(A522,MasterTutor!A:D,4,FALSE)</f>
        <v>Distinguished</v>
      </c>
      <c r="L522" t="str">
        <f>VLOOKUP(A522,MasterTutor!A:D,3,FALSE)</f>
        <v>Professional</v>
      </c>
      <c r="M522" t="str">
        <f>VLOOKUP(A522,MasterTutor!A:D,2,FALSE)</f>
        <v>Ela Cross</v>
      </c>
    </row>
    <row r="523" spans="1:13" hidden="1" x14ac:dyDescent="0.2">
      <c r="A523" s="7" t="s">
        <v>165</v>
      </c>
      <c r="B523" s="7" t="s">
        <v>30</v>
      </c>
      <c r="C523" s="10">
        <v>0.2792</v>
      </c>
      <c r="D523" s="10">
        <v>0.75990000000000002</v>
      </c>
      <c r="E523" s="10">
        <v>1</v>
      </c>
      <c r="F523" s="10">
        <v>0.8</v>
      </c>
      <c r="G523" s="10">
        <v>0.25</v>
      </c>
      <c r="H523" s="7">
        <v>0</v>
      </c>
      <c r="I523" s="8">
        <v>1</v>
      </c>
      <c r="J523" s="10">
        <f>I523</f>
        <v>1</v>
      </c>
      <c r="K523" t="str">
        <f>VLOOKUP(A523,MasterTutor!A:D,4,FALSE)</f>
        <v>Distinguished</v>
      </c>
      <c r="L523" t="str">
        <f>VLOOKUP(A523,MasterTutor!A:D,3,FALSE)</f>
        <v>Professional</v>
      </c>
      <c r="M523" t="str">
        <f>VLOOKUP(A523,MasterTutor!A:D,2,FALSE)</f>
        <v>Ela Cross</v>
      </c>
    </row>
    <row r="524" spans="1:13" x14ac:dyDescent="0.2">
      <c r="A524" s="7" t="s">
        <v>165</v>
      </c>
      <c r="B524" s="7" t="s">
        <v>31</v>
      </c>
      <c r="C524" s="10">
        <v>0.87080000000000002</v>
      </c>
      <c r="D524" s="10">
        <v>1.0641</v>
      </c>
      <c r="E524" s="10">
        <v>1</v>
      </c>
      <c r="F524" s="10">
        <v>0.92647058823529405</v>
      </c>
      <c r="G524" s="10">
        <v>0.46666666666666601</v>
      </c>
      <c r="H524" s="7">
        <v>0</v>
      </c>
      <c r="I524" s="8" t="s">
        <v>46</v>
      </c>
      <c r="J524" s="54">
        <v>0.83</v>
      </c>
      <c r="K524" t="str">
        <f>VLOOKUP(A524,MasterTutor!A:D,4,FALSE)</f>
        <v>Distinguished</v>
      </c>
      <c r="L524" t="str">
        <f>VLOOKUP(A524,MasterTutor!A:D,3,FALSE)</f>
        <v>Professional</v>
      </c>
      <c r="M524" t="str">
        <f>VLOOKUP(A524,MasterTutor!A:D,2,FALSE)</f>
        <v>Ela Cross</v>
      </c>
    </row>
    <row r="525" spans="1:13" hidden="1" x14ac:dyDescent="0.2">
      <c r="A525" s="7" t="s">
        <v>166</v>
      </c>
      <c r="B525" s="7" t="s">
        <v>14</v>
      </c>
      <c r="C525" s="10">
        <v>1.3332999999999999</v>
      </c>
      <c r="D525" s="10">
        <v>1.2030999999999901</v>
      </c>
      <c r="E525" s="10">
        <v>0.94</v>
      </c>
      <c r="F525" s="10">
        <v>0.82499999999999996</v>
      </c>
      <c r="G525" s="10">
        <v>0.33333333333333298</v>
      </c>
      <c r="H525" s="7">
        <v>2</v>
      </c>
      <c r="I525" s="8" t="s">
        <v>41</v>
      </c>
      <c r="J525" s="10">
        <v>0</v>
      </c>
      <c r="K525" t="str">
        <f>VLOOKUP(A525,MasterTutor!A:D,4,FALSE)</f>
        <v>Advanced</v>
      </c>
      <c r="L525" t="str">
        <f>VLOOKUP(A525,MasterTutor!A:D,3,FALSE)</f>
        <v>Adjunct</v>
      </c>
      <c r="M525" t="str">
        <f>VLOOKUP(A525,MasterTutor!A:D,2,FALSE)</f>
        <v>Kristin Haase-Alvey</v>
      </c>
    </row>
    <row r="526" spans="1:13" hidden="1" x14ac:dyDescent="0.2">
      <c r="A526" s="7" t="s">
        <v>166</v>
      </c>
      <c r="B526" s="7" t="s">
        <v>16</v>
      </c>
      <c r="C526" s="10">
        <v>1.1599999999999999</v>
      </c>
      <c r="D526" s="10">
        <v>1.1000000000000001</v>
      </c>
      <c r="E526" s="10">
        <v>0.78</v>
      </c>
      <c r="F526" s="10">
        <v>0.91</v>
      </c>
      <c r="G526" s="10">
        <v>0.44</v>
      </c>
      <c r="H526" s="7">
        <v>3</v>
      </c>
      <c r="I526" s="11">
        <v>45660</v>
      </c>
      <c r="J526" s="12">
        <f>1/3</f>
        <v>0.33333333333333331</v>
      </c>
      <c r="K526" t="str">
        <f>VLOOKUP(A526,MasterTutor!A:D,4,FALSE)</f>
        <v>Advanced</v>
      </c>
      <c r="L526" t="str">
        <f>VLOOKUP(A526,MasterTutor!A:D,3,FALSE)</f>
        <v>Adjunct</v>
      </c>
      <c r="M526" t="str">
        <f>VLOOKUP(A526,MasterTutor!A:D,2,FALSE)</f>
        <v>Kristin Haase-Alvey</v>
      </c>
    </row>
    <row r="527" spans="1:13" hidden="1" x14ac:dyDescent="0.2">
      <c r="A527" s="7" t="s">
        <v>166</v>
      </c>
      <c r="B527" s="7" t="s">
        <v>17</v>
      </c>
      <c r="C527" s="10">
        <v>1.45</v>
      </c>
      <c r="D527" s="10">
        <v>1.52</v>
      </c>
      <c r="E527" s="10">
        <v>0.92</v>
      </c>
      <c r="F527" s="10">
        <v>1</v>
      </c>
      <c r="G527" s="10">
        <v>0.8</v>
      </c>
      <c r="H527" s="7">
        <v>2</v>
      </c>
      <c r="J527" s="7"/>
      <c r="K527" t="str">
        <f>VLOOKUP(A527,MasterTutor!A:D,4,FALSE)</f>
        <v>Advanced</v>
      </c>
      <c r="L527" t="str">
        <f>VLOOKUP(A527,MasterTutor!A:D,3,FALSE)</f>
        <v>Adjunct</v>
      </c>
      <c r="M527" t="str">
        <f>VLOOKUP(A527,MasterTutor!A:D,2,FALSE)</f>
        <v>Kristin Haase-Alvey</v>
      </c>
    </row>
    <row r="528" spans="1:13" hidden="1" x14ac:dyDescent="0.2">
      <c r="A528" s="7" t="s">
        <v>166</v>
      </c>
      <c r="B528" s="7" t="s">
        <v>18</v>
      </c>
      <c r="C528" s="10">
        <v>0.41</v>
      </c>
      <c r="D528" s="10">
        <v>1.02</v>
      </c>
      <c r="E528" s="10">
        <v>1</v>
      </c>
      <c r="F528" s="10">
        <v>0.92</v>
      </c>
      <c r="G528" s="10">
        <v>0.67</v>
      </c>
      <c r="H528" s="7">
        <v>2</v>
      </c>
      <c r="I528" s="8">
        <v>1</v>
      </c>
      <c r="J528" s="10">
        <f>I528</f>
        <v>1</v>
      </c>
      <c r="K528" t="str">
        <f>VLOOKUP(A528,MasterTutor!A:D,4,FALSE)</f>
        <v>Advanced</v>
      </c>
      <c r="L528" t="str">
        <f>VLOOKUP(A528,MasterTutor!A:D,3,FALSE)</f>
        <v>Adjunct</v>
      </c>
      <c r="M528" t="str">
        <f>VLOOKUP(A528,MasterTutor!A:D,2,FALSE)</f>
        <v>Kristin Haase-Alvey</v>
      </c>
    </row>
    <row r="529" spans="1:13" hidden="1" x14ac:dyDescent="0.2">
      <c r="A529" s="7" t="s">
        <v>166</v>
      </c>
      <c r="B529" s="7" t="s">
        <v>20</v>
      </c>
      <c r="C529" s="10">
        <v>1</v>
      </c>
      <c r="D529" s="10">
        <v>1.1599999999999999</v>
      </c>
      <c r="E529" s="10">
        <v>0.97</v>
      </c>
      <c r="F529" s="10">
        <v>0.96</v>
      </c>
      <c r="G529" s="10">
        <v>0.1</v>
      </c>
      <c r="H529" s="7">
        <v>1</v>
      </c>
      <c r="I529" s="8">
        <v>1</v>
      </c>
      <c r="J529" s="10">
        <f>I529</f>
        <v>1</v>
      </c>
      <c r="K529" t="str">
        <f>VLOOKUP(A529,MasterTutor!A:D,4,FALSE)</f>
        <v>Advanced</v>
      </c>
      <c r="L529" t="str">
        <f>VLOOKUP(A529,MasterTutor!A:D,3,FALSE)</f>
        <v>Adjunct</v>
      </c>
      <c r="M529" t="str">
        <f>VLOOKUP(A529,MasterTutor!A:D,2,FALSE)</f>
        <v>Kristin Haase-Alvey</v>
      </c>
    </row>
    <row r="530" spans="1:13" hidden="1" x14ac:dyDescent="0.2">
      <c r="A530" s="7" t="s">
        <v>166</v>
      </c>
      <c r="B530" s="7" t="s">
        <v>21</v>
      </c>
      <c r="C530" s="10">
        <v>0.91</v>
      </c>
      <c r="D530" s="10">
        <v>1.1399999999999999</v>
      </c>
      <c r="E530" s="10">
        <v>0.94</v>
      </c>
      <c r="F530" s="10">
        <v>0.96</v>
      </c>
      <c r="G530" s="10">
        <v>0.6</v>
      </c>
      <c r="H530" s="7">
        <v>4</v>
      </c>
      <c r="I530" s="9"/>
      <c r="J530" s="7"/>
      <c r="K530" t="str">
        <f>VLOOKUP(A530,MasterTutor!A:D,4,FALSE)</f>
        <v>Advanced</v>
      </c>
      <c r="L530" t="str">
        <f>VLOOKUP(A530,MasterTutor!A:D,3,FALSE)</f>
        <v>Adjunct</v>
      </c>
      <c r="M530" t="str">
        <f>VLOOKUP(A530,MasterTutor!A:D,2,FALSE)</f>
        <v>Kristin Haase-Alvey</v>
      </c>
    </row>
    <row r="531" spans="1:13" hidden="1" x14ac:dyDescent="0.2">
      <c r="A531" s="7" t="s">
        <v>166</v>
      </c>
      <c r="B531" s="7" t="s">
        <v>22</v>
      </c>
      <c r="C531" s="10">
        <v>0.78</v>
      </c>
      <c r="D531" s="10">
        <v>1.1499999999999999</v>
      </c>
      <c r="E531" s="10">
        <v>0.91</v>
      </c>
      <c r="F531" s="10">
        <v>0.91</v>
      </c>
      <c r="G531" s="10">
        <v>0.75</v>
      </c>
      <c r="H531" s="7">
        <v>5</v>
      </c>
      <c r="I531" s="8" t="s">
        <v>55</v>
      </c>
      <c r="J531" s="10">
        <v>1</v>
      </c>
      <c r="K531" t="str">
        <f>VLOOKUP(A531,MasterTutor!A:D,4,FALSE)</f>
        <v>Advanced</v>
      </c>
      <c r="L531" t="str">
        <f>VLOOKUP(A531,MasterTutor!A:D,3,FALSE)</f>
        <v>Adjunct</v>
      </c>
      <c r="M531" t="str">
        <f>VLOOKUP(A531,MasterTutor!A:D,2,FALSE)</f>
        <v>Kristin Haase-Alvey</v>
      </c>
    </row>
    <row r="532" spans="1:13" hidden="1" x14ac:dyDescent="0.2">
      <c r="A532" s="7" t="s">
        <v>166</v>
      </c>
      <c r="B532" s="7" t="s">
        <v>29</v>
      </c>
      <c r="C532" s="10">
        <v>1.17</v>
      </c>
      <c r="D532" s="10">
        <v>1.38</v>
      </c>
      <c r="E532" s="10">
        <v>0.89</v>
      </c>
      <c r="F532" s="10">
        <v>0.66</v>
      </c>
      <c r="G532" s="10">
        <v>0.57999999999999996</v>
      </c>
      <c r="H532" s="7">
        <v>3</v>
      </c>
      <c r="I532" s="8"/>
      <c r="J532" s="10"/>
      <c r="K532" t="str">
        <f>VLOOKUP(A532,MasterTutor!A:D,4,FALSE)</f>
        <v>Advanced</v>
      </c>
      <c r="L532" t="str">
        <f>VLOOKUP(A532,MasterTutor!A:D,3,FALSE)</f>
        <v>Adjunct</v>
      </c>
      <c r="M532" t="str">
        <f>VLOOKUP(A532,MasterTutor!A:D,2,FALSE)</f>
        <v>Kristin Haase-Alvey</v>
      </c>
    </row>
    <row r="533" spans="1:13" hidden="1" x14ac:dyDescent="0.2">
      <c r="A533" s="7" t="s">
        <v>166</v>
      </c>
      <c r="B533" s="7" t="s">
        <v>30</v>
      </c>
      <c r="C533" s="10">
        <v>0.89580000000000004</v>
      </c>
      <c r="D533" s="10">
        <v>1.1354</v>
      </c>
      <c r="E533" s="10">
        <v>0.94444444400000005</v>
      </c>
      <c r="F533" s="10">
        <v>0.928571429</v>
      </c>
      <c r="G533" s="10">
        <v>0.428571429</v>
      </c>
      <c r="H533" s="7">
        <v>4</v>
      </c>
      <c r="I533" s="8" t="s">
        <v>41</v>
      </c>
      <c r="J533" s="10">
        <v>0</v>
      </c>
      <c r="K533" t="str">
        <f>VLOOKUP(A533,MasterTutor!A:D,4,FALSE)</f>
        <v>Advanced</v>
      </c>
      <c r="L533" t="str">
        <f>VLOOKUP(A533,MasterTutor!A:D,3,FALSE)</f>
        <v>Adjunct</v>
      </c>
      <c r="M533" t="str">
        <f>VLOOKUP(A533,MasterTutor!A:D,2,FALSE)</f>
        <v>Kristin Haase-Alvey</v>
      </c>
    </row>
    <row r="534" spans="1:13" x14ac:dyDescent="0.2">
      <c r="A534" s="7" t="s">
        <v>166</v>
      </c>
      <c r="B534" s="7" t="s">
        <v>31</v>
      </c>
      <c r="C534" s="10">
        <v>1.3542000000000001</v>
      </c>
      <c r="D534" s="10">
        <v>1.2187999999999899</v>
      </c>
      <c r="E534" s="10">
        <v>0.85714285714285698</v>
      </c>
      <c r="F534" s="10">
        <v>0.91489361702127603</v>
      </c>
      <c r="G534" s="10">
        <v>0.83333333333333304</v>
      </c>
      <c r="H534" s="7">
        <v>5</v>
      </c>
      <c r="I534" s="7" t="s">
        <v>36</v>
      </c>
      <c r="J534" s="54">
        <v>0</v>
      </c>
      <c r="K534" t="str">
        <f>VLOOKUP(A534,MasterTutor!A:D,4,FALSE)</f>
        <v>Advanced</v>
      </c>
      <c r="L534" t="str">
        <f>VLOOKUP(A534,MasterTutor!A:D,3,FALSE)</f>
        <v>Adjunct</v>
      </c>
      <c r="M534" t="str">
        <f>VLOOKUP(A534,MasterTutor!A:D,2,FALSE)</f>
        <v>Kristin Haase-Alvey</v>
      </c>
    </row>
    <row r="535" spans="1:13" hidden="1" x14ac:dyDescent="0.2">
      <c r="A535" s="7" t="s">
        <v>167</v>
      </c>
      <c r="B535" s="7" t="s">
        <v>14</v>
      </c>
      <c r="C535" s="10">
        <v>0.8125</v>
      </c>
      <c r="D535" s="10">
        <v>1.4375</v>
      </c>
      <c r="E535" s="10">
        <v>0.95918367346938704</v>
      </c>
      <c r="F535" s="10">
        <v>1</v>
      </c>
      <c r="G535" s="10">
        <v>0.91666666666666596</v>
      </c>
      <c r="H535" s="7">
        <v>8</v>
      </c>
      <c r="I535" s="8"/>
      <c r="J535" s="10"/>
      <c r="K535" t="str">
        <f>VLOOKUP(A535,MasterTutor!A:D,4,FALSE)</f>
        <v>Advanced</v>
      </c>
      <c r="L535" t="str">
        <f>VLOOKUP(A535,MasterTutor!A:D,3,FALSE)</f>
        <v>Adjunct</v>
      </c>
      <c r="M535" t="str">
        <f>VLOOKUP(A535,MasterTutor!A:D,2,FALSE)</f>
        <v>Ela Cross</v>
      </c>
    </row>
    <row r="536" spans="1:13" hidden="1" x14ac:dyDescent="0.2">
      <c r="A536" s="7" t="s">
        <v>167</v>
      </c>
      <c r="B536" s="7" t="s">
        <v>14</v>
      </c>
      <c r="C536" s="10">
        <v>0.8125</v>
      </c>
      <c r="D536" s="10">
        <v>1.4375</v>
      </c>
      <c r="E536" s="10">
        <v>0.95918367346938704</v>
      </c>
      <c r="F536" s="10">
        <v>1</v>
      </c>
      <c r="G536" s="10">
        <v>0.91666666666666596</v>
      </c>
      <c r="H536" s="7">
        <v>8</v>
      </c>
      <c r="J536" s="7"/>
      <c r="K536" t="str">
        <f>VLOOKUP(A536,MasterTutor!A:D,4,FALSE)</f>
        <v>Advanced</v>
      </c>
      <c r="L536" t="str">
        <f>VLOOKUP(A536,MasterTutor!A:D,3,FALSE)</f>
        <v>Adjunct</v>
      </c>
      <c r="M536" t="str">
        <f>VLOOKUP(A536,MasterTutor!A:D,2,FALSE)</f>
        <v>Ela Cross</v>
      </c>
    </row>
    <row r="537" spans="1:13" hidden="1" x14ac:dyDescent="0.2">
      <c r="A537" s="7" t="s">
        <v>167</v>
      </c>
      <c r="B537" s="7" t="s">
        <v>16</v>
      </c>
      <c r="C537" s="10">
        <v>0.87</v>
      </c>
      <c r="D537" s="10">
        <v>1.32</v>
      </c>
      <c r="E537" s="10">
        <v>0.98</v>
      </c>
      <c r="F537" s="10">
        <v>1</v>
      </c>
      <c r="G537" s="10">
        <v>1</v>
      </c>
      <c r="H537" s="7">
        <v>2</v>
      </c>
      <c r="I537" s="11" t="s">
        <v>52</v>
      </c>
      <c r="J537" s="10">
        <v>0</v>
      </c>
      <c r="K537" t="str">
        <f>VLOOKUP(A537,MasterTutor!A:D,4,FALSE)</f>
        <v>Advanced</v>
      </c>
      <c r="L537" t="str">
        <f>VLOOKUP(A537,MasterTutor!A:D,3,FALSE)</f>
        <v>Adjunct</v>
      </c>
      <c r="M537" t="str">
        <f>VLOOKUP(A537,MasterTutor!A:D,2,FALSE)</f>
        <v>Ela Cross</v>
      </c>
    </row>
    <row r="538" spans="1:13" hidden="1" x14ac:dyDescent="0.2">
      <c r="A538" s="7" t="s">
        <v>167</v>
      </c>
      <c r="B538" s="7" t="s">
        <v>17</v>
      </c>
      <c r="C538" s="10">
        <v>0.65</v>
      </c>
      <c r="D538" s="10">
        <v>1.1599999999999999</v>
      </c>
      <c r="E538" s="10">
        <v>0.98</v>
      </c>
      <c r="F538" s="10">
        <v>0.41</v>
      </c>
      <c r="G538" s="10">
        <v>0.33</v>
      </c>
      <c r="H538" s="7" t="e">
        <v>#N/A</v>
      </c>
      <c r="J538" s="7"/>
      <c r="K538" t="str">
        <f>VLOOKUP(A538,MasterTutor!A:D,4,FALSE)</f>
        <v>Advanced</v>
      </c>
      <c r="L538" t="str">
        <f>VLOOKUP(A538,MasterTutor!A:D,3,FALSE)</f>
        <v>Adjunct</v>
      </c>
      <c r="M538" t="str">
        <f>VLOOKUP(A538,MasterTutor!A:D,2,FALSE)</f>
        <v>Ela Cross</v>
      </c>
    </row>
    <row r="539" spans="1:13" hidden="1" x14ac:dyDescent="0.2">
      <c r="A539" s="7" t="s">
        <v>167</v>
      </c>
      <c r="B539" s="7" t="s">
        <v>18</v>
      </c>
      <c r="C539" s="10">
        <v>0.43</v>
      </c>
      <c r="D539" s="10">
        <v>1.49</v>
      </c>
      <c r="E539" s="10">
        <v>0.96</v>
      </c>
      <c r="F539" s="10">
        <v>0.94</v>
      </c>
      <c r="G539" s="10">
        <v>0.25</v>
      </c>
      <c r="H539" s="7">
        <v>1</v>
      </c>
      <c r="J539" s="7"/>
      <c r="K539" t="str">
        <f>VLOOKUP(A539,MasterTutor!A:D,4,FALSE)</f>
        <v>Advanced</v>
      </c>
      <c r="L539" t="str">
        <f>VLOOKUP(A539,MasterTutor!A:D,3,FALSE)</f>
        <v>Adjunct</v>
      </c>
      <c r="M539" t="str">
        <f>VLOOKUP(A539,MasterTutor!A:D,2,FALSE)</f>
        <v>Ela Cross</v>
      </c>
    </row>
    <row r="540" spans="1:13" hidden="1" x14ac:dyDescent="0.2">
      <c r="A540" s="7" t="s">
        <v>167</v>
      </c>
      <c r="B540" s="7" t="s">
        <v>20</v>
      </c>
      <c r="C540" s="10">
        <v>0.39</v>
      </c>
      <c r="D540" s="10">
        <v>1.43</v>
      </c>
      <c r="E540" s="10">
        <v>1</v>
      </c>
      <c r="F540" s="10">
        <v>1</v>
      </c>
      <c r="G540" s="10">
        <v>0.78</v>
      </c>
      <c r="H540" s="7">
        <v>1</v>
      </c>
      <c r="I540" s="8">
        <v>1</v>
      </c>
      <c r="J540" s="10">
        <f>I540</f>
        <v>1</v>
      </c>
      <c r="K540" t="str">
        <f>VLOOKUP(A540,MasterTutor!A:D,4,FALSE)</f>
        <v>Advanced</v>
      </c>
      <c r="L540" t="str">
        <f>VLOOKUP(A540,MasterTutor!A:D,3,FALSE)</f>
        <v>Adjunct</v>
      </c>
      <c r="M540" t="str">
        <f>VLOOKUP(A540,MasterTutor!A:D,2,FALSE)</f>
        <v>Ela Cross</v>
      </c>
    </row>
    <row r="541" spans="1:13" hidden="1" x14ac:dyDescent="0.2">
      <c r="A541" s="7" t="s">
        <v>167</v>
      </c>
      <c r="B541" s="7" t="s">
        <v>21</v>
      </c>
      <c r="C541" s="10">
        <v>0.88</v>
      </c>
      <c r="D541" s="10">
        <v>1.62</v>
      </c>
      <c r="E541" s="10">
        <v>1</v>
      </c>
      <c r="F541" s="10">
        <v>1</v>
      </c>
      <c r="G541" s="10">
        <v>0.63</v>
      </c>
      <c r="H541" s="7">
        <v>3</v>
      </c>
      <c r="I541" s="8" t="s">
        <v>152</v>
      </c>
      <c r="J541" s="10">
        <v>0.25</v>
      </c>
      <c r="K541" t="str">
        <f>VLOOKUP(A541,MasterTutor!A:D,4,FALSE)</f>
        <v>Advanced</v>
      </c>
      <c r="L541" t="str">
        <f>VLOOKUP(A541,MasterTutor!A:D,3,FALSE)</f>
        <v>Adjunct</v>
      </c>
      <c r="M541" t="str">
        <f>VLOOKUP(A541,MasterTutor!A:D,2,FALSE)</f>
        <v>Ela Cross</v>
      </c>
    </row>
    <row r="542" spans="1:13" hidden="1" x14ac:dyDescent="0.2">
      <c r="A542" s="7" t="s">
        <v>167</v>
      </c>
      <c r="B542" s="7" t="s">
        <v>22</v>
      </c>
      <c r="C542" s="10">
        <v>1.1000000000000001</v>
      </c>
      <c r="D542" s="10">
        <v>1.7</v>
      </c>
      <c r="E542" s="10">
        <v>0.98</v>
      </c>
      <c r="F542" s="10">
        <v>0.74</v>
      </c>
      <c r="G542" s="10">
        <v>0.08</v>
      </c>
      <c r="H542" s="7">
        <v>5</v>
      </c>
      <c r="I542" s="8" t="s">
        <v>168</v>
      </c>
      <c r="J542" s="10">
        <v>0</v>
      </c>
      <c r="K542" t="str">
        <f>VLOOKUP(A542,MasterTutor!A:D,4,FALSE)</f>
        <v>Advanced</v>
      </c>
      <c r="L542" t="str">
        <f>VLOOKUP(A542,MasterTutor!A:D,3,FALSE)</f>
        <v>Adjunct</v>
      </c>
      <c r="M542" t="str">
        <f>VLOOKUP(A542,MasterTutor!A:D,2,FALSE)</f>
        <v>Ela Cross</v>
      </c>
    </row>
    <row r="543" spans="1:13" hidden="1" x14ac:dyDescent="0.2">
      <c r="A543" s="7" t="s">
        <v>167</v>
      </c>
      <c r="B543" s="7" t="s">
        <v>29</v>
      </c>
      <c r="C543" s="10">
        <v>1.1299999999999999</v>
      </c>
      <c r="D543" s="10">
        <v>1.32</v>
      </c>
      <c r="E543" s="10">
        <v>0.95</v>
      </c>
      <c r="F543" s="10">
        <v>1</v>
      </c>
      <c r="G543" s="10">
        <v>0.67</v>
      </c>
      <c r="H543" s="7">
        <v>8</v>
      </c>
      <c r="I543" s="8" t="s">
        <v>168</v>
      </c>
      <c r="J543" s="10">
        <v>0</v>
      </c>
      <c r="K543" t="str">
        <f>VLOOKUP(A543,MasterTutor!A:D,4,FALSE)</f>
        <v>Advanced</v>
      </c>
      <c r="L543" t="str">
        <f>VLOOKUP(A543,MasterTutor!A:D,3,FALSE)</f>
        <v>Adjunct</v>
      </c>
      <c r="M543" t="str">
        <f>VLOOKUP(A543,MasterTutor!A:D,2,FALSE)</f>
        <v>Ela Cross</v>
      </c>
    </row>
    <row r="544" spans="1:13" hidden="1" x14ac:dyDescent="0.2">
      <c r="A544" s="7" t="s">
        <v>167</v>
      </c>
      <c r="B544" s="7" t="s">
        <v>30</v>
      </c>
      <c r="C544" s="10">
        <v>1.2188000000000001</v>
      </c>
      <c r="D544" s="10">
        <v>1.3086</v>
      </c>
      <c r="E544" s="10">
        <v>0.96153846200000004</v>
      </c>
      <c r="F544" s="10">
        <v>1</v>
      </c>
      <c r="G544" s="10">
        <v>0</v>
      </c>
      <c r="H544" s="7">
        <v>10</v>
      </c>
      <c r="I544" s="8" t="s">
        <v>41</v>
      </c>
      <c r="J544" s="10">
        <v>0</v>
      </c>
      <c r="K544" t="str">
        <f>VLOOKUP(A544,MasterTutor!A:D,4,FALSE)</f>
        <v>Advanced</v>
      </c>
      <c r="L544" t="str">
        <f>VLOOKUP(A544,MasterTutor!A:D,3,FALSE)</f>
        <v>Adjunct</v>
      </c>
      <c r="M544" t="str">
        <f>VLOOKUP(A544,MasterTutor!A:D,2,FALSE)</f>
        <v>Ela Cross</v>
      </c>
    </row>
    <row r="545" spans="1:13" x14ac:dyDescent="0.2">
      <c r="A545" s="7" t="s">
        <v>167</v>
      </c>
      <c r="B545" s="7" t="s">
        <v>31</v>
      </c>
      <c r="C545" s="10">
        <v>1.1875</v>
      </c>
      <c r="D545" s="10">
        <v>1.18359999999999</v>
      </c>
      <c r="E545" s="10">
        <v>0.98333333333333295</v>
      </c>
      <c r="F545" s="10">
        <v>0.68571428571428505</v>
      </c>
      <c r="G545" s="10">
        <v>0</v>
      </c>
      <c r="H545" s="7">
        <v>8</v>
      </c>
      <c r="I545" s="8" t="s">
        <v>41</v>
      </c>
      <c r="J545" s="54">
        <v>0</v>
      </c>
      <c r="K545" t="str">
        <f>VLOOKUP(A545,MasterTutor!A:D,4,FALSE)</f>
        <v>Advanced</v>
      </c>
      <c r="L545" t="str">
        <f>VLOOKUP(A545,MasterTutor!A:D,3,FALSE)</f>
        <v>Adjunct</v>
      </c>
      <c r="M545" t="str">
        <f>VLOOKUP(A545,MasterTutor!A:D,2,FALSE)</f>
        <v>Ela Cross</v>
      </c>
    </row>
    <row r="546" spans="1:13" hidden="1" x14ac:dyDescent="0.2">
      <c r="A546" s="7" t="s">
        <v>169</v>
      </c>
      <c r="B546" s="7" t="s">
        <v>14</v>
      </c>
      <c r="C546" s="10">
        <v>0</v>
      </c>
      <c r="D546" s="10">
        <v>0.70309999999999995</v>
      </c>
      <c r="E546" s="10">
        <v>0</v>
      </c>
      <c r="F546" s="10">
        <v>0</v>
      </c>
      <c r="G546" s="10">
        <v>0</v>
      </c>
      <c r="H546" s="7">
        <v>0</v>
      </c>
      <c r="I546" s="8"/>
      <c r="J546" s="10"/>
      <c r="K546" t="str">
        <f>VLOOKUP(A546,MasterTutor!A:D,4,FALSE)</f>
        <v>Advanced</v>
      </c>
      <c r="L546" t="str">
        <f>VLOOKUP(A546,MasterTutor!A:D,3,FALSE)</f>
        <v>Adjunct- BUC</v>
      </c>
      <c r="M546" t="str">
        <f>VLOOKUP(A546,MasterTutor!A:D,2,FALSE)</f>
        <v>Geoff St. Marie</v>
      </c>
    </row>
    <row r="547" spans="1:13" hidden="1" x14ac:dyDescent="0.2">
      <c r="A547" s="7" t="s">
        <v>169</v>
      </c>
      <c r="B547" s="7" t="s">
        <v>14</v>
      </c>
      <c r="C547" s="10">
        <v>0</v>
      </c>
      <c r="D547" s="10">
        <v>0.70309999999999995</v>
      </c>
      <c r="E547" s="10">
        <v>0</v>
      </c>
      <c r="F547" s="10">
        <v>0</v>
      </c>
      <c r="G547" s="10">
        <v>0</v>
      </c>
      <c r="H547" s="7">
        <v>0</v>
      </c>
      <c r="J547" s="7"/>
      <c r="K547" t="str">
        <f>VLOOKUP(A547,MasterTutor!A:D,4,FALSE)</f>
        <v>Advanced</v>
      </c>
      <c r="L547" t="str">
        <f>VLOOKUP(A547,MasterTutor!A:D,3,FALSE)</f>
        <v>Adjunct- BUC</v>
      </c>
      <c r="M547" t="str">
        <f>VLOOKUP(A547,MasterTutor!A:D,2,FALSE)</f>
        <v>Geoff St. Marie</v>
      </c>
    </row>
    <row r="548" spans="1:13" hidden="1" x14ac:dyDescent="0.2">
      <c r="A548" s="7" t="s">
        <v>169</v>
      </c>
      <c r="B548" s="7" t="s">
        <v>16</v>
      </c>
      <c r="C548" s="10">
        <v>0.55000000000000004</v>
      </c>
      <c r="D548" s="10">
        <v>0.89</v>
      </c>
      <c r="E548" s="10">
        <v>1</v>
      </c>
      <c r="F548" s="10">
        <v>1</v>
      </c>
      <c r="G548" s="10">
        <v>0</v>
      </c>
      <c r="H548" s="7">
        <v>2</v>
      </c>
      <c r="I548" s="11">
        <v>45753</v>
      </c>
      <c r="J548" s="12">
        <v>0.67</v>
      </c>
      <c r="K548" t="str">
        <f>VLOOKUP(A548,MasterTutor!A:D,4,FALSE)</f>
        <v>Advanced</v>
      </c>
      <c r="L548" t="str">
        <f>VLOOKUP(A548,MasterTutor!A:D,3,FALSE)</f>
        <v>Adjunct- BUC</v>
      </c>
      <c r="M548" t="str">
        <f>VLOOKUP(A548,MasterTutor!A:D,2,FALSE)</f>
        <v>Geoff St. Marie</v>
      </c>
    </row>
    <row r="549" spans="1:13" hidden="1" x14ac:dyDescent="0.2">
      <c r="A549" s="7" t="s">
        <v>169</v>
      </c>
      <c r="B549" s="7" t="s">
        <v>29</v>
      </c>
      <c r="C549" s="10">
        <v>1.05</v>
      </c>
      <c r="D549" s="10">
        <v>1.21</v>
      </c>
      <c r="E549" s="10">
        <v>1</v>
      </c>
      <c r="F549" s="10">
        <v>1</v>
      </c>
      <c r="G549" s="10">
        <v>1</v>
      </c>
      <c r="H549" s="7">
        <v>13</v>
      </c>
      <c r="I549" s="8"/>
      <c r="J549" s="10"/>
      <c r="K549" t="str">
        <f>VLOOKUP(A549,MasterTutor!A:D,4,FALSE)</f>
        <v>Advanced</v>
      </c>
      <c r="L549" t="str">
        <f>VLOOKUP(A549,MasterTutor!A:D,3,FALSE)</f>
        <v>Adjunct- BUC</v>
      </c>
      <c r="M549" t="str">
        <f>VLOOKUP(A549,MasterTutor!A:D,2,FALSE)</f>
        <v>Geoff St. Marie</v>
      </c>
    </row>
    <row r="550" spans="1:13" hidden="1" x14ac:dyDescent="0.2">
      <c r="A550" s="7" t="s">
        <v>169</v>
      </c>
      <c r="B550" s="7" t="s">
        <v>30</v>
      </c>
      <c r="C550" s="10">
        <v>1.0938000000000001</v>
      </c>
      <c r="D550" s="10">
        <v>1.0938000000000001</v>
      </c>
      <c r="E550" s="10">
        <v>0.97777777799999999</v>
      </c>
      <c r="F550" s="10">
        <v>1</v>
      </c>
      <c r="G550" s="10">
        <v>1</v>
      </c>
      <c r="H550" s="7">
        <v>12</v>
      </c>
      <c r="I550" s="8" t="s">
        <v>36</v>
      </c>
      <c r="J550" s="10">
        <v>0</v>
      </c>
      <c r="K550" t="str">
        <f>VLOOKUP(A550,MasterTutor!A:D,4,FALSE)</f>
        <v>Advanced</v>
      </c>
      <c r="L550" t="str">
        <f>VLOOKUP(A550,MasterTutor!A:D,3,FALSE)</f>
        <v>Adjunct- BUC</v>
      </c>
      <c r="M550" t="str">
        <f>VLOOKUP(A550,MasterTutor!A:D,2,FALSE)</f>
        <v>Geoff St. Marie</v>
      </c>
    </row>
    <row r="551" spans="1:13" x14ac:dyDescent="0.2">
      <c r="A551" s="7" t="s">
        <v>169</v>
      </c>
      <c r="B551" s="7" t="s">
        <v>31</v>
      </c>
      <c r="C551" s="10">
        <v>1.2917000000000001</v>
      </c>
      <c r="D551" s="10">
        <v>1.37109999999999</v>
      </c>
      <c r="E551" s="10">
        <v>1</v>
      </c>
      <c r="F551" s="10">
        <v>1</v>
      </c>
      <c r="G551" s="10">
        <v>0.9</v>
      </c>
      <c r="H551" s="7">
        <v>6</v>
      </c>
      <c r="I551" s="8" t="s">
        <v>42</v>
      </c>
      <c r="J551" s="54">
        <v>1</v>
      </c>
      <c r="K551" t="str">
        <f>VLOOKUP(A551,MasterTutor!A:D,4,FALSE)</f>
        <v>Advanced</v>
      </c>
      <c r="L551" t="str">
        <f>VLOOKUP(A551,MasterTutor!A:D,3,FALSE)</f>
        <v>Adjunct- BUC</v>
      </c>
      <c r="M551" t="str">
        <f>VLOOKUP(A551,MasterTutor!A:D,2,FALSE)</f>
        <v>Geoff St. Marie</v>
      </c>
    </row>
    <row r="552" spans="1:13" hidden="1" x14ac:dyDescent="0.2">
      <c r="A552" s="7" t="s">
        <v>170</v>
      </c>
      <c r="B552" s="7" t="s">
        <v>29</v>
      </c>
      <c r="C552" s="10">
        <v>0</v>
      </c>
      <c r="D552" s="10">
        <v>0.91</v>
      </c>
      <c r="E552" s="10">
        <v>0</v>
      </c>
      <c r="F552" s="10">
        <v>0</v>
      </c>
      <c r="G552" s="10">
        <v>0</v>
      </c>
      <c r="H552" s="7">
        <v>0</v>
      </c>
      <c r="I552" s="8"/>
      <c r="J552" s="10"/>
      <c r="K552" t="str">
        <f>VLOOKUP(A552,MasterTutor!A:D,4,FALSE)</f>
        <v>Advanced</v>
      </c>
      <c r="L552" t="str">
        <f>VLOOKUP(A552,MasterTutor!A:D,3,FALSE)</f>
        <v>Adjunct- BUC</v>
      </c>
      <c r="M552" t="str">
        <f>VLOOKUP(A552,MasterTutor!A:D,2,FALSE)</f>
        <v>Geoff St. Marie</v>
      </c>
    </row>
    <row r="553" spans="1:13" hidden="1" x14ac:dyDescent="0.2">
      <c r="A553" s="7" t="s">
        <v>170</v>
      </c>
      <c r="B553" s="7" t="s">
        <v>30</v>
      </c>
      <c r="C553" s="10">
        <v>0.71879999999999999</v>
      </c>
      <c r="D553" s="10">
        <v>1.0625</v>
      </c>
      <c r="E553" s="10">
        <v>1</v>
      </c>
      <c r="F553" s="10">
        <v>0.46428571400000002</v>
      </c>
      <c r="G553" s="10">
        <v>0</v>
      </c>
      <c r="H553" s="7">
        <v>2</v>
      </c>
      <c r="I553" s="8">
        <v>0.33333333333333331</v>
      </c>
      <c r="J553" s="10">
        <f>I553</f>
        <v>0.33333333333333331</v>
      </c>
      <c r="K553" t="str">
        <f>VLOOKUP(A553,MasterTutor!A:D,4,FALSE)</f>
        <v>Advanced</v>
      </c>
      <c r="L553" t="str">
        <f>VLOOKUP(A553,MasterTutor!A:D,3,FALSE)</f>
        <v>Adjunct- BUC</v>
      </c>
      <c r="M553" t="str">
        <f>VLOOKUP(A553,MasterTutor!A:D,2,FALSE)</f>
        <v>Geoff St. Marie</v>
      </c>
    </row>
    <row r="554" spans="1:13" x14ac:dyDescent="0.2">
      <c r="A554" s="7" t="s">
        <v>170</v>
      </c>
      <c r="B554" s="7" t="s">
        <v>31</v>
      </c>
      <c r="C554" s="10">
        <v>1.1354</v>
      </c>
      <c r="D554" s="10">
        <v>0.96479999999999999</v>
      </c>
      <c r="E554" s="10">
        <v>1</v>
      </c>
      <c r="F554" s="10">
        <v>0.78571428571428503</v>
      </c>
      <c r="G554" s="10">
        <v>0.2</v>
      </c>
      <c r="H554" s="7">
        <v>5</v>
      </c>
      <c r="I554" s="8" t="s">
        <v>36</v>
      </c>
      <c r="J554" s="54">
        <v>0</v>
      </c>
      <c r="K554" t="str">
        <f>VLOOKUP(A554,MasterTutor!A:D,4,FALSE)</f>
        <v>Advanced</v>
      </c>
      <c r="L554" t="str">
        <f>VLOOKUP(A554,MasterTutor!A:D,3,FALSE)</f>
        <v>Adjunct- BUC</v>
      </c>
      <c r="M554" t="str">
        <f>VLOOKUP(A554,MasterTutor!A:D,2,FALSE)</f>
        <v>Geoff St. Marie</v>
      </c>
    </row>
    <row r="555" spans="1:13" x14ac:dyDescent="0.2">
      <c r="A555" s="7" t="s">
        <v>171</v>
      </c>
      <c r="B555" s="7" t="s">
        <v>31</v>
      </c>
      <c r="C555" s="10">
        <v>0.1048</v>
      </c>
      <c r="D555" s="10">
        <v>0.624</v>
      </c>
      <c r="E555" s="10">
        <v>1</v>
      </c>
      <c r="F555" s="10">
        <v>1</v>
      </c>
      <c r="G555" s="10">
        <v>0</v>
      </c>
      <c r="H555" s="7">
        <v>0</v>
      </c>
      <c r="I555" s="8" t="s">
        <v>39</v>
      </c>
      <c r="J555" s="54">
        <v>1</v>
      </c>
      <c r="K555" t="e">
        <f>VLOOKUP(A555,MasterTutor!A:D,4,FALSE)</f>
        <v>#N/A</v>
      </c>
      <c r="L555" t="e">
        <f>VLOOKUP(A555,MasterTutor!A:D,3,FALSE)</f>
        <v>#N/A</v>
      </c>
      <c r="M555" t="e">
        <f>VLOOKUP(A555,MasterTutor!A:D,2,FALSE)</f>
        <v>#N/A</v>
      </c>
    </row>
    <row r="556" spans="1:13" hidden="1" x14ac:dyDescent="0.2">
      <c r="A556" s="7" t="s">
        <v>172</v>
      </c>
      <c r="B556" s="7" t="s">
        <v>17</v>
      </c>
      <c r="C556" s="10">
        <v>1.1100000000000001</v>
      </c>
      <c r="D556" s="10">
        <v>1.49</v>
      </c>
      <c r="E556" s="10">
        <v>0.93</v>
      </c>
      <c r="F556" s="10">
        <v>0.81</v>
      </c>
      <c r="G556" s="10">
        <v>0.75</v>
      </c>
      <c r="H556" s="7">
        <v>1</v>
      </c>
      <c r="I556" s="8" t="s">
        <v>26</v>
      </c>
      <c r="J556" s="10">
        <v>0.5</v>
      </c>
      <c r="K556" t="e">
        <f>VLOOKUP(A556,MasterTutor!A:D,4,FALSE)</f>
        <v>#N/A</v>
      </c>
      <c r="L556" t="e">
        <f>VLOOKUP(A556,MasterTutor!A:D,3,FALSE)</f>
        <v>#N/A</v>
      </c>
      <c r="M556" t="e">
        <f>VLOOKUP(A556,MasterTutor!A:D,2,FALSE)</f>
        <v>#N/A</v>
      </c>
    </row>
    <row r="557" spans="1:13" hidden="1" x14ac:dyDescent="0.2">
      <c r="A557" s="7" t="s">
        <v>172</v>
      </c>
      <c r="B557" s="7" t="s">
        <v>18</v>
      </c>
      <c r="C557" s="10">
        <v>0.53</v>
      </c>
      <c r="D557" s="10">
        <v>2.0499999999999998</v>
      </c>
      <c r="E557" s="10">
        <v>1</v>
      </c>
      <c r="F557" s="10">
        <v>0.82</v>
      </c>
      <c r="G557" s="10">
        <v>0.75</v>
      </c>
      <c r="H557" s="7">
        <v>2</v>
      </c>
      <c r="I557" s="8" t="s">
        <v>26</v>
      </c>
      <c r="J557" s="10">
        <v>0.5</v>
      </c>
      <c r="K557" t="e">
        <f>VLOOKUP(A557,MasterTutor!A:D,4,FALSE)</f>
        <v>#N/A</v>
      </c>
      <c r="L557" t="e">
        <f>VLOOKUP(A557,MasterTutor!A:D,3,FALSE)</f>
        <v>#N/A</v>
      </c>
      <c r="M557" t="e">
        <f>VLOOKUP(A557,MasterTutor!A:D,2,FALSE)</f>
        <v>#N/A</v>
      </c>
    </row>
    <row r="558" spans="1:13" hidden="1" x14ac:dyDescent="0.2">
      <c r="A558" s="7" t="s">
        <v>172</v>
      </c>
      <c r="B558" s="7" t="s">
        <v>20</v>
      </c>
      <c r="C558" s="10">
        <v>0.77</v>
      </c>
      <c r="D558" s="10">
        <v>1.05</v>
      </c>
      <c r="E558" s="10">
        <v>1</v>
      </c>
      <c r="F558" s="10">
        <v>0.85</v>
      </c>
      <c r="G558" s="10">
        <v>0.87</v>
      </c>
      <c r="H558" s="7">
        <v>3</v>
      </c>
      <c r="I558" s="8">
        <v>0</v>
      </c>
      <c r="J558" s="10">
        <f>I558</f>
        <v>0</v>
      </c>
      <c r="K558" t="e">
        <f>VLOOKUP(A558,MasterTutor!A:D,4,FALSE)</f>
        <v>#N/A</v>
      </c>
      <c r="L558" t="e">
        <f>VLOOKUP(A558,MasterTutor!A:D,3,FALSE)</f>
        <v>#N/A</v>
      </c>
      <c r="M558" t="e">
        <f>VLOOKUP(A558,MasterTutor!A:D,2,FALSE)</f>
        <v>#N/A</v>
      </c>
    </row>
    <row r="559" spans="1:13" hidden="1" x14ac:dyDescent="0.2">
      <c r="A559" s="7" t="s">
        <v>172</v>
      </c>
      <c r="B559" s="7" t="s">
        <v>21</v>
      </c>
      <c r="C559" s="10">
        <v>1.29</v>
      </c>
      <c r="D559" s="10">
        <v>1.6</v>
      </c>
      <c r="E559" s="10">
        <v>1</v>
      </c>
      <c r="F559" s="10">
        <v>0.89</v>
      </c>
      <c r="G559" s="10">
        <v>0.31</v>
      </c>
      <c r="H559" s="7">
        <v>3</v>
      </c>
      <c r="I559" s="8" t="s">
        <v>52</v>
      </c>
      <c r="J559" s="10">
        <v>0</v>
      </c>
      <c r="K559" t="e">
        <f>VLOOKUP(A559,MasterTutor!A:D,4,FALSE)</f>
        <v>#N/A</v>
      </c>
      <c r="L559" t="e">
        <f>VLOOKUP(A559,MasterTutor!A:D,3,FALSE)</f>
        <v>#N/A</v>
      </c>
      <c r="M559" t="e">
        <f>VLOOKUP(A559,MasterTutor!A:D,2,FALSE)</f>
        <v>#N/A</v>
      </c>
    </row>
    <row r="560" spans="1:13" hidden="1" x14ac:dyDescent="0.2">
      <c r="A560" s="7" t="s">
        <v>172</v>
      </c>
      <c r="B560" s="7" t="s">
        <v>22</v>
      </c>
      <c r="C560" s="10">
        <v>0.68</v>
      </c>
      <c r="D560" s="10">
        <v>1.01</v>
      </c>
      <c r="E560" s="10">
        <v>0.97</v>
      </c>
      <c r="F560" s="10">
        <v>0.86</v>
      </c>
      <c r="G560" s="10">
        <v>0.25</v>
      </c>
      <c r="H560" s="7">
        <v>2</v>
      </c>
      <c r="I560" s="9"/>
      <c r="J560" s="7"/>
      <c r="K560" t="e">
        <f>VLOOKUP(A560,MasterTutor!A:D,4,FALSE)</f>
        <v>#N/A</v>
      </c>
      <c r="L560" t="e">
        <f>VLOOKUP(A560,MasterTutor!A:D,3,FALSE)</f>
        <v>#N/A</v>
      </c>
      <c r="M560" t="e">
        <f>VLOOKUP(A560,MasterTutor!A:D,2,FALSE)</f>
        <v>#N/A</v>
      </c>
    </row>
    <row r="561" spans="1:13" hidden="1" x14ac:dyDescent="0.2">
      <c r="A561" s="7" t="s">
        <v>173</v>
      </c>
      <c r="B561" s="7" t="s">
        <v>14</v>
      </c>
      <c r="C561" s="10">
        <v>0.86460000000000004</v>
      </c>
      <c r="D561" s="10">
        <v>1.1953</v>
      </c>
      <c r="E561" s="10">
        <v>0.96153846153846101</v>
      </c>
      <c r="F561" s="10">
        <v>0.9</v>
      </c>
      <c r="G561" s="10">
        <v>0.72727272727272696</v>
      </c>
      <c r="H561" s="7">
        <v>8</v>
      </c>
      <c r="I561" s="8"/>
      <c r="J561" s="10"/>
      <c r="K561" t="str">
        <f>VLOOKUP(A561,MasterTutor!A:D,4,FALSE)</f>
        <v>Advanced</v>
      </c>
      <c r="L561" t="str">
        <f>VLOOKUP(A561,MasterTutor!A:D,3,FALSE)</f>
        <v>Adjunct</v>
      </c>
      <c r="M561" t="str">
        <f>VLOOKUP(A561,MasterTutor!A:D,2,FALSE)</f>
        <v>Kristin Haase-Alvey</v>
      </c>
    </row>
    <row r="562" spans="1:13" hidden="1" x14ac:dyDescent="0.2">
      <c r="A562" s="7" t="s">
        <v>173</v>
      </c>
      <c r="B562" s="7" t="s">
        <v>14</v>
      </c>
      <c r="C562" s="10">
        <v>0.86460000000000004</v>
      </c>
      <c r="D562" s="10">
        <v>1.1953</v>
      </c>
      <c r="E562" s="10">
        <v>0.96153846153846101</v>
      </c>
      <c r="F562" s="10">
        <v>0.9</v>
      </c>
      <c r="G562" s="10">
        <v>0.72727272727272696</v>
      </c>
      <c r="H562" s="7">
        <v>8</v>
      </c>
      <c r="J562" s="7"/>
      <c r="K562" t="str">
        <f>VLOOKUP(A562,MasterTutor!A:D,4,FALSE)</f>
        <v>Advanced</v>
      </c>
      <c r="L562" t="str">
        <f>VLOOKUP(A562,MasterTutor!A:D,3,FALSE)</f>
        <v>Adjunct</v>
      </c>
      <c r="M562" t="str">
        <f>VLOOKUP(A562,MasterTutor!A:D,2,FALSE)</f>
        <v>Kristin Haase-Alvey</v>
      </c>
    </row>
    <row r="563" spans="1:13" hidden="1" x14ac:dyDescent="0.2">
      <c r="A563" s="7" t="s">
        <v>173</v>
      </c>
      <c r="B563" s="7" t="s">
        <v>16</v>
      </c>
      <c r="C563" s="10">
        <v>0.66</v>
      </c>
      <c r="D563" s="10">
        <v>1.0900000000000001</v>
      </c>
      <c r="E563" s="10">
        <v>0.98</v>
      </c>
      <c r="F563" s="10">
        <v>0.87</v>
      </c>
      <c r="G563" s="10">
        <v>0.82</v>
      </c>
      <c r="H563" s="7">
        <v>6</v>
      </c>
      <c r="I563" s="11">
        <v>45659</v>
      </c>
      <c r="J563" s="10">
        <v>0.5</v>
      </c>
      <c r="K563" t="str">
        <f>VLOOKUP(A563,MasterTutor!A:D,4,FALSE)</f>
        <v>Advanced</v>
      </c>
      <c r="L563" t="str">
        <f>VLOOKUP(A563,MasterTutor!A:D,3,FALSE)</f>
        <v>Adjunct</v>
      </c>
      <c r="M563" t="str">
        <f>VLOOKUP(A563,MasterTutor!A:D,2,FALSE)</f>
        <v>Kristin Haase-Alvey</v>
      </c>
    </row>
    <row r="564" spans="1:13" hidden="1" x14ac:dyDescent="0.2">
      <c r="A564" s="7" t="s">
        <v>173</v>
      </c>
      <c r="B564" s="7" t="s">
        <v>17</v>
      </c>
      <c r="C564" s="10">
        <v>0.54</v>
      </c>
      <c r="D564" s="10">
        <v>1.04</v>
      </c>
      <c r="E564" s="10">
        <v>1</v>
      </c>
      <c r="F564" s="10">
        <v>0.47</v>
      </c>
      <c r="G564" s="10">
        <v>0.75</v>
      </c>
      <c r="H564" s="7">
        <v>6</v>
      </c>
      <c r="J564" s="7"/>
      <c r="K564" t="str">
        <f>VLOOKUP(A564,MasterTutor!A:D,4,FALSE)</f>
        <v>Advanced</v>
      </c>
      <c r="L564" t="str">
        <f>VLOOKUP(A564,MasterTutor!A:D,3,FALSE)</f>
        <v>Adjunct</v>
      </c>
      <c r="M564" t="str">
        <f>VLOOKUP(A564,MasterTutor!A:D,2,FALSE)</f>
        <v>Kristin Haase-Alvey</v>
      </c>
    </row>
    <row r="565" spans="1:13" hidden="1" x14ac:dyDescent="0.2">
      <c r="A565" s="7" t="s">
        <v>173</v>
      </c>
      <c r="B565" s="7" t="s">
        <v>18</v>
      </c>
      <c r="C565" s="10">
        <v>0.56000000000000005</v>
      </c>
      <c r="D565" s="10">
        <v>1.22</v>
      </c>
      <c r="E565" s="10">
        <v>0.96</v>
      </c>
      <c r="F565" s="10">
        <v>0.92</v>
      </c>
      <c r="G565" s="10">
        <v>0.78</v>
      </c>
      <c r="H565" s="7" t="e">
        <v>#N/A</v>
      </c>
      <c r="I565" s="8">
        <v>0</v>
      </c>
      <c r="J565" s="10">
        <f>I565</f>
        <v>0</v>
      </c>
      <c r="K565" t="str">
        <f>VLOOKUP(A565,MasterTutor!A:D,4,FALSE)</f>
        <v>Advanced</v>
      </c>
      <c r="L565" t="str">
        <f>VLOOKUP(A565,MasterTutor!A:D,3,FALSE)</f>
        <v>Adjunct</v>
      </c>
      <c r="M565" t="str">
        <f>VLOOKUP(A565,MasterTutor!A:D,2,FALSE)</f>
        <v>Kristin Haase-Alvey</v>
      </c>
    </row>
    <row r="566" spans="1:13" hidden="1" x14ac:dyDescent="0.2">
      <c r="A566" s="7" t="s">
        <v>173</v>
      </c>
      <c r="B566" s="7" t="s">
        <v>20</v>
      </c>
      <c r="C566" s="10">
        <v>0.57999999999999996</v>
      </c>
      <c r="D566" s="10">
        <v>1.28</v>
      </c>
      <c r="E566" s="10">
        <v>0.98</v>
      </c>
      <c r="F566" s="10">
        <v>0.96</v>
      </c>
      <c r="G566" s="10">
        <v>0.55000000000000004</v>
      </c>
      <c r="H566" s="7">
        <v>6</v>
      </c>
      <c r="I566" s="8">
        <v>1</v>
      </c>
      <c r="J566" s="10">
        <f>I566</f>
        <v>1</v>
      </c>
      <c r="K566" t="str">
        <f>VLOOKUP(A566,MasterTutor!A:D,4,FALSE)</f>
        <v>Advanced</v>
      </c>
      <c r="L566" t="str">
        <f>VLOOKUP(A566,MasterTutor!A:D,3,FALSE)</f>
        <v>Adjunct</v>
      </c>
      <c r="M566" t="str">
        <f>VLOOKUP(A566,MasterTutor!A:D,2,FALSE)</f>
        <v>Kristin Haase-Alvey</v>
      </c>
    </row>
    <row r="567" spans="1:13" hidden="1" x14ac:dyDescent="0.2">
      <c r="A567" s="7" t="s">
        <v>173</v>
      </c>
      <c r="B567" s="7" t="s">
        <v>21</v>
      </c>
      <c r="C567" s="10">
        <v>0.65</v>
      </c>
      <c r="D567" s="10">
        <v>1.3</v>
      </c>
      <c r="E567" s="10">
        <v>1</v>
      </c>
      <c r="F567" s="10">
        <v>0.89</v>
      </c>
      <c r="G567" s="10">
        <v>1</v>
      </c>
      <c r="H567" s="7">
        <v>6</v>
      </c>
      <c r="I567" s="9"/>
      <c r="J567" s="7"/>
      <c r="K567" t="str">
        <f>VLOOKUP(A567,MasterTutor!A:D,4,FALSE)</f>
        <v>Advanced</v>
      </c>
      <c r="L567" t="str">
        <f>VLOOKUP(A567,MasterTutor!A:D,3,FALSE)</f>
        <v>Adjunct</v>
      </c>
      <c r="M567" t="str">
        <f>VLOOKUP(A567,MasterTutor!A:D,2,FALSE)</f>
        <v>Kristin Haase-Alvey</v>
      </c>
    </row>
    <row r="568" spans="1:13" hidden="1" x14ac:dyDescent="0.2">
      <c r="A568" s="7" t="s">
        <v>173</v>
      </c>
      <c r="B568" s="7" t="s">
        <v>22</v>
      </c>
      <c r="C568" s="10">
        <v>0.73</v>
      </c>
      <c r="D568" s="10">
        <v>1.24</v>
      </c>
      <c r="E568" s="10">
        <v>0.98</v>
      </c>
      <c r="F568" s="10">
        <v>1</v>
      </c>
      <c r="G568" s="10">
        <v>1</v>
      </c>
      <c r="H568" s="7">
        <v>2</v>
      </c>
      <c r="I568" s="8" t="s">
        <v>55</v>
      </c>
      <c r="J568" s="10">
        <v>1</v>
      </c>
      <c r="K568" t="str">
        <f>VLOOKUP(A568,MasterTutor!A:D,4,FALSE)</f>
        <v>Advanced</v>
      </c>
      <c r="L568" t="str">
        <f>VLOOKUP(A568,MasterTutor!A:D,3,FALSE)</f>
        <v>Adjunct</v>
      </c>
      <c r="M568" t="str">
        <f>VLOOKUP(A568,MasterTutor!A:D,2,FALSE)</f>
        <v>Kristin Haase-Alvey</v>
      </c>
    </row>
    <row r="569" spans="1:13" hidden="1" x14ac:dyDescent="0.2">
      <c r="A569" s="7" t="s">
        <v>173</v>
      </c>
      <c r="B569" s="7" t="s">
        <v>29</v>
      </c>
      <c r="C569" s="10">
        <v>0.47</v>
      </c>
      <c r="D569" s="10">
        <v>0.7</v>
      </c>
      <c r="E569" s="10">
        <v>1</v>
      </c>
      <c r="F569" s="10">
        <v>1</v>
      </c>
      <c r="G569" s="10">
        <v>0.91</v>
      </c>
      <c r="H569" s="7">
        <v>6</v>
      </c>
      <c r="I569" s="8"/>
      <c r="J569" s="10"/>
      <c r="K569" t="str">
        <f>VLOOKUP(A569,MasterTutor!A:D,4,FALSE)</f>
        <v>Advanced</v>
      </c>
      <c r="L569" t="str">
        <f>VLOOKUP(A569,MasterTutor!A:D,3,FALSE)</f>
        <v>Adjunct</v>
      </c>
      <c r="M569" t="str">
        <f>VLOOKUP(A569,MasterTutor!A:D,2,FALSE)</f>
        <v>Kristin Haase-Alvey</v>
      </c>
    </row>
    <row r="570" spans="1:13" hidden="1" x14ac:dyDescent="0.2">
      <c r="A570" s="7" t="s">
        <v>173</v>
      </c>
      <c r="B570" s="7" t="s">
        <v>30</v>
      </c>
      <c r="C570" s="10">
        <v>0.76039999999999996</v>
      </c>
      <c r="D570" s="10">
        <v>1.1718999999999999</v>
      </c>
      <c r="E570" s="10">
        <v>0.96078431399999997</v>
      </c>
      <c r="F570" s="10">
        <v>0.93939393900000001</v>
      </c>
      <c r="G570" s="10">
        <v>0.5</v>
      </c>
      <c r="H570" s="7">
        <v>11</v>
      </c>
      <c r="I570" s="8">
        <v>0.25</v>
      </c>
      <c r="J570" s="10">
        <f>I570</f>
        <v>0.25</v>
      </c>
      <c r="K570" t="str">
        <f>VLOOKUP(A570,MasterTutor!A:D,4,FALSE)</f>
        <v>Advanced</v>
      </c>
      <c r="L570" t="str">
        <f>VLOOKUP(A570,MasterTutor!A:D,3,FALSE)</f>
        <v>Adjunct</v>
      </c>
      <c r="M570" t="str">
        <f>VLOOKUP(A570,MasterTutor!A:D,2,FALSE)</f>
        <v>Kristin Haase-Alvey</v>
      </c>
    </row>
    <row r="571" spans="1:13" x14ac:dyDescent="0.2">
      <c r="A571" s="7" t="s">
        <v>173</v>
      </c>
      <c r="B571" s="7" t="s">
        <v>31</v>
      </c>
      <c r="C571" s="10">
        <v>1.2082999999999999</v>
      </c>
      <c r="D571" s="10">
        <v>1.1718999999999999</v>
      </c>
      <c r="E571" s="10">
        <v>0.97560975609755995</v>
      </c>
      <c r="F571" s="10">
        <v>0.95918367346938704</v>
      </c>
      <c r="G571" s="10">
        <v>0.72727272727272696</v>
      </c>
      <c r="H571" s="7">
        <v>7</v>
      </c>
      <c r="I571" s="8" t="s">
        <v>27</v>
      </c>
      <c r="J571" s="54">
        <v>0.33</v>
      </c>
      <c r="K571" t="str">
        <f>VLOOKUP(A571,MasterTutor!A:D,4,FALSE)</f>
        <v>Advanced</v>
      </c>
      <c r="L571" t="str">
        <f>VLOOKUP(A571,MasterTutor!A:D,3,FALSE)</f>
        <v>Adjunct</v>
      </c>
      <c r="M571" t="str">
        <f>VLOOKUP(A571,MasterTutor!A:D,2,FALSE)</f>
        <v>Kristin Haase-Alvey</v>
      </c>
    </row>
    <row r="572" spans="1:13" hidden="1" x14ac:dyDescent="0.2">
      <c r="A572" s="7" t="s">
        <v>174</v>
      </c>
      <c r="B572" s="7" t="s">
        <v>14</v>
      </c>
      <c r="C572" s="10">
        <v>0.62859999999999905</v>
      </c>
      <c r="D572" s="10">
        <v>1.1991000000000001</v>
      </c>
      <c r="E572" s="10">
        <v>0.987341772151898</v>
      </c>
      <c r="F572" s="10">
        <v>1</v>
      </c>
      <c r="G572" s="10">
        <v>1</v>
      </c>
      <c r="H572" s="7">
        <v>2</v>
      </c>
      <c r="I572" s="8" t="s">
        <v>139</v>
      </c>
      <c r="J572" s="10">
        <v>1</v>
      </c>
      <c r="K572" t="str">
        <f>VLOOKUP(A572,MasterTutor!A:D,4,FALSE)</f>
        <v>Distinguished</v>
      </c>
      <c r="L572" t="str">
        <f>VLOOKUP(A572,MasterTutor!A:D,3,FALSE)</f>
        <v>Professional</v>
      </c>
      <c r="M572" t="str">
        <f>VLOOKUP(A572,MasterTutor!A:D,2,FALSE)</f>
        <v>Ian Plamondon</v>
      </c>
    </row>
    <row r="573" spans="1:13" hidden="1" x14ac:dyDescent="0.2">
      <c r="A573" s="7" t="s">
        <v>174</v>
      </c>
      <c r="B573" s="7" t="s">
        <v>16</v>
      </c>
      <c r="C573" s="10">
        <v>0.72</v>
      </c>
      <c r="D573" s="10">
        <v>1.1399999999999999</v>
      </c>
      <c r="E573" s="10">
        <v>0.95</v>
      </c>
      <c r="F573" s="10">
        <v>1</v>
      </c>
      <c r="G573" s="10">
        <v>1</v>
      </c>
      <c r="H573" s="7">
        <v>1</v>
      </c>
      <c r="I573" s="11"/>
      <c r="J573" s="7"/>
      <c r="K573" t="str">
        <f>VLOOKUP(A573,MasterTutor!A:D,4,FALSE)</f>
        <v>Distinguished</v>
      </c>
      <c r="L573" t="str">
        <f>VLOOKUP(A573,MasterTutor!A:D,3,FALSE)</f>
        <v>Professional</v>
      </c>
      <c r="M573" t="str">
        <f>VLOOKUP(A573,MasterTutor!A:D,2,FALSE)</f>
        <v>Ian Plamondon</v>
      </c>
    </row>
    <row r="574" spans="1:13" hidden="1" x14ac:dyDescent="0.2">
      <c r="A574" s="7" t="s">
        <v>174</v>
      </c>
      <c r="B574" s="7" t="s">
        <v>17</v>
      </c>
      <c r="C574" s="10">
        <v>0.76</v>
      </c>
      <c r="D574" s="10">
        <v>1.19</v>
      </c>
      <c r="E574" s="10">
        <v>0.94</v>
      </c>
      <c r="F574" s="10">
        <v>1</v>
      </c>
      <c r="G574" s="10">
        <v>1</v>
      </c>
      <c r="H574" s="7">
        <v>7</v>
      </c>
      <c r="I574" s="8">
        <v>1</v>
      </c>
      <c r="J574" s="10">
        <f>I574</f>
        <v>1</v>
      </c>
      <c r="K574" t="str">
        <f>VLOOKUP(A574,MasterTutor!A:D,4,FALSE)</f>
        <v>Distinguished</v>
      </c>
      <c r="L574" t="str">
        <f>VLOOKUP(A574,MasterTutor!A:D,3,FALSE)</f>
        <v>Professional</v>
      </c>
      <c r="M574" t="str">
        <f>VLOOKUP(A574,MasterTutor!A:D,2,FALSE)</f>
        <v>Ian Plamondon</v>
      </c>
    </row>
    <row r="575" spans="1:13" hidden="1" x14ac:dyDescent="0.2">
      <c r="A575" s="7" t="s">
        <v>174</v>
      </c>
      <c r="B575" s="7" t="s">
        <v>18</v>
      </c>
      <c r="C575" s="10">
        <v>0.81</v>
      </c>
      <c r="D575" s="10">
        <v>1.2</v>
      </c>
      <c r="E575" s="10">
        <v>0.97</v>
      </c>
      <c r="F575" s="10">
        <v>1</v>
      </c>
      <c r="G575" s="10">
        <v>1</v>
      </c>
      <c r="H575" s="7">
        <v>3</v>
      </c>
      <c r="I575" s="8">
        <v>1</v>
      </c>
      <c r="J575" s="10">
        <f>I575</f>
        <v>1</v>
      </c>
      <c r="K575" t="str">
        <f>VLOOKUP(A575,MasterTutor!A:D,4,FALSE)</f>
        <v>Distinguished</v>
      </c>
      <c r="L575" t="str">
        <f>VLOOKUP(A575,MasterTutor!A:D,3,FALSE)</f>
        <v>Professional</v>
      </c>
      <c r="M575" t="str">
        <f>VLOOKUP(A575,MasterTutor!A:D,2,FALSE)</f>
        <v>Ian Plamondon</v>
      </c>
    </row>
    <row r="576" spans="1:13" hidden="1" x14ac:dyDescent="0.2">
      <c r="A576" s="7" t="s">
        <v>174</v>
      </c>
      <c r="B576" s="7" t="s">
        <v>20</v>
      </c>
      <c r="C576" s="10">
        <v>0.85</v>
      </c>
      <c r="D576" s="10">
        <v>1.23</v>
      </c>
      <c r="E576" s="10">
        <v>0.93</v>
      </c>
      <c r="F576" s="10">
        <v>1</v>
      </c>
      <c r="G576" s="10">
        <v>0.85</v>
      </c>
      <c r="H576" s="7">
        <v>2</v>
      </c>
      <c r="I576" s="8">
        <v>1</v>
      </c>
      <c r="J576" s="10">
        <f>I576</f>
        <v>1</v>
      </c>
      <c r="K576" t="str">
        <f>VLOOKUP(A576,MasterTutor!A:D,4,FALSE)</f>
        <v>Distinguished</v>
      </c>
      <c r="L576" t="str">
        <f>VLOOKUP(A576,MasterTutor!A:D,3,FALSE)</f>
        <v>Professional</v>
      </c>
      <c r="M576" t="str">
        <f>VLOOKUP(A576,MasterTutor!A:D,2,FALSE)</f>
        <v>Ian Plamondon</v>
      </c>
    </row>
    <row r="577" spans="1:13" hidden="1" x14ac:dyDescent="0.2">
      <c r="A577" s="7" t="s">
        <v>174</v>
      </c>
      <c r="B577" s="7" t="s">
        <v>21</v>
      </c>
      <c r="C577" s="10">
        <v>0.98</v>
      </c>
      <c r="D577" s="10">
        <v>1.24</v>
      </c>
      <c r="E577" s="10">
        <v>0.92</v>
      </c>
      <c r="F577" s="10">
        <v>1</v>
      </c>
      <c r="G577" s="10">
        <v>1</v>
      </c>
      <c r="H577" s="7">
        <v>4</v>
      </c>
      <c r="I577" s="8" t="s">
        <v>23</v>
      </c>
      <c r="J577" s="10">
        <v>1</v>
      </c>
      <c r="K577" t="str">
        <f>VLOOKUP(A577,MasterTutor!A:D,4,FALSE)</f>
        <v>Distinguished</v>
      </c>
      <c r="L577" t="str">
        <f>VLOOKUP(A577,MasterTutor!A:D,3,FALSE)</f>
        <v>Professional</v>
      </c>
      <c r="M577" t="str">
        <f>VLOOKUP(A577,MasterTutor!A:D,2,FALSE)</f>
        <v>Ian Plamondon</v>
      </c>
    </row>
    <row r="578" spans="1:13" hidden="1" x14ac:dyDescent="0.2">
      <c r="A578" s="7" t="s">
        <v>174</v>
      </c>
      <c r="B578" s="7" t="s">
        <v>22</v>
      </c>
      <c r="C578" s="10">
        <v>0.93</v>
      </c>
      <c r="D578" s="10">
        <v>1.24</v>
      </c>
      <c r="E578" s="10">
        <v>0.87</v>
      </c>
      <c r="F578" s="10">
        <v>1</v>
      </c>
      <c r="G578" s="10">
        <v>1</v>
      </c>
      <c r="H578" s="7">
        <v>1</v>
      </c>
      <c r="I578" s="8" t="s">
        <v>23</v>
      </c>
      <c r="J578" s="10">
        <v>1</v>
      </c>
      <c r="K578" t="str">
        <f>VLOOKUP(A578,MasterTutor!A:D,4,FALSE)</f>
        <v>Distinguished</v>
      </c>
      <c r="L578" t="str">
        <f>VLOOKUP(A578,MasterTutor!A:D,3,FALSE)</f>
        <v>Professional</v>
      </c>
      <c r="M578" t="str">
        <f>VLOOKUP(A578,MasterTutor!A:D,2,FALSE)</f>
        <v>Ian Plamondon</v>
      </c>
    </row>
    <row r="579" spans="1:13" hidden="1" x14ac:dyDescent="0.2">
      <c r="A579" s="7" t="s">
        <v>174</v>
      </c>
      <c r="B579" s="7" t="s">
        <v>29</v>
      </c>
      <c r="C579" s="10">
        <v>0.39</v>
      </c>
      <c r="D579" s="10">
        <v>0.69</v>
      </c>
      <c r="E579" s="10">
        <v>1</v>
      </c>
      <c r="F579" s="10">
        <v>1</v>
      </c>
      <c r="G579" s="10">
        <v>0.95</v>
      </c>
      <c r="H579" s="7">
        <v>3</v>
      </c>
      <c r="I579" s="8"/>
      <c r="J579" s="10"/>
      <c r="K579" t="str">
        <f>VLOOKUP(A579,MasterTutor!A:D,4,FALSE)</f>
        <v>Distinguished</v>
      </c>
      <c r="L579" t="str">
        <f>VLOOKUP(A579,MasterTutor!A:D,3,FALSE)</f>
        <v>Professional</v>
      </c>
      <c r="M579" t="str">
        <f>VLOOKUP(A579,MasterTutor!A:D,2,FALSE)</f>
        <v>Ian Plamondon</v>
      </c>
    </row>
    <row r="580" spans="1:13" hidden="1" x14ac:dyDescent="0.2">
      <c r="A580" s="7" t="s">
        <v>174</v>
      </c>
      <c r="B580" s="7" t="s">
        <v>30</v>
      </c>
      <c r="C580" s="10">
        <v>0.5464</v>
      </c>
      <c r="D580" s="10">
        <v>1.1758999999999999</v>
      </c>
      <c r="E580" s="10">
        <v>0.95238095199999995</v>
      </c>
      <c r="F580" s="10">
        <v>1</v>
      </c>
      <c r="G580" s="10">
        <v>1</v>
      </c>
      <c r="H580" s="7">
        <v>4</v>
      </c>
      <c r="I580" s="8">
        <v>1</v>
      </c>
      <c r="J580" s="10">
        <f>I580</f>
        <v>1</v>
      </c>
      <c r="K580" t="str">
        <f>VLOOKUP(A580,MasterTutor!A:D,4,FALSE)</f>
        <v>Distinguished</v>
      </c>
      <c r="L580" t="str">
        <f>VLOOKUP(A580,MasterTutor!A:D,3,FALSE)</f>
        <v>Professional</v>
      </c>
      <c r="M580" t="str">
        <f>VLOOKUP(A580,MasterTutor!A:D,2,FALSE)</f>
        <v>Ian Plamondon</v>
      </c>
    </row>
    <row r="581" spans="1:13" x14ac:dyDescent="0.2">
      <c r="A581" s="7" t="s">
        <v>174</v>
      </c>
      <c r="B581" s="7" t="s">
        <v>31</v>
      </c>
      <c r="C581" s="10">
        <v>0.8</v>
      </c>
      <c r="D581" s="10">
        <v>1.2078</v>
      </c>
      <c r="E581" s="10">
        <v>0.98989898989898895</v>
      </c>
      <c r="F581" s="10">
        <v>1</v>
      </c>
      <c r="G581" s="10">
        <v>0.88235294117647001</v>
      </c>
      <c r="H581" s="7">
        <v>1</v>
      </c>
      <c r="I581" s="8" t="s">
        <v>175</v>
      </c>
      <c r="J581" s="54">
        <v>0.88</v>
      </c>
      <c r="K581" t="str">
        <f>VLOOKUP(A581,MasterTutor!A:D,4,FALSE)</f>
        <v>Distinguished</v>
      </c>
      <c r="L581" t="str">
        <f>VLOOKUP(A581,MasterTutor!A:D,3,FALSE)</f>
        <v>Professional</v>
      </c>
      <c r="M581" t="str">
        <f>VLOOKUP(A581,MasterTutor!A:D,2,FALSE)</f>
        <v>Ian Plamondon</v>
      </c>
    </row>
    <row r="582" spans="1:13" hidden="1" x14ac:dyDescent="0.2">
      <c r="A582" s="7" t="s">
        <v>176</v>
      </c>
      <c r="B582" s="7" t="s">
        <v>14</v>
      </c>
      <c r="C582" s="10">
        <v>0</v>
      </c>
      <c r="D582" s="10">
        <v>2.63E-2</v>
      </c>
      <c r="E582" s="10">
        <v>0</v>
      </c>
      <c r="F582" s="10">
        <v>0</v>
      </c>
      <c r="G582" s="10">
        <v>0</v>
      </c>
      <c r="H582" s="7">
        <v>0</v>
      </c>
      <c r="I582" s="8"/>
      <c r="J582" s="10"/>
      <c r="K582" t="str">
        <f>VLOOKUP(A582,MasterTutor!A:D,4,FALSE)</f>
        <v>Premium</v>
      </c>
      <c r="L582" t="str">
        <f>VLOOKUP(A582,MasterTutor!A:D,3,FALSE)</f>
        <v>Professional</v>
      </c>
      <c r="M582" t="str">
        <f>VLOOKUP(A582,MasterTutor!A:D,2,FALSE)</f>
        <v>Ian Plamondon</v>
      </c>
    </row>
    <row r="583" spans="1:13" hidden="1" x14ac:dyDescent="0.2">
      <c r="A583" s="7" t="s">
        <v>176</v>
      </c>
      <c r="B583" s="7" t="s">
        <v>14</v>
      </c>
      <c r="C583" s="10">
        <v>0</v>
      </c>
      <c r="D583" s="10">
        <v>2.63E-2</v>
      </c>
      <c r="E583" s="10">
        <v>0</v>
      </c>
      <c r="F583" s="10">
        <v>0</v>
      </c>
      <c r="G583" s="10">
        <v>0</v>
      </c>
      <c r="H583" s="7">
        <v>0</v>
      </c>
      <c r="J583" s="7"/>
      <c r="K583" t="str">
        <f>VLOOKUP(A583,MasterTutor!A:D,4,FALSE)</f>
        <v>Premium</v>
      </c>
      <c r="L583" t="str">
        <f>VLOOKUP(A583,MasterTutor!A:D,3,FALSE)</f>
        <v>Professional</v>
      </c>
      <c r="M583" t="str">
        <f>VLOOKUP(A583,MasterTutor!A:D,2,FALSE)</f>
        <v>Ian Plamondon</v>
      </c>
    </row>
    <row r="584" spans="1:13" hidden="1" x14ac:dyDescent="0.2">
      <c r="A584" s="7" t="s">
        <v>176</v>
      </c>
      <c r="B584" s="7" t="s">
        <v>16</v>
      </c>
      <c r="C584" s="10">
        <v>0</v>
      </c>
      <c r="D584" s="10">
        <v>0.03</v>
      </c>
      <c r="E584" s="10">
        <v>0</v>
      </c>
      <c r="F584" s="10">
        <v>0</v>
      </c>
      <c r="G584" s="10">
        <v>0</v>
      </c>
      <c r="H584" s="7">
        <v>0</v>
      </c>
      <c r="I584" s="11"/>
      <c r="J584" s="7"/>
      <c r="K584" t="str">
        <f>VLOOKUP(A584,MasterTutor!A:D,4,FALSE)</f>
        <v>Premium</v>
      </c>
      <c r="L584" t="str">
        <f>VLOOKUP(A584,MasterTutor!A:D,3,FALSE)</f>
        <v>Professional</v>
      </c>
      <c r="M584" t="str">
        <f>VLOOKUP(A584,MasterTutor!A:D,2,FALSE)</f>
        <v>Ian Plamondon</v>
      </c>
    </row>
    <row r="585" spans="1:13" hidden="1" x14ac:dyDescent="0.2">
      <c r="A585" s="7" t="s">
        <v>176</v>
      </c>
      <c r="B585" s="7" t="s">
        <v>17</v>
      </c>
      <c r="C585" s="10">
        <v>0.73</v>
      </c>
      <c r="D585" s="10">
        <v>1.21</v>
      </c>
      <c r="E585" s="10">
        <v>1</v>
      </c>
      <c r="F585" s="10">
        <v>0.93</v>
      </c>
      <c r="G585" s="10">
        <v>0.44</v>
      </c>
      <c r="H585" s="7">
        <v>3</v>
      </c>
      <c r="I585" s="8">
        <v>1</v>
      </c>
      <c r="J585" s="10">
        <f>I585</f>
        <v>1</v>
      </c>
      <c r="K585" t="str">
        <f>VLOOKUP(A585,MasterTutor!A:D,4,FALSE)</f>
        <v>Premium</v>
      </c>
      <c r="L585" t="str">
        <f>VLOOKUP(A585,MasterTutor!A:D,3,FALSE)</f>
        <v>Professional</v>
      </c>
      <c r="M585" t="str">
        <f>VLOOKUP(A585,MasterTutor!A:D,2,FALSE)</f>
        <v>Ian Plamondon</v>
      </c>
    </row>
    <row r="586" spans="1:13" hidden="1" x14ac:dyDescent="0.2">
      <c r="A586" s="7" t="s">
        <v>176</v>
      </c>
      <c r="B586" s="7" t="s">
        <v>18</v>
      </c>
      <c r="C586" s="10">
        <v>0.51</v>
      </c>
      <c r="D586" s="10">
        <v>1.1000000000000001</v>
      </c>
      <c r="E586" s="10">
        <v>1</v>
      </c>
      <c r="F586" s="10">
        <v>0.97</v>
      </c>
      <c r="G586" s="10">
        <v>1</v>
      </c>
      <c r="H586" s="7">
        <v>5</v>
      </c>
      <c r="J586" s="7"/>
      <c r="K586" t="str">
        <f>VLOOKUP(A586,MasterTutor!A:D,4,FALSE)</f>
        <v>Premium</v>
      </c>
      <c r="L586" t="str">
        <f>VLOOKUP(A586,MasterTutor!A:D,3,FALSE)</f>
        <v>Professional</v>
      </c>
      <c r="M586" t="str">
        <f>VLOOKUP(A586,MasterTutor!A:D,2,FALSE)</f>
        <v>Ian Plamondon</v>
      </c>
    </row>
    <row r="587" spans="1:13" hidden="1" x14ac:dyDescent="0.2">
      <c r="A587" s="7" t="s">
        <v>176</v>
      </c>
      <c r="B587" s="7" t="s">
        <v>20</v>
      </c>
      <c r="C587" s="10">
        <v>0.53</v>
      </c>
      <c r="D587" s="10">
        <v>1.06</v>
      </c>
      <c r="E587" s="10">
        <v>1</v>
      </c>
      <c r="F587" s="10">
        <v>0.95</v>
      </c>
      <c r="G587" s="10">
        <v>0.09</v>
      </c>
      <c r="H587" s="7">
        <v>1</v>
      </c>
      <c r="J587" s="7"/>
      <c r="K587" t="str">
        <f>VLOOKUP(A587,MasterTutor!A:D,4,FALSE)</f>
        <v>Premium</v>
      </c>
      <c r="L587" t="str">
        <f>VLOOKUP(A587,MasterTutor!A:D,3,FALSE)</f>
        <v>Professional</v>
      </c>
      <c r="M587" t="str">
        <f>VLOOKUP(A587,MasterTutor!A:D,2,FALSE)</f>
        <v>Ian Plamondon</v>
      </c>
    </row>
    <row r="588" spans="1:13" hidden="1" x14ac:dyDescent="0.2">
      <c r="A588" s="7" t="s">
        <v>176</v>
      </c>
      <c r="B588" s="7" t="s">
        <v>21</v>
      </c>
      <c r="C588" s="10">
        <v>0.16</v>
      </c>
      <c r="D588" s="10">
        <v>0.56000000000000005</v>
      </c>
      <c r="E588" s="10">
        <v>1</v>
      </c>
      <c r="F588" s="10">
        <v>0.79</v>
      </c>
      <c r="G588" s="10">
        <v>0.67</v>
      </c>
      <c r="H588" s="7">
        <v>0</v>
      </c>
      <c r="I588" s="9"/>
      <c r="J588" s="7"/>
      <c r="K588" t="str">
        <f>VLOOKUP(A588,MasterTutor!A:D,4,FALSE)</f>
        <v>Premium</v>
      </c>
      <c r="L588" t="str">
        <f>VLOOKUP(A588,MasterTutor!A:D,3,FALSE)</f>
        <v>Professional</v>
      </c>
      <c r="M588" t="str">
        <f>VLOOKUP(A588,MasterTutor!A:D,2,FALSE)</f>
        <v>Ian Plamondon</v>
      </c>
    </row>
    <row r="589" spans="1:13" hidden="1" x14ac:dyDescent="0.2">
      <c r="A589" s="7" t="s">
        <v>176</v>
      </c>
      <c r="B589" s="7" t="s">
        <v>22</v>
      </c>
      <c r="C589" s="10">
        <v>0</v>
      </c>
      <c r="D589" s="10">
        <v>0.03</v>
      </c>
      <c r="E589" s="10">
        <v>0</v>
      </c>
      <c r="F589" s="10">
        <v>0</v>
      </c>
      <c r="G589" s="10">
        <v>0</v>
      </c>
      <c r="H589" s="7">
        <v>0</v>
      </c>
      <c r="I589" s="9"/>
      <c r="J589" s="7"/>
      <c r="K589" t="str">
        <f>VLOOKUP(A589,MasterTutor!A:D,4,FALSE)</f>
        <v>Premium</v>
      </c>
      <c r="L589" t="str">
        <f>VLOOKUP(A589,MasterTutor!A:D,3,FALSE)</f>
        <v>Professional</v>
      </c>
      <c r="M589" t="str">
        <f>VLOOKUP(A589,MasterTutor!A:D,2,FALSE)</f>
        <v>Ian Plamondon</v>
      </c>
    </row>
    <row r="590" spans="1:13" hidden="1" x14ac:dyDescent="0.2">
      <c r="A590" s="7" t="s">
        <v>176</v>
      </c>
      <c r="B590" s="7" t="s">
        <v>29</v>
      </c>
      <c r="C590" s="10">
        <v>0.05</v>
      </c>
      <c r="D590" s="10">
        <v>0.67</v>
      </c>
      <c r="E590" s="10">
        <v>1</v>
      </c>
      <c r="F590" s="10">
        <v>0.6</v>
      </c>
      <c r="G590" s="10">
        <v>0</v>
      </c>
      <c r="H590" s="7">
        <v>2</v>
      </c>
      <c r="I590" s="8">
        <v>1</v>
      </c>
      <c r="J590" s="10">
        <v>1</v>
      </c>
      <c r="K590" t="str">
        <f>VLOOKUP(A590,MasterTutor!A:D,4,FALSE)</f>
        <v>Premium</v>
      </c>
      <c r="L590" t="str">
        <f>VLOOKUP(A590,MasterTutor!A:D,3,FALSE)</f>
        <v>Professional</v>
      </c>
      <c r="M590" t="str">
        <f>VLOOKUP(A590,MasterTutor!A:D,2,FALSE)</f>
        <v>Ian Plamondon</v>
      </c>
    </row>
    <row r="591" spans="1:13" hidden="1" x14ac:dyDescent="0.2">
      <c r="A591" s="7" t="s">
        <v>176</v>
      </c>
      <c r="B591" s="7" t="s">
        <v>30</v>
      </c>
      <c r="C591" s="10">
        <v>0.2167</v>
      </c>
      <c r="D591" s="10">
        <v>0.85529999999999995</v>
      </c>
      <c r="E591" s="10">
        <v>1</v>
      </c>
      <c r="F591" s="10">
        <v>1</v>
      </c>
      <c r="G591" s="10">
        <v>0.4</v>
      </c>
      <c r="H591" s="7">
        <v>0</v>
      </c>
      <c r="I591" s="8">
        <v>1</v>
      </c>
      <c r="J591" s="10">
        <f>I591</f>
        <v>1</v>
      </c>
      <c r="K591" t="str">
        <f>VLOOKUP(A591,MasterTutor!A:D,4,FALSE)</f>
        <v>Premium</v>
      </c>
      <c r="L591" t="str">
        <f>VLOOKUP(A591,MasterTutor!A:D,3,FALSE)</f>
        <v>Professional</v>
      </c>
      <c r="M591" t="str">
        <f>VLOOKUP(A591,MasterTutor!A:D,2,FALSE)</f>
        <v>Ian Plamondon</v>
      </c>
    </row>
    <row r="592" spans="1:13" x14ac:dyDescent="0.2">
      <c r="A592" s="7" t="s">
        <v>176</v>
      </c>
      <c r="B592" s="7" t="s">
        <v>31</v>
      </c>
      <c r="C592" s="10">
        <v>0.35</v>
      </c>
      <c r="D592" s="10">
        <v>1.1917</v>
      </c>
      <c r="E592" s="10">
        <v>1</v>
      </c>
      <c r="F592" s="10">
        <v>1</v>
      </c>
      <c r="G592" s="10">
        <v>0.5</v>
      </c>
      <c r="H592" s="7">
        <v>0</v>
      </c>
      <c r="I592" s="7" t="s">
        <v>27</v>
      </c>
      <c r="J592" s="54">
        <v>0.33</v>
      </c>
      <c r="K592" t="str">
        <f>VLOOKUP(A592,MasterTutor!A:D,4,FALSE)</f>
        <v>Premium</v>
      </c>
      <c r="L592" t="str">
        <f>VLOOKUP(A592,MasterTutor!A:D,3,FALSE)</f>
        <v>Professional</v>
      </c>
      <c r="M592" t="str">
        <f>VLOOKUP(A592,MasterTutor!A:D,2,FALSE)</f>
        <v>Ian Plamondon</v>
      </c>
    </row>
    <row r="593" spans="1:13" hidden="1" x14ac:dyDescent="0.2">
      <c r="A593" s="7" t="s">
        <v>177</v>
      </c>
      <c r="B593" s="7" t="s">
        <v>14</v>
      </c>
      <c r="C593" s="10">
        <v>0.99109999999999998</v>
      </c>
      <c r="D593" s="10">
        <v>0.96509999999999996</v>
      </c>
      <c r="E593" s="10">
        <v>0.90298507462686495</v>
      </c>
      <c r="F593" s="10">
        <v>0.83333333333333304</v>
      </c>
      <c r="G593" s="10">
        <v>0.66666666666666596</v>
      </c>
      <c r="H593" s="7">
        <v>5</v>
      </c>
      <c r="I593" s="8" t="s">
        <v>178</v>
      </c>
      <c r="J593" s="10">
        <v>0.16</v>
      </c>
      <c r="K593" t="str">
        <f>VLOOKUP(A593,MasterTutor!A:D,4,FALSE)</f>
        <v>Advanced</v>
      </c>
      <c r="L593" t="str">
        <f>VLOOKUP(A593,MasterTutor!A:D,3,FALSE)</f>
        <v>Professional</v>
      </c>
      <c r="M593" t="str">
        <f>VLOOKUP(A593,MasterTutor!A:D,2,FALSE)</f>
        <v>Annelies de Groot</v>
      </c>
    </row>
    <row r="594" spans="1:13" hidden="1" x14ac:dyDescent="0.2">
      <c r="A594" s="7" t="s">
        <v>177</v>
      </c>
      <c r="B594" s="7" t="s">
        <v>14</v>
      </c>
      <c r="C594" s="10">
        <v>0.99109999999999998</v>
      </c>
      <c r="D594" s="10">
        <v>0.96509999999999996</v>
      </c>
      <c r="E594" s="10">
        <v>0.90298507462686495</v>
      </c>
      <c r="F594" s="10">
        <v>0.83333333333333304</v>
      </c>
      <c r="G594" s="10">
        <v>0.66666666666666596</v>
      </c>
      <c r="H594" s="7">
        <v>5</v>
      </c>
      <c r="I594" s="8" t="s">
        <v>178</v>
      </c>
      <c r="J594" s="10">
        <f>_xlfn.TEXTBEFORE(I594, "/")/_xlfn.TEXTAFTER(I594,"/")</f>
        <v>0.15789473684210525</v>
      </c>
      <c r="K594" t="str">
        <f>VLOOKUP(A594,MasterTutor!A:D,4,FALSE)</f>
        <v>Advanced</v>
      </c>
      <c r="L594" t="str">
        <f>VLOOKUP(A594,MasterTutor!A:D,3,FALSE)</f>
        <v>Professional</v>
      </c>
      <c r="M594" t="str">
        <f>VLOOKUP(A594,MasterTutor!A:D,2,FALSE)</f>
        <v>Annelies de Groot</v>
      </c>
    </row>
    <row r="595" spans="1:13" hidden="1" x14ac:dyDescent="0.2">
      <c r="A595" s="7" t="s">
        <v>177</v>
      </c>
      <c r="B595" s="7" t="s">
        <v>16</v>
      </c>
      <c r="C595" s="10">
        <v>0.89</v>
      </c>
      <c r="D595" s="10">
        <v>0.85</v>
      </c>
      <c r="E595" s="10">
        <v>0.93</v>
      </c>
      <c r="F595" s="10">
        <v>0.92</v>
      </c>
      <c r="G595" s="10">
        <v>0.87</v>
      </c>
      <c r="H595" s="7">
        <v>12</v>
      </c>
      <c r="I595" s="11" t="s">
        <v>71</v>
      </c>
      <c r="J595" s="10">
        <v>0</v>
      </c>
      <c r="K595" t="str">
        <f>VLOOKUP(A595,MasterTutor!A:D,4,FALSE)</f>
        <v>Advanced</v>
      </c>
      <c r="L595" t="str">
        <f>VLOOKUP(A595,MasterTutor!A:D,3,FALSE)</f>
        <v>Professional</v>
      </c>
      <c r="M595" t="str">
        <f>VLOOKUP(A595,MasterTutor!A:D,2,FALSE)</f>
        <v>Annelies de Groot</v>
      </c>
    </row>
    <row r="596" spans="1:13" hidden="1" x14ac:dyDescent="0.2">
      <c r="A596" s="7" t="s">
        <v>177</v>
      </c>
      <c r="B596" s="7" t="s">
        <v>17</v>
      </c>
      <c r="C596" s="10">
        <v>0.65</v>
      </c>
      <c r="D596" s="10">
        <v>1.1499999999999999</v>
      </c>
      <c r="E596" s="10">
        <v>0.9</v>
      </c>
      <c r="F596" s="10">
        <v>0.9</v>
      </c>
      <c r="G596" s="10">
        <v>0.91</v>
      </c>
      <c r="H596" s="7">
        <v>1</v>
      </c>
      <c r="I596" s="8">
        <v>0</v>
      </c>
      <c r="J596" s="10">
        <f>I596</f>
        <v>0</v>
      </c>
      <c r="K596" t="str">
        <f>VLOOKUP(A596,MasterTutor!A:D,4,FALSE)</f>
        <v>Advanced</v>
      </c>
      <c r="L596" t="str">
        <f>VLOOKUP(A596,MasterTutor!A:D,3,FALSE)</f>
        <v>Professional</v>
      </c>
      <c r="M596" t="str">
        <f>VLOOKUP(A596,MasterTutor!A:D,2,FALSE)</f>
        <v>Annelies de Groot</v>
      </c>
    </row>
    <row r="597" spans="1:13" hidden="1" x14ac:dyDescent="0.2">
      <c r="A597" s="7" t="s">
        <v>177</v>
      </c>
      <c r="B597" s="7" t="s">
        <v>18</v>
      </c>
      <c r="C597" s="10">
        <v>0.6</v>
      </c>
      <c r="D597" s="10">
        <v>1.1499999999999999</v>
      </c>
      <c r="E597" s="10">
        <v>0.88</v>
      </c>
      <c r="F597" s="10">
        <v>0.72</v>
      </c>
      <c r="G597" s="10">
        <v>0.62</v>
      </c>
      <c r="H597" s="7">
        <v>2</v>
      </c>
      <c r="I597" s="8">
        <v>0</v>
      </c>
      <c r="J597" s="10">
        <f>I597</f>
        <v>0</v>
      </c>
      <c r="K597" t="str">
        <f>VLOOKUP(A597,MasterTutor!A:D,4,FALSE)</f>
        <v>Advanced</v>
      </c>
      <c r="L597" t="str">
        <f>VLOOKUP(A597,MasterTutor!A:D,3,FALSE)</f>
        <v>Professional</v>
      </c>
      <c r="M597" t="str">
        <f>VLOOKUP(A597,MasterTutor!A:D,2,FALSE)</f>
        <v>Annelies de Groot</v>
      </c>
    </row>
    <row r="598" spans="1:13" hidden="1" x14ac:dyDescent="0.2">
      <c r="A598" s="7" t="s">
        <v>177</v>
      </c>
      <c r="B598" s="7" t="s">
        <v>20</v>
      </c>
      <c r="C598" s="10">
        <v>0.7</v>
      </c>
      <c r="D598" s="10">
        <v>1.1100000000000001</v>
      </c>
      <c r="E598" s="10">
        <v>0.88</v>
      </c>
      <c r="F598" s="10">
        <v>0.89</v>
      </c>
      <c r="G598" s="10">
        <v>0.7</v>
      </c>
      <c r="H598" s="7">
        <v>4</v>
      </c>
      <c r="I598" s="8" t="s">
        <v>151</v>
      </c>
      <c r="J598" s="10">
        <f>1/3</f>
        <v>0.33333333333333331</v>
      </c>
      <c r="K598" t="str">
        <f>VLOOKUP(A598,MasterTutor!A:D,4,FALSE)</f>
        <v>Advanced</v>
      </c>
      <c r="L598" t="str">
        <f>VLOOKUP(A598,MasterTutor!A:D,3,FALSE)</f>
        <v>Professional</v>
      </c>
      <c r="M598" t="str">
        <f>VLOOKUP(A598,MasterTutor!A:D,2,FALSE)</f>
        <v>Annelies de Groot</v>
      </c>
    </row>
    <row r="599" spans="1:13" hidden="1" x14ac:dyDescent="0.2">
      <c r="A599" s="7" t="s">
        <v>177</v>
      </c>
      <c r="B599" s="7" t="s">
        <v>21</v>
      </c>
      <c r="C599" s="10">
        <v>0.83</v>
      </c>
      <c r="D599" s="10">
        <v>1.1200000000000001</v>
      </c>
      <c r="E599" s="10">
        <v>0.89</v>
      </c>
      <c r="F599" s="10">
        <v>0.72</v>
      </c>
      <c r="G599" s="10">
        <v>0.67</v>
      </c>
      <c r="H599" s="7">
        <v>4</v>
      </c>
      <c r="I599" s="8" t="s">
        <v>110</v>
      </c>
      <c r="J599" s="10">
        <v>0.33</v>
      </c>
      <c r="K599" t="str">
        <f>VLOOKUP(A599,MasterTutor!A:D,4,FALSE)</f>
        <v>Advanced</v>
      </c>
      <c r="L599" t="str">
        <f>VLOOKUP(A599,MasterTutor!A:D,3,FALSE)</f>
        <v>Professional</v>
      </c>
      <c r="M599" t="str">
        <f>VLOOKUP(A599,MasterTutor!A:D,2,FALSE)</f>
        <v>Annelies de Groot</v>
      </c>
    </row>
    <row r="600" spans="1:13" hidden="1" x14ac:dyDescent="0.2">
      <c r="A600" s="7" t="s">
        <v>177</v>
      </c>
      <c r="B600" s="7" t="s">
        <v>22</v>
      </c>
      <c r="C600" s="10">
        <v>0.95</v>
      </c>
      <c r="D600" s="10">
        <v>1.1200000000000001</v>
      </c>
      <c r="E600" s="10">
        <v>0.87</v>
      </c>
      <c r="F600" s="10">
        <v>0.83</v>
      </c>
      <c r="G600" s="10">
        <v>0.75</v>
      </c>
      <c r="H600" s="7">
        <v>7</v>
      </c>
      <c r="I600" s="8" t="s">
        <v>71</v>
      </c>
      <c r="J600" s="10">
        <v>0</v>
      </c>
      <c r="K600" t="str">
        <f>VLOOKUP(A600,MasterTutor!A:D,4,FALSE)</f>
        <v>Advanced</v>
      </c>
      <c r="L600" t="str">
        <f>VLOOKUP(A600,MasterTutor!A:D,3,FALSE)</f>
        <v>Professional</v>
      </c>
      <c r="M600" t="str">
        <f>VLOOKUP(A600,MasterTutor!A:D,2,FALSE)</f>
        <v>Annelies de Groot</v>
      </c>
    </row>
    <row r="601" spans="1:13" hidden="1" x14ac:dyDescent="0.2">
      <c r="A601" s="7" t="s">
        <v>177</v>
      </c>
      <c r="B601" s="7" t="s">
        <v>29</v>
      </c>
      <c r="C601" s="10">
        <v>0.8</v>
      </c>
      <c r="D601" s="10">
        <v>0.8</v>
      </c>
      <c r="E601" s="10">
        <v>0.97</v>
      </c>
      <c r="F601" s="10">
        <v>0.91</v>
      </c>
      <c r="G601" s="10">
        <v>0.77</v>
      </c>
      <c r="H601" s="7">
        <v>11</v>
      </c>
      <c r="I601" s="8">
        <v>0.14285714285714285</v>
      </c>
      <c r="J601" s="10">
        <f>1/7</f>
        <v>0.14285714285714285</v>
      </c>
      <c r="K601" t="str">
        <f>VLOOKUP(A601,MasterTutor!A:D,4,FALSE)</f>
        <v>Advanced</v>
      </c>
      <c r="L601" t="str">
        <f>VLOOKUP(A601,MasterTutor!A:D,3,FALSE)</f>
        <v>Professional</v>
      </c>
      <c r="M601" t="str">
        <f>VLOOKUP(A601,MasterTutor!A:D,2,FALSE)</f>
        <v>Annelies de Groot</v>
      </c>
    </row>
    <row r="602" spans="1:13" hidden="1" x14ac:dyDescent="0.2">
      <c r="A602" s="7" t="s">
        <v>177</v>
      </c>
      <c r="B602" s="7" t="s">
        <v>30</v>
      </c>
      <c r="C602" s="10">
        <v>0.85360000000000003</v>
      </c>
      <c r="D602" s="10">
        <v>0.94769999999999999</v>
      </c>
      <c r="E602" s="10">
        <v>0.93333333299999999</v>
      </c>
      <c r="F602" s="10">
        <v>0.94666666700000002</v>
      </c>
      <c r="G602" s="10">
        <v>0.55555555599999995</v>
      </c>
      <c r="H602" s="7">
        <v>6</v>
      </c>
      <c r="I602" s="8">
        <v>0.375</v>
      </c>
      <c r="J602" s="10">
        <f>I602</f>
        <v>0.375</v>
      </c>
      <c r="K602" t="str">
        <f>VLOOKUP(A602,MasterTutor!A:D,4,FALSE)</f>
        <v>Advanced</v>
      </c>
      <c r="L602" t="str">
        <f>VLOOKUP(A602,MasterTutor!A:D,3,FALSE)</f>
        <v>Professional</v>
      </c>
      <c r="M602" t="str">
        <f>VLOOKUP(A602,MasterTutor!A:D,2,FALSE)</f>
        <v>Annelies de Groot</v>
      </c>
    </row>
    <row r="603" spans="1:13" x14ac:dyDescent="0.2">
      <c r="A603" s="7" t="s">
        <v>177</v>
      </c>
      <c r="B603" s="7" t="s">
        <v>31</v>
      </c>
      <c r="C603" s="10">
        <v>0.97499999999999998</v>
      </c>
      <c r="D603" s="10">
        <v>0.9506</v>
      </c>
      <c r="E603" s="10">
        <v>0.93661971830985902</v>
      </c>
      <c r="F603" s="10">
        <v>0.93396226415094297</v>
      </c>
      <c r="G603" s="10">
        <v>0.59090909090909005</v>
      </c>
      <c r="H603" s="7">
        <v>16</v>
      </c>
      <c r="I603" s="8" t="s">
        <v>25</v>
      </c>
      <c r="J603" s="54">
        <v>0.6</v>
      </c>
      <c r="K603" t="str">
        <f>VLOOKUP(A603,MasterTutor!A:D,4,FALSE)</f>
        <v>Advanced</v>
      </c>
      <c r="L603" t="str">
        <f>VLOOKUP(A603,MasterTutor!A:D,3,FALSE)</f>
        <v>Professional</v>
      </c>
      <c r="M603" t="str">
        <f>VLOOKUP(A603,MasterTutor!A:D,2,FALSE)</f>
        <v>Annelies de Groot</v>
      </c>
    </row>
    <row r="604" spans="1:13" hidden="1" x14ac:dyDescent="0.2">
      <c r="A604" s="7" t="s">
        <v>179</v>
      </c>
      <c r="B604" s="7" t="s">
        <v>14</v>
      </c>
      <c r="C604" s="10">
        <v>0.83750000000000002</v>
      </c>
      <c r="D604" s="10">
        <v>1.1875</v>
      </c>
      <c r="E604" s="10">
        <v>1</v>
      </c>
      <c r="F604" s="10">
        <v>0.98245614035087703</v>
      </c>
      <c r="G604" s="10">
        <v>0.72</v>
      </c>
      <c r="H604" s="7">
        <v>0</v>
      </c>
      <c r="I604" s="8" t="s">
        <v>46</v>
      </c>
      <c r="J604" s="10">
        <v>0.83</v>
      </c>
      <c r="K604" t="str">
        <f>VLOOKUP(A604,MasterTutor!A:D,4,FALSE)</f>
        <v>Distinguished</v>
      </c>
      <c r="L604" t="str">
        <f>VLOOKUP(A604,MasterTutor!A:D,3,FALSE)</f>
        <v>Professional</v>
      </c>
      <c r="M604" t="str">
        <f>VLOOKUP(A604,MasterTutor!A:D,2,FALSE)</f>
        <v>Ian Plamondon</v>
      </c>
    </row>
    <row r="605" spans="1:13" hidden="1" x14ac:dyDescent="0.2">
      <c r="A605" s="7" t="s">
        <v>179</v>
      </c>
      <c r="B605" s="7" t="s">
        <v>14</v>
      </c>
      <c r="C605" s="10">
        <v>0.83750000000000002</v>
      </c>
      <c r="D605" s="10">
        <v>1.1875</v>
      </c>
      <c r="E605" s="10">
        <v>1</v>
      </c>
      <c r="F605" s="10">
        <v>0.98245614035087703</v>
      </c>
      <c r="G605" s="10">
        <v>0.72</v>
      </c>
      <c r="H605" s="7">
        <v>0</v>
      </c>
      <c r="I605" s="8" t="s">
        <v>46</v>
      </c>
      <c r="J605" s="10">
        <f>_xlfn.TEXTBEFORE(I605, "/")/_xlfn.TEXTAFTER(I605,"/")</f>
        <v>0.83333333333333337</v>
      </c>
      <c r="K605" t="str">
        <f>VLOOKUP(A605,MasterTutor!A:D,4,FALSE)</f>
        <v>Distinguished</v>
      </c>
      <c r="L605" t="str">
        <f>VLOOKUP(A605,MasterTutor!A:D,3,FALSE)</f>
        <v>Professional</v>
      </c>
      <c r="M605" t="str">
        <f>VLOOKUP(A605,MasterTutor!A:D,2,FALSE)</f>
        <v>Ian Plamondon</v>
      </c>
    </row>
    <row r="606" spans="1:13" hidden="1" x14ac:dyDescent="0.2">
      <c r="A606" s="7" t="s">
        <v>179</v>
      </c>
      <c r="B606" s="7" t="s">
        <v>16</v>
      </c>
      <c r="C606" s="10">
        <v>0.65</v>
      </c>
      <c r="D606" s="10">
        <v>1.02</v>
      </c>
      <c r="E606" s="10">
        <v>1</v>
      </c>
      <c r="F606" s="10">
        <v>1</v>
      </c>
      <c r="G606" s="10">
        <v>0.64</v>
      </c>
      <c r="H606" s="7">
        <v>1</v>
      </c>
      <c r="I606" s="11">
        <v>45690</v>
      </c>
      <c r="J606" s="10">
        <v>1</v>
      </c>
      <c r="K606" t="str">
        <f>VLOOKUP(A606,MasterTutor!A:D,4,FALSE)</f>
        <v>Distinguished</v>
      </c>
      <c r="L606" t="str">
        <f>VLOOKUP(A606,MasterTutor!A:D,3,FALSE)</f>
        <v>Professional</v>
      </c>
      <c r="M606" t="str">
        <f>VLOOKUP(A606,MasterTutor!A:D,2,FALSE)</f>
        <v>Ian Plamondon</v>
      </c>
    </row>
    <row r="607" spans="1:13" hidden="1" x14ac:dyDescent="0.2">
      <c r="A607" s="7" t="s">
        <v>179</v>
      </c>
      <c r="B607" s="7" t="s">
        <v>17</v>
      </c>
      <c r="C607" s="10">
        <v>0.72</v>
      </c>
      <c r="D607" s="10">
        <v>1.22</v>
      </c>
      <c r="E607" s="10">
        <v>1</v>
      </c>
      <c r="F607" s="10">
        <v>1</v>
      </c>
      <c r="G607" s="10">
        <v>1</v>
      </c>
      <c r="H607" s="7">
        <v>5</v>
      </c>
      <c r="J607" s="7"/>
      <c r="K607" t="str">
        <f>VLOOKUP(A607,MasterTutor!A:D,4,FALSE)</f>
        <v>Distinguished</v>
      </c>
      <c r="L607" t="str">
        <f>VLOOKUP(A607,MasterTutor!A:D,3,FALSE)</f>
        <v>Professional</v>
      </c>
      <c r="M607" t="str">
        <f>VLOOKUP(A607,MasterTutor!A:D,2,FALSE)</f>
        <v>Ian Plamondon</v>
      </c>
    </row>
    <row r="608" spans="1:13" hidden="1" x14ac:dyDescent="0.2">
      <c r="A608" s="7" t="s">
        <v>179</v>
      </c>
      <c r="B608" s="7" t="s">
        <v>18</v>
      </c>
      <c r="C608" s="10">
        <v>0.18</v>
      </c>
      <c r="D608" s="10">
        <v>0.56999999999999995</v>
      </c>
      <c r="E608" s="10">
        <v>1</v>
      </c>
      <c r="F608" s="10">
        <v>1</v>
      </c>
      <c r="G608" s="10">
        <v>0.87</v>
      </c>
      <c r="H608" s="7">
        <v>1</v>
      </c>
      <c r="I608" s="8">
        <v>0</v>
      </c>
      <c r="J608" s="10">
        <f>I608</f>
        <v>0</v>
      </c>
      <c r="K608" t="str">
        <f>VLOOKUP(A608,MasterTutor!A:D,4,FALSE)</f>
        <v>Distinguished</v>
      </c>
      <c r="L608" t="str">
        <f>VLOOKUP(A608,MasterTutor!A:D,3,FALSE)</f>
        <v>Professional</v>
      </c>
      <c r="M608" t="str">
        <f>VLOOKUP(A608,MasterTutor!A:D,2,FALSE)</f>
        <v>Ian Plamondon</v>
      </c>
    </row>
    <row r="609" spans="1:13" hidden="1" x14ac:dyDescent="0.2">
      <c r="A609" s="7" t="s">
        <v>179</v>
      </c>
      <c r="B609" s="7" t="s">
        <v>20</v>
      </c>
      <c r="C609" s="10">
        <v>0.83</v>
      </c>
      <c r="D609" s="10">
        <v>1.23</v>
      </c>
      <c r="E609" s="10">
        <v>1</v>
      </c>
      <c r="F609" s="10">
        <v>1</v>
      </c>
      <c r="G609" s="10">
        <v>0.94</v>
      </c>
      <c r="H609" s="7">
        <v>1</v>
      </c>
      <c r="I609" s="8" t="s">
        <v>130</v>
      </c>
      <c r="J609" s="10">
        <v>0.4</v>
      </c>
      <c r="K609" t="str">
        <f>VLOOKUP(A609,MasterTutor!A:D,4,FALSE)</f>
        <v>Distinguished</v>
      </c>
      <c r="L609" t="str">
        <f>VLOOKUP(A609,MasterTutor!A:D,3,FALSE)</f>
        <v>Professional</v>
      </c>
      <c r="M609" t="str">
        <f>VLOOKUP(A609,MasterTutor!A:D,2,FALSE)</f>
        <v>Ian Plamondon</v>
      </c>
    </row>
    <row r="610" spans="1:13" hidden="1" x14ac:dyDescent="0.2">
      <c r="A610" s="7" t="s">
        <v>179</v>
      </c>
      <c r="B610" s="7" t="s">
        <v>21</v>
      </c>
      <c r="C610" s="10">
        <v>0.89</v>
      </c>
      <c r="D610" s="10">
        <v>1.1399999999999999</v>
      </c>
      <c r="E610" s="10">
        <v>1</v>
      </c>
      <c r="F610" s="10">
        <v>0.98</v>
      </c>
      <c r="G610" s="10">
        <v>0.9</v>
      </c>
      <c r="H610" s="7">
        <v>2</v>
      </c>
      <c r="I610" s="8" t="s">
        <v>37</v>
      </c>
      <c r="J610" s="10">
        <v>0.5</v>
      </c>
      <c r="K610" t="str">
        <f>VLOOKUP(A610,MasterTutor!A:D,4,FALSE)</f>
        <v>Distinguished</v>
      </c>
      <c r="L610" t="str">
        <f>VLOOKUP(A610,MasterTutor!A:D,3,FALSE)</f>
        <v>Professional</v>
      </c>
      <c r="M610" t="str">
        <f>VLOOKUP(A610,MasterTutor!A:D,2,FALSE)</f>
        <v>Ian Plamondon</v>
      </c>
    </row>
    <row r="611" spans="1:13" hidden="1" x14ac:dyDescent="0.2">
      <c r="A611" s="7" t="s">
        <v>179</v>
      </c>
      <c r="B611" s="7" t="s">
        <v>22</v>
      </c>
      <c r="C611" s="10">
        <v>0.93</v>
      </c>
      <c r="D611" s="10">
        <v>1.27</v>
      </c>
      <c r="E611" s="10">
        <v>1</v>
      </c>
      <c r="F611" s="10">
        <v>1</v>
      </c>
      <c r="G611" s="10">
        <v>0.88</v>
      </c>
      <c r="H611" s="7">
        <v>3</v>
      </c>
      <c r="I611" s="8" t="s">
        <v>23</v>
      </c>
      <c r="J611" s="10">
        <v>1</v>
      </c>
      <c r="K611" t="str">
        <f>VLOOKUP(A611,MasterTutor!A:D,4,FALSE)</f>
        <v>Distinguished</v>
      </c>
      <c r="L611" t="str">
        <f>VLOOKUP(A611,MasterTutor!A:D,3,FALSE)</f>
        <v>Professional</v>
      </c>
      <c r="M611" t="str">
        <f>VLOOKUP(A611,MasterTutor!A:D,2,FALSE)</f>
        <v>Ian Plamondon</v>
      </c>
    </row>
    <row r="612" spans="1:13" hidden="1" x14ac:dyDescent="0.2">
      <c r="A612" s="7" t="s">
        <v>179</v>
      </c>
      <c r="B612" s="7" t="s">
        <v>29</v>
      </c>
      <c r="C612" s="10">
        <v>0.53</v>
      </c>
      <c r="D612" s="10">
        <v>1.08</v>
      </c>
      <c r="E612" s="10">
        <v>1</v>
      </c>
      <c r="F612" s="10">
        <v>0.98</v>
      </c>
      <c r="G612" s="10">
        <v>0.53</v>
      </c>
      <c r="H612" s="7">
        <v>0</v>
      </c>
      <c r="I612" s="8" t="s">
        <v>52</v>
      </c>
      <c r="J612" s="10">
        <v>0</v>
      </c>
      <c r="K612" t="str">
        <f>VLOOKUP(A612,MasterTutor!A:D,4,FALSE)</f>
        <v>Distinguished</v>
      </c>
      <c r="L612" t="str">
        <f>VLOOKUP(A612,MasterTutor!A:D,3,FALSE)</f>
        <v>Professional</v>
      </c>
      <c r="M612" t="str">
        <f>VLOOKUP(A612,MasterTutor!A:D,2,FALSE)</f>
        <v>Ian Plamondon</v>
      </c>
    </row>
    <row r="613" spans="1:13" hidden="1" x14ac:dyDescent="0.2">
      <c r="A613" s="7" t="s">
        <v>179</v>
      </c>
      <c r="B613" s="7" t="s">
        <v>30</v>
      </c>
      <c r="C613" s="10">
        <v>0.45419999999999999</v>
      </c>
      <c r="D613" s="10">
        <v>0.93259999999999998</v>
      </c>
      <c r="E613" s="10">
        <v>1</v>
      </c>
      <c r="F613" s="10">
        <v>1</v>
      </c>
      <c r="G613" s="10">
        <v>1</v>
      </c>
      <c r="H613" s="7">
        <v>1</v>
      </c>
      <c r="I613" s="8">
        <v>1</v>
      </c>
      <c r="J613" s="10">
        <f>I613</f>
        <v>1</v>
      </c>
      <c r="K613" t="str">
        <f>VLOOKUP(A613,MasterTutor!A:D,4,FALSE)</f>
        <v>Distinguished</v>
      </c>
      <c r="L613" t="str">
        <f>VLOOKUP(A613,MasterTutor!A:D,3,FALSE)</f>
        <v>Professional</v>
      </c>
      <c r="M613" t="str">
        <f>VLOOKUP(A613,MasterTutor!A:D,2,FALSE)</f>
        <v>Ian Plamondon</v>
      </c>
    </row>
    <row r="614" spans="1:13" x14ac:dyDescent="0.2">
      <c r="A614" s="7" t="s">
        <v>179</v>
      </c>
      <c r="B614" s="7" t="s">
        <v>31</v>
      </c>
      <c r="C614" s="10">
        <v>0.95830000000000004</v>
      </c>
      <c r="D614" s="10">
        <v>0.981899999999999</v>
      </c>
      <c r="E614" s="10">
        <v>1</v>
      </c>
      <c r="F614" s="10">
        <v>0.98765432098765404</v>
      </c>
      <c r="G614" s="10">
        <v>0.72727272727272696</v>
      </c>
      <c r="H614" s="7">
        <v>1</v>
      </c>
      <c r="I614" s="7" t="s">
        <v>42</v>
      </c>
      <c r="J614" s="54">
        <v>1</v>
      </c>
      <c r="K614" t="str">
        <f>VLOOKUP(A614,MasterTutor!A:D,4,FALSE)</f>
        <v>Distinguished</v>
      </c>
      <c r="L614" t="str">
        <f>VLOOKUP(A614,MasterTutor!A:D,3,FALSE)</f>
        <v>Professional</v>
      </c>
      <c r="M614" t="str">
        <f>VLOOKUP(A614,MasterTutor!A:D,2,FALSE)</f>
        <v>Ian Plamondon</v>
      </c>
    </row>
    <row r="615" spans="1:13" hidden="1" x14ac:dyDescent="0.2">
      <c r="A615" s="7" t="s">
        <v>180</v>
      </c>
      <c r="B615" s="7" t="s">
        <v>14</v>
      </c>
      <c r="C615" s="10">
        <v>0.8125</v>
      </c>
      <c r="D615" s="10">
        <v>0.9375</v>
      </c>
      <c r="E615" s="10">
        <v>0.959595959595959</v>
      </c>
      <c r="F615" s="10">
        <v>0.828125</v>
      </c>
      <c r="G615" s="10">
        <v>0.86363636363636298</v>
      </c>
      <c r="H615" s="7">
        <v>7</v>
      </c>
      <c r="I615" s="8" t="s">
        <v>181</v>
      </c>
      <c r="J615" s="10">
        <v>0.17</v>
      </c>
      <c r="K615" t="str">
        <f>VLOOKUP(A615,MasterTutor!A:D,4,FALSE)</f>
        <v>Advanced</v>
      </c>
      <c r="L615" t="str">
        <f>VLOOKUP(A615,MasterTutor!A:D,3,FALSE)</f>
        <v>Professional</v>
      </c>
      <c r="M615" t="str">
        <f>VLOOKUP(A615,MasterTutor!A:D,2,FALSE)</f>
        <v>Ian Plamondon</v>
      </c>
    </row>
    <row r="616" spans="1:13" hidden="1" x14ac:dyDescent="0.2">
      <c r="A616" s="7" t="s">
        <v>180</v>
      </c>
      <c r="B616" s="7" t="s">
        <v>14</v>
      </c>
      <c r="C616" s="10">
        <v>0.8125</v>
      </c>
      <c r="D616" s="10">
        <v>0.9375</v>
      </c>
      <c r="E616" s="10">
        <v>0.959595959595959</v>
      </c>
      <c r="F616" s="10">
        <v>0.828125</v>
      </c>
      <c r="G616" s="10">
        <v>0.86363636363636298</v>
      </c>
      <c r="H616" s="7">
        <v>7</v>
      </c>
      <c r="I616" s="8" t="s">
        <v>181</v>
      </c>
      <c r="J616" s="10">
        <f>_xlfn.TEXTBEFORE(I616, "/")/_xlfn.TEXTAFTER(I616,"/")</f>
        <v>0.16666666666666666</v>
      </c>
      <c r="K616" t="str">
        <f>VLOOKUP(A616,MasterTutor!A:D,4,FALSE)</f>
        <v>Advanced</v>
      </c>
      <c r="L616" t="str">
        <f>VLOOKUP(A616,MasterTutor!A:D,3,FALSE)</f>
        <v>Professional</v>
      </c>
      <c r="M616" t="str">
        <f>VLOOKUP(A616,MasterTutor!A:D,2,FALSE)</f>
        <v>Ian Plamondon</v>
      </c>
    </row>
    <row r="617" spans="1:13" hidden="1" x14ac:dyDescent="0.2">
      <c r="A617" s="7" t="s">
        <v>180</v>
      </c>
      <c r="B617" s="7" t="s">
        <v>16</v>
      </c>
      <c r="C617" s="10">
        <v>0.81</v>
      </c>
      <c r="D617" s="10">
        <v>0.93</v>
      </c>
      <c r="E617" s="10">
        <v>0.97</v>
      </c>
      <c r="F617" s="10">
        <v>1</v>
      </c>
      <c r="G617" s="10">
        <v>0.81</v>
      </c>
      <c r="H617" s="7">
        <v>9</v>
      </c>
      <c r="I617" s="11">
        <v>45660</v>
      </c>
      <c r="J617" s="12">
        <f>1/3</f>
        <v>0.33333333333333331</v>
      </c>
      <c r="K617" t="str">
        <f>VLOOKUP(A617,MasterTutor!A:D,4,FALSE)</f>
        <v>Advanced</v>
      </c>
      <c r="L617" t="str">
        <f>VLOOKUP(A617,MasterTutor!A:D,3,FALSE)</f>
        <v>Professional</v>
      </c>
      <c r="M617" t="str">
        <f>VLOOKUP(A617,MasterTutor!A:D,2,FALSE)</f>
        <v>Ian Plamondon</v>
      </c>
    </row>
    <row r="618" spans="1:13" hidden="1" x14ac:dyDescent="0.2">
      <c r="A618" s="7" t="s">
        <v>180</v>
      </c>
      <c r="B618" s="7" t="s">
        <v>17</v>
      </c>
      <c r="C618" s="10">
        <v>0.42</v>
      </c>
      <c r="D618" s="10">
        <v>0.63</v>
      </c>
      <c r="E618" s="10">
        <v>0.92</v>
      </c>
      <c r="F618" s="10">
        <v>0.53</v>
      </c>
      <c r="G618" s="10">
        <v>0.9</v>
      </c>
      <c r="H618" s="7">
        <v>4</v>
      </c>
      <c r="J618" s="7"/>
      <c r="K618" t="str">
        <f>VLOOKUP(A618,MasterTutor!A:D,4,FALSE)</f>
        <v>Advanced</v>
      </c>
      <c r="L618" t="str">
        <f>VLOOKUP(A618,MasterTutor!A:D,3,FALSE)</f>
        <v>Professional</v>
      </c>
      <c r="M618" t="str">
        <f>VLOOKUP(A618,MasterTutor!A:D,2,FALSE)</f>
        <v>Ian Plamondon</v>
      </c>
    </row>
    <row r="619" spans="1:13" hidden="1" x14ac:dyDescent="0.2">
      <c r="A619" s="7" t="s">
        <v>180</v>
      </c>
      <c r="B619" s="7" t="s">
        <v>18</v>
      </c>
      <c r="C619" s="10">
        <v>0.51</v>
      </c>
      <c r="D619" s="10">
        <v>0.96</v>
      </c>
      <c r="E619" s="10">
        <v>0.69</v>
      </c>
      <c r="F619" s="10">
        <v>0.18</v>
      </c>
      <c r="G619" s="10">
        <v>0.57999999999999996</v>
      </c>
      <c r="H619" s="7">
        <v>8</v>
      </c>
      <c r="I619" s="8" t="s">
        <v>182</v>
      </c>
      <c r="J619" s="10">
        <v>0.14000000000000001</v>
      </c>
      <c r="K619" t="str">
        <f>VLOOKUP(A619,MasterTutor!A:D,4,FALSE)</f>
        <v>Advanced</v>
      </c>
      <c r="L619" t="str">
        <f>VLOOKUP(A619,MasterTutor!A:D,3,FALSE)</f>
        <v>Professional</v>
      </c>
      <c r="M619" t="str">
        <f>VLOOKUP(A619,MasterTutor!A:D,2,FALSE)</f>
        <v>Ian Plamondon</v>
      </c>
    </row>
    <row r="620" spans="1:13" hidden="1" x14ac:dyDescent="0.2">
      <c r="A620" s="7" t="s">
        <v>180</v>
      </c>
      <c r="B620" s="7" t="s">
        <v>20</v>
      </c>
      <c r="C620" s="10">
        <v>0.93</v>
      </c>
      <c r="D620" s="10">
        <v>1.01</v>
      </c>
      <c r="E620" s="10">
        <v>0.89</v>
      </c>
      <c r="F620" s="10">
        <v>0.88</v>
      </c>
      <c r="G620" s="10">
        <v>0.53</v>
      </c>
      <c r="H620" s="7">
        <v>9</v>
      </c>
      <c r="I620" s="8" t="s">
        <v>183</v>
      </c>
      <c r="J620" s="10">
        <v>0.2</v>
      </c>
      <c r="K620" t="str">
        <f>VLOOKUP(A620,MasterTutor!A:D,4,FALSE)</f>
        <v>Advanced</v>
      </c>
      <c r="L620" t="str">
        <f>VLOOKUP(A620,MasterTutor!A:D,3,FALSE)</f>
        <v>Professional</v>
      </c>
      <c r="M620" t="str">
        <f>VLOOKUP(A620,MasterTutor!A:D,2,FALSE)</f>
        <v>Ian Plamondon</v>
      </c>
    </row>
    <row r="621" spans="1:13" hidden="1" x14ac:dyDescent="0.2">
      <c r="A621" s="7" t="s">
        <v>180</v>
      </c>
      <c r="B621" s="7" t="s">
        <v>21</v>
      </c>
      <c r="C621" s="10">
        <v>1</v>
      </c>
      <c r="D621" s="10">
        <v>1</v>
      </c>
      <c r="E621" s="10">
        <v>0.9</v>
      </c>
      <c r="F621" s="10">
        <v>1</v>
      </c>
      <c r="G621" s="10">
        <v>0.6</v>
      </c>
      <c r="H621" s="7">
        <v>10</v>
      </c>
      <c r="I621" s="8" t="s">
        <v>41</v>
      </c>
      <c r="J621" s="10">
        <v>0</v>
      </c>
      <c r="K621" t="str">
        <f>VLOOKUP(A621,MasterTutor!A:D,4,FALSE)</f>
        <v>Advanced</v>
      </c>
      <c r="L621" t="str">
        <f>VLOOKUP(A621,MasterTutor!A:D,3,FALSE)</f>
        <v>Professional</v>
      </c>
      <c r="M621" t="str">
        <f>VLOOKUP(A621,MasterTutor!A:D,2,FALSE)</f>
        <v>Ian Plamondon</v>
      </c>
    </row>
    <row r="622" spans="1:13" hidden="1" x14ac:dyDescent="0.2">
      <c r="A622" s="7" t="s">
        <v>180</v>
      </c>
      <c r="B622" s="7" t="s">
        <v>22</v>
      </c>
      <c r="C622" s="10">
        <v>0.79</v>
      </c>
      <c r="D622" s="10">
        <v>1.06</v>
      </c>
      <c r="E622" s="10">
        <v>0.94</v>
      </c>
      <c r="F622" s="10">
        <v>0.98</v>
      </c>
      <c r="G622" s="10">
        <v>0.4</v>
      </c>
      <c r="H622" s="7">
        <v>12</v>
      </c>
      <c r="I622" s="8" t="s">
        <v>52</v>
      </c>
      <c r="J622" s="10">
        <v>0</v>
      </c>
      <c r="K622" t="str">
        <f>VLOOKUP(A622,MasterTutor!A:D,4,FALSE)</f>
        <v>Advanced</v>
      </c>
      <c r="L622" t="str">
        <f>VLOOKUP(A622,MasterTutor!A:D,3,FALSE)</f>
        <v>Professional</v>
      </c>
      <c r="M622" t="str">
        <f>VLOOKUP(A622,MasterTutor!A:D,2,FALSE)</f>
        <v>Ian Plamondon</v>
      </c>
    </row>
    <row r="623" spans="1:13" hidden="1" x14ac:dyDescent="0.2">
      <c r="A623" s="7" t="s">
        <v>180</v>
      </c>
      <c r="B623" s="7" t="s">
        <v>29</v>
      </c>
      <c r="C623" s="10">
        <v>0.6</v>
      </c>
      <c r="D623" s="10">
        <v>0.96</v>
      </c>
      <c r="E623" s="10">
        <v>0.95</v>
      </c>
      <c r="F623" s="10">
        <v>1</v>
      </c>
      <c r="G623" s="10">
        <v>0.74</v>
      </c>
      <c r="H623" s="7">
        <v>10</v>
      </c>
      <c r="I623" s="8" t="s">
        <v>62</v>
      </c>
      <c r="J623" s="10">
        <v>0</v>
      </c>
      <c r="K623" t="str">
        <f>VLOOKUP(A623,MasterTutor!A:D,4,FALSE)</f>
        <v>Advanced</v>
      </c>
      <c r="L623" t="str">
        <f>VLOOKUP(A623,MasterTutor!A:D,3,FALSE)</f>
        <v>Professional</v>
      </c>
      <c r="M623" t="str">
        <f>VLOOKUP(A623,MasterTutor!A:D,2,FALSE)</f>
        <v>Ian Plamondon</v>
      </c>
    </row>
    <row r="624" spans="1:13" hidden="1" x14ac:dyDescent="0.2">
      <c r="A624" s="7" t="s">
        <v>180</v>
      </c>
      <c r="B624" s="7" t="s">
        <v>30</v>
      </c>
      <c r="C624" s="10">
        <v>0.77080000000000004</v>
      </c>
      <c r="D624" s="10">
        <v>0.99180000000000001</v>
      </c>
      <c r="E624" s="10">
        <v>0.91011235999999995</v>
      </c>
      <c r="F624" s="10">
        <v>1</v>
      </c>
      <c r="G624" s="10">
        <v>0</v>
      </c>
      <c r="H624" s="7">
        <v>2</v>
      </c>
      <c r="I624" s="8">
        <v>0.16666666666666666</v>
      </c>
      <c r="J624" s="10">
        <f>I624</f>
        <v>0.16666666666666666</v>
      </c>
      <c r="K624" t="str">
        <f>VLOOKUP(A624,MasterTutor!A:D,4,FALSE)</f>
        <v>Advanced</v>
      </c>
      <c r="L624" t="str">
        <f>VLOOKUP(A624,MasterTutor!A:D,3,FALSE)</f>
        <v>Professional</v>
      </c>
      <c r="M624" t="str">
        <f>VLOOKUP(A624,MasterTutor!A:D,2,FALSE)</f>
        <v>Ian Plamondon</v>
      </c>
    </row>
    <row r="625" spans="1:13" x14ac:dyDescent="0.2">
      <c r="A625" s="7" t="s">
        <v>180</v>
      </c>
      <c r="B625" s="7" t="s">
        <v>31</v>
      </c>
      <c r="C625" s="10">
        <v>0.99580000000000002</v>
      </c>
      <c r="D625" s="10">
        <v>1.0147999999999999</v>
      </c>
      <c r="E625" s="10">
        <v>0.90476190476190399</v>
      </c>
      <c r="F625" s="10">
        <v>0.92307692307692302</v>
      </c>
      <c r="G625" s="10">
        <v>5.2631578947368397E-2</v>
      </c>
      <c r="H625" s="7">
        <v>4</v>
      </c>
      <c r="I625" s="8" t="s">
        <v>52</v>
      </c>
      <c r="J625" s="54">
        <v>0</v>
      </c>
      <c r="K625" t="str">
        <f>VLOOKUP(A625,MasterTutor!A:D,4,FALSE)</f>
        <v>Advanced</v>
      </c>
      <c r="L625" t="str">
        <f>VLOOKUP(A625,MasterTutor!A:D,3,FALSE)</f>
        <v>Professional</v>
      </c>
      <c r="M625" t="str">
        <f>VLOOKUP(A625,MasterTutor!A:D,2,FALSE)</f>
        <v>Ian Plamondon</v>
      </c>
    </row>
    <row r="626" spans="1:13" hidden="1" x14ac:dyDescent="0.2">
      <c r="A626" s="7" t="s">
        <v>184</v>
      </c>
      <c r="B626" s="7" t="s">
        <v>14</v>
      </c>
      <c r="C626" s="10">
        <v>1.2187999999999899</v>
      </c>
      <c r="D626" s="10">
        <v>1.1015999999999999</v>
      </c>
      <c r="E626" s="10">
        <v>0.98360655737704905</v>
      </c>
      <c r="F626" s="10">
        <v>0.97727272727272696</v>
      </c>
      <c r="G626" s="10">
        <v>1</v>
      </c>
      <c r="H626" s="7">
        <v>2</v>
      </c>
      <c r="I626" s="8" t="s">
        <v>23</v>
      </c>
      <c r="J626" s="10">
        <v>1</v>
      </c>
      <c r="K626" t="str">
        <f>VLOOKUP(A626,MasterTutor!A:D,4,FALSE)</f>
        <v>Advanced</v>
      </c>
      <c r="L626" t="str">
        <f>VLOOKUP(A626,MasterTutor!A:D,3,FALSE)</f>
        <v>Adjunct</v>
      </c>
      <c r="M626" t="str">
        <f>VLOOKUP(A626,MasterTutor!A:D,2,FALSE)</f>
        <v>Ela Cross</v>
      </c>
    </row>
    <row r="627" spans="1:13" hidden="1" x14ac:dyDescent="0.2">
      <c r="A627" s="7" t="s">
        <v>184</v>
      </c>
      <c r="B627" s="7" t="s">
        <v>16</v>
      </c>
      <c r="C627" s="10">
        <v>0.91</v>
      </c>
      <c r="D627" s="10">
        <v>1.07</v>
      </c>
      <c r="E627" s="10">
        <v>1</v>
      </c>
      <c r="F627" s="10">
        <v>1</v>
      </c>
      <c r="G627" s="10">
        <v>0.91</v>
      </c>
      <c r="H627" s="7">
        <v>2</v>
      </c>
      <c r="I627" s="11">
        <v>45659</v>
      </c>
      <c r="J627" s="10">
        <v>0.5</v>
      </c>
      <c r="K627" t="str">
        <f>VLOOKUP(A627,MasterTutor!A:D,4,FALSE)</f>
        <v>Advanced</v>
      </c>
      <c r="L627" t="str">
        <f>VLOOKUP(A627,MasterTutor!A:D,3,FALSE)</f>
        <v>Adjunct</v>
      </c>
      <c r="M627" t="str">
        <f>VLOOKUP(A627,MasterTutor!A:D,2,FALSE)</f>
        <v>Ela Cross</v>
      </c>
    </row>
    <row r="628" spans="1:13" hidden="1" x14ac:dyDescent="0.2">
      <c r="A628" s="7" t="s">
        <v>184</v>
      </c>
      <c r="B628" s="7" t="s">
        <v>17</v>
      </c>
      <c r="C628" s="10">
        <v>0.86</v>
      </c>
      <c r="D628" s="10">
        <v>0.99</v>
      </c>
      <c r="E628" s="10">
        <v>1</v>
      </c>
      <c r="F628" s="10">
        <v>0.9</v>
      </c>
      <c r="G628" s="10">
        <v>1</v>
      </c>
      <c r="H628" s="7">
        <v>4</v>
      </c>
      <c r="I628" s="8">
        <v>1</v>
      </c>
      <c r="J628" s="10">
        <f>I628</f>
        <v>1</v>
      </c>
      <c r="K628" t="str">
        <f>VLOOKUP(A628,MasterTutor!A:D,4,FALSE)</f>
        <v>Advanced</v>
      </c>
      <c r="L628" t="str">
        <f>VLOOKUP(A628,MasterTutor!A:D,3,FALSE)</f>
        <v>Adjunct</v>
      </c>
      <c r="M628" t="str">
        <f>VLOOKUP(A628,MasterTutor!A:D,2,FALSE)</f>
        <v>Ela Cross</v>
      </c>
    </row>
    <row r="629" spans="1:13" hidden="1" x14ac:dyDescent="0.2">
      <c r="A629" s="7" t="s">
        <v>184</v>
      </c>
      <c r="B629" s="7" t="s">
        <v>18</v>
      </c>
      <c r="C629" s="10">
        <v>0.68</v>
      </c>
      <c r="D629" s="10">
        <v>1.03</v>
      </c>
      <c r="E629" s="10">
        <v>1</v>
      </c>
      <c r="F629" s="10">
        <v>1</v>
      </c>
      <c r="G629" s="10">
        <v>0.78</v>
      </c>
      <c r="H629" s="7">
        <v>4</v>
      </c>
      <c r="I629" s="8">
        <v>0</v>
      </c>
      <c r="J629" s="10">
        <f>I629</f>
        <v>0</v>
      </c>
      <c r="K629" t="str">
        <f>VLOOKUP(A629,MasterTutor!A:D,4,FALSE)</f>
        <v>Advanced</v>
      </c>
      <c r="L629" t="str">
        <f>VLOOKUP(A629,MasterTutor!A:D,3,FALSE)</f>
        <v>Adjunct</v>
      </c>
      <c r="M629" t="str">
        <f>VLOOKUP(A629,MasterTutor!A:D,2,FALSE)</f>
        <v>Ela Cross</v>
      </c>
    </row>
    <row r="630" spans="1:13" hidden="1" x14ac:dyDescent="0.2">
      <c r="A630" s="7" t="s">
        <v>184</v>
      </c>
      <c r="B630" s="7" t="s">
        <v>20</v>
      </c>
      <c r="C630" s="10">
        <v>0.85</v>
      </c>
      <c r="D630" s="10">
        <v>1.04</v>
      </c>
      <c r="E630" s="10">
        <v>1</v>
      </c>
      <c r="F630" s="10">
        <v>1</v>
      </c>
      <c r="G630" s="10">
        <v>0.86</v>
      </c>
      <c r="H630" s="7">
        <v>3</v>
      </c>
      <c r="I630" s="8">
        <v>1</v>
      </c>
      <c r="J630" s="10">
        <f>I630</f>
        <v>1</v>
      </c>
      <c r="K630" t="str">
        <f>VLOOKUP(A630,MasterTutor!A:D,4,FALSE)</f>
        <v>Advanced</v>
      </c>
      <c r="L630" t="str">
        <f>VLOOKUP(A630,MasterTutor!A:D,3,FALSE)</f>
        <v>Adjunct</v>
      </c>
      <c r="M630" t="str">
        <f>VLOOKUP(A630,MasterTutor!A:D,2,FALSE)</f>
        <v>Ela Cross</v>
      </c>
    </row>
    <row r="631" spans="1:13" hidden="1" x14ac:dyDescent="0.2">
      <c r="A631" s="7" t="s">
        <v>184</v>
      </c>
      <c r="B631" s="7" t="s">
        <v>21</v>
      </c>
      <c r="C631" s="10">
        <v>0.73</v>
      </c>
      <c r="D631" s="10">
        <v>1.05</v>
      </c>
      <c r="E631" s="10">
        <v>1</v>
      </c>
      <c r="F631" s="10">
        <v>1</v>
      </c>
      <c r="G631" s="10">
        <v>1</v>
      </c>
      <c r="H631" s="7">
        <v>2</v>
      </c>
      <c r="I631" s="9"/>
      <c r="J631" s="7"/>
      <c r="K631" t="str">
        <f>VLOOKUP(A631,MasterTutor!A:D,4,FALSE)</f>
        <v>Advanced</v>
      </c>
      <c r="L631" t="str">
        <f>VLOOKUP(A631,MasterTutor!A:D,3,FALSE)</f>
        <v>Adjunct</v>
      </c>
      <c r="M631" t="str">
        <f>VLOOKUP(A631,MasterTutor!A:D,2,FALSE)</f>
        <v>Ela Cross</v>
      </c>
    </row>
    <row r="632" spans="1:13" hidden="1" x14ac:dyDescent="0.2">
      <c r="A632" s="7" t="s">
        <v>184</v>
      </c>
      <c r="B632" s="7" t="s">
        <v>22</v>
      </c>
      <c r="C632" s="10">
        <v>0.75</v>
      </c>
      <c r="D632" s="10">
        <v>1.05</v>
      </c>
      <c r="E632" s="10">
        <v>1</v>
      </c>
      <c r="F632" s="10">
        <v>0.9</v>
      </c>
      <c r="G632" s="10">
        <v>1</v>
      </c>
      <c r="H632" s="7">
        <v>1</v>
      </c>
      <c r="I632" s="8" t="s">
        <v>55</v>
      </c>
      <c r="J632" s="10">
        <v>1</v>
      </c>
      <c r="K632" t="str">
        <f>VLOOKUP(A632,MasterTutor!A:D,4,FALSE)</f>
        <v>Advanced</v>
      </c>
      <c r="L632" t="str">
        <f>VLOOKUP(A632,MasterTutor!A:D,3,FALSE)</f>
        <v>Adjunct</v>
      </c>
      <c r="M632" t="str">
        <f>VLOOKUP(A632,MasterTutor!A:D,2,FALSE)</f>
        <v>Ela Cross</v>
      </c>
    </row>
    <row r="633" spans="1:13" hidden="1" x14ac:dyDescent="0.2">
      <c r="A633" s="7" t="s">
        <v>184</v>
      </c>
      <c r="B633" s="7" t="s">
        <v>29</v>
      </c>
      <c r="C633" s="10">
        <v>0.96</v>
      </c>
      <c r="D633" s="10">
        <v>1</v>
      </c>
      <c r="E633" s="10">
        <v>0.98</v>
      </c>
      <c r="F633" s="10">
        <v>0.97</v>
      </c>
      <c r="G633" s="10">
        <v>0.92</v>
      </c>
      <c r="H633" s="7">
        <v>4</v>
      </c>
      <c r="I633" s="8">
        <v>1</v>
      </c>
      <c r="J633" s="10">
        <v>1</v>
      </c>
      <c r="K633" t="str">
        <f>VLOOKUP(A633,MasterTutor!A:D,4,FALSE)</f>
        <v>Advanced</v>
      </c>
      <c r="L633" t="str">
        <f>VLOOKUP(A633,MasterTutor!A:D,3,FALSE)</f>
        <v>Adjunct</v>
      </c>
      <c r="M633" t="str">
        <f>VLOOKUP(A633,MasterTutor!A:D,2,FALSE)</f>
        <v>Ela Cross</v>
      </c>
    </row>
    <row r="634" spans="1:13" hidden="1" x14ac:dyDescent="0.2">
      <c r="A634" s="7" t="s">
        <v>184</v>
      </c>
      <c r="B634" s="7" t="s">
        <v>30</v>
      </c>
      <c r="C634" s="10">
        <v>1</v>
      </c>
      <c r="D634" s="10">
        <v>1.0195000000000001</v>
      </c>
      <c r="E634" s="10">
        <v>1</v>
      </c>
      <c r="F634" s="10">
        <v>0.94871794899999995</v>
      </c>
      <c r="G634" s="10">
        <v>1</v>
      </c>
      <c r="H634" s="7">
        <v>2</v>
      </c>
      <c r="I634" s="8">
        <v>0.66666666666666663</v>
      </c>
      <c r="J634" s="10">
        <f>I634</f>
        <v>0.66666666666666663</v>
      </c>
      <c r="K634" t="str">
        <f>VLOOKUP(A634,MasterTutor!A:D,4,FALSE)</f>
        <v>Advanced</v>
      </c>
      <c r="L634" t="str">
        <f>VLOOKUP(A634,MasterTutor!A:D,3,FALSE)</f>
        <v>Adjunct</v>
      </c>
      <c r="M634" t="str">
        <f>VLOOKUP(A634,MasterTutor!A:D,2,FALSE)</f>
        <v>Ela Cross</v>
      </c>
    </row>
    <row r="635" spans="1:13" x14ac:dyDescent="0.2">
      <c r="A635" s="7" t="s">
        <v>184</v>
      </c>
      <c r="B635" s="7" t="s">
        <v>31</v>
      </c>
      <c r="C635" s="10">
        <v>1.0832999999999999</v>
      </c>
      <c r="D635" s="10">
        <v>1.0703</v>
      </c>
      <c r="E635" s="10">
        <v>1</v>
      </c>
      <c r="F635" s="10">
        <v>0.86956521739130399</v>
      </c>
      <c r="G635" s="10">
        <v>1</v>
      </c>
      <c r="H635" s="7">
        <v>5</v>
      </c>
      <c r="I635" s="8" t="s">
        <v>36</v>
      </c>
      <c r="J635" s="54">
        <v>0</v>
      </c>
      <c r="K635" t="str">
        <f>VLOOKUP(A635,MasterTutor!A:D,4,FALSE)</f>
        <v>Advanced</v>
      </c>
      <c r="L635" t="str">
        <f>VLOOKUP(A635,MasterTutor!A:D,3,FALSE)</f>
        <v>Adjunct</v>
      </c>
      <c r="M635" t="str">
        <f>VLOOKUP(A635,MasterTutor!A:D,2,FALSE)</f>
        <v>Ela Cross</v>
      </c>
    </row>
    <row r="636" spans="1:13" hidden="1" x14ac:dyDescent="0.2">
      <c r="A636" s="7" t="s">
        <v>185</v>
      </c>
      <c r="B636" s="7" t="s">
        <v>14</v>
      </c>
      <c r="C636" s="10">
        <v>0.82079999999999997</v>
      </c>
      <c r="D636" s="10">
        <v>1.1200999999999901</v>
      </c>
      <c r="E636" s="10">
        <v>0.98901098901098905</v>
      </c>
      <c r="F636" s="10">
        <v>1</v>
      </c>
      <c r="G636" s="10">
        <v>0.65</v>
      </c>
      <c r="H636" s="7">
        <v>1</v>
      </c>
      <c r="I636" s="8"/>
      <c r="J636" s="10"/>
      <c r="K636" t="str">
        <f>VLOOKUP(A636,MasterTutor!A:D,4,FALSE)</f>
        <v>Distinguished</v>
      </c>
      <c r="L636" t="str">
        <f>VLOOKUP(A636,MasterTutor!A:D,3,FALSE)</f>
        <v>Adjunct</v>
      </c>
      <c r="M636" t="str">
        <f>VLOOKUP(A636,MasterTutor!A:D,2,FALSE)</f>
        <v>Ela Cross</v>
      </c>
    </row>
    <row r="637" spans="1:13" hidden="1" x14ac:dyDescent="0.2">
      <c r="A637" s="7" t="s">
        <v>185</v>
      </c>
      <c r="B637" s="7" t="s">
        <v>14</v>
      </c>
      <c r="C637" s="10">
        <v>0.82079999999999997</v>
      </c>
      <c r="D637" s="10">
        <v>1.1200999999999901</v>
      </c>
      <c r="E637" s="10">
        <v>0.98901098901098905</v>
      </c>
      <c r="F637" s="10">
        <v>1</v>
      </c>
      <c r="G637" s="10">
        <v>0.65</v>
      </c>
      <c r="H637" s="7">
        <v>1</v>
      </c>
      <c r="J637" s="7"/>
      <c r="K637" t="str">
        <f>VLOOKUP(A637,MasterTutor!A:D,4,FALSE)</f>
        <v>Distinguished</v>
      </c>
      <c r="L637" t="str">
        <f>VLOOKUP(A637,MasterTutor!A:D,3,FALSE)</f>
        <v>Adjunct</v>
      </c>
      <c r="M637" t="str">
        <f>VLOOKUP(A637,MasterTutor!A:D,2,FALSE)</f>
        <v>Ela Cross</v>
      </c>
    </row>
    <row r="638" spans="1:13" hidden="1" x14ac:dyDescent="0.2">
      <c r="A638" s="7" t="s">
        <v>185</v>
      </c>
      <c r="B638" s="7" t="s">
        <v>16</v>
      </c>
      <c r="C638" s="10">
        <v>0.8</v>
      </c>
      <c r="D638" s="10">
        <v>1.19</v>
      </c>
      <c r="E638" s="10">
        <v>1</v>
      </c>
      <c r="F638" s="10">
        <v>0.94</v>
      </c>
      <c r="G638" s="10">
        <v>0.78</v>
      </c>
      <c r="H638" s="7">
        <v>11</v>
      </c>
      <c r="I638" s="11">
        <v>45690</v>
      </c>
      <c r="J638" s="10">
        <v>1</v>
      </c>
      <c r="K638" t="str">
        <f>VLOOKUP(A638,MasterTutor!A:D,4,FALSE)</f>
        <v>Distinguished</v>
      </c>
      <c r="L638" t="str">
        <f>VLOOKUP(A638,MasterTutor!A:D,3,FALSE)</f>
        <v>Adjunct</v>
      </c>
      <c r="M638" t="str">
        <f>VLOOKUP(A638,MasterTutor!A:D,2,FALSE)</f>
        <v>Ela Cross</v>
      </c>
    </row>
    <row r="639" spans="1:13" hidden="1" x14ac:dyDescent="0.2">
      <c r="A639" s="7" t="s">
        <v>185</v>
      </c>
      <c r="B639" s="7" t="s">
        <v>17</v>
      </c>
      <c r="C639" s="10">
        <v>1.1100000000000001</v>
      </c>
      <c r="D639" s="10">
        <v>1.1100000000000001</v>
      </c>
      <c r="E639" s="10">
        <v>0.97</v>
      </c>
      <c r="F639" s="10">
        <v>0.96</v>
      </c>
      <c r="G639" s="10">
        <v>1</v>
      </c>
      <c r="H639" s="7">
        <v>8</v>
      </c>
      <c r="I639" s="8" t="s">
        <v>151</v>
      </c>
      <c r="J639" s="10">
        <f>1/3</f>
        <v>0.33333333333333331</v>
      </c>
      <c r="K639" t="str">
        <f>VLOOKUP(A639,MasterTutor!A:D,4,FALSE)</f>
        <v>Distinguished</v>
      </c>
      <c r="L639" t="str">
        <f>VLOOKUP(A639,MasterTutor!A:D,3,FALSE)</f>
        <v>Adjunct</v>
      </c>
      <c r="M639" t="str">
        <f>VLOOKUP(A639,MasterTutor!A:D,2,FALSE)</f>
        <v>Ela Cross</v>
      </c>
    </row>
    <row r="640" spans="1:13" hidden="1" x14ac:dyDescent="0.2">
      <c r="A640" s="7" t="s">
        <v>185</v>
      </c>
      <c r="B640" s="7" t="s">
        <v>18</v>
      </c>
      <c r="C640" s="10">
        <v>0.45</v>
      </c>
      <c r="D640" s="10">
        <v>0.68</v>
      </c>
      <c r="E640" s="10">
        <v>0.98</v>
      </c>
      <c r="F640" s="10">
        <v>0.97</v>
      </c>
      <c r="G640" s="10">
        <v>0.78</v>
      </c>
      <c r="H640" s="7">
        <v>6</v>
      </c>
      <c r="I640" s="8">
        <v>1</v>
      </c>
      <c r="J640" s="10">
        <f>I640</f>
        <v>1</v>
      </c>
      <c r="K640" t="str">
        <f>VLOOKUP(A640,MasterTutor!A:D,4,FALSE)</f>
        <v>Distinguished</v>
      </c>
      <c r="L640" t="str">
        <f>VLOOKUP(A640,MasterTutor!A:D,3,FALSE)</f>
        <v>Adjunct</v>
      </c>
      <c r="M640" t="str">
        <f>VLOOKUP(A640,MasterTutor!A:D,2,FALSE)</f>
        <v>Ela Cross</v>
      </c>
    </row>
    <row r="641" spans="1:13" hidden="1" x14ac:dyDescent="0.2">
      <c r="A641" s="7" t="s">
        <v>185</v>
      </c>
      <c r="B641" s="7" t="s">
        <v>20</v>
      </c>
      <c r="C641" s="10">
        <v>0.61</v>
      </c>
      <c r="D641" s="10">
        <v>1.1499999999999999</v>
      </c>
      <c r="E641" s="10">
        <v>0.99</v>
      </c>
      <c r="F641" s="10">
        <v>1</v>
      </c>
      <c r="G641" s="10">
        <v>0.28000000000000003</v>
      </c>
      <c r="H641" s="7">
        <v>6</v>
      </c>
      <c r="I641" s="8">
        <v>1</v>
      </c>
      <c r="J641" s="10">
        <f>I641</f>
        <v>1</v>
      </c>
      <c r="K641" t="str">
        <f>VLOOKUP(A641,MasterTutor!A:D,4,FALSE)</f>
        <v>Distinguished</v>
      </c>
      <c r="L641" t="str">
        <f>VLOOKUP(A641,MasterTutor!A:D,3,FALSE)</f>
        <v>Adjunct</v>
      </c>
      <c r="M641" t="str">
        <f>VLOOKUP(A641,MasterTutor!A:D,2,FALSE)</f>
        <v>Ela Cross</v>
      </c>
    </row>
    <row r="642" spans="1:13" hidden="1" x14ac:dyDescent="0.2">
      <c r="A642" s="7" t="s">
        <v>185</v>
      </c>
      <c r="B642" s="7" t="s">
        <v>21</v>
      </c>
      <c r="C642" s="10">
        <v>0.95</v>
      </c>
      <c r="D642" s="10">
        <v>1.22</v>
      </c>
      <c r="E642" s="10">
        <v>0.98</v>
      </c>
      <c r="F642" s="10">
        <v>1</v>
      </c>
      <c r="G642" s="10">
        <v>0.53</v>
      </c>
      <c r="H642" s="7">
        <v>3</v>
      </c>
      <c r="I642" s="8" t="s">
        <v>52</v>
      </c>
      <c r="J642" s="10">
        <v>0</v>
      </c>
      <c r="K642" t="str">
        <f>VLOOKUP(A642,MasterTutor!A:D,4,FALSE)</f>
        <v>Distinguished</v>
      </c>
      <c r="L642" t="str">
        <f>VLOOKUP(A642,MasterTutor!A:D,3,FALSE)</f>
        <v>Adjunct</v>
      </c>
      <c r="M642" t="str">
        <f>VLOOKUP(A642,MasterTutor!A:D,2,FALSE)</f>
        <v>Ela Cross</v>
      </c>
    </row>
    <row r="643" spans="1:13" hidden="1" x14ac:dyDescent="0.2">
      <c r="A643" s="7" t="s">
        <v>185</v>
      </c>
      <c r="B643" s="7" t="s">
        <v>22</v>
      </c>
      <c r="C643" s="10">
        <v>0.93</v>
      </c>
      <c r="D643" s="10">
        <v>1.18</v>
      </c>
      <c r="E643" s="10">
        <v>0.99</v>
      </c>
      <c r="F643" s="10">
        <v>1</v>
      </c>
      <c r="G643" s="10">
        <v>0.8</v>
      </c>
      <c r="H643" s="7">
        <v>1</v>
      </c>
      <c r="I643" s="8" t="s">
        <v>43</v>
      </c>
      <c r="J643" s="10">
        <v>0.66</v>
      </c>
      <c r="K643" t="str">
        <f>VLOOKUP(A643,MasterTutor!A:D,4,FALSE)</f>
        <v>Distinguished</v>
      </c>
      <c r="L643" t="str">
        <f>VLOOKUP(A643,MasterTutor!A:D,3,FALSE)</f>
        <v>Adjunct</v>
      </c>
      <c r="M643" t="str">
        <f>VLOOKUP(A643,MasterTutor!A:D,2,FALSE)</f>
        <v>Ela Cross</v>
      </c>
    </row>
    <row r="644" spans="1:13" hidden="1" x14ac:dyDescent="0.2">
      <c r="A644" s="7" t="s">
        <v>185</v>
      </c>
      <c r="B644" s="7" t="s">
        <v>29</v>
      </c>
      <c r="C644" s="10">
        <v>0.93</v>
      </c>
      <c r="D644" s="10">
        <v>1.78</v>
      </c>
      <c r="E644" s="10">
        <v>1</v>
      </c>
      <c r="F644" s="10">
        <v>1</v>
      </c>
      <c r="G644" s="10">
        <v>0.68</v>
      </c>
      <c r="H644" s="7">
        <v>3</v>
      </c>
      <c r="I644" s="8">
        <v>1</v>
      </c>
      <c r="J644" s="10">
        <v>1</v>
      </c>
      <c r="K644" t="str">
        <f>VLOOKUP(A644,MasterTutor!A:D,4,FALSE)</f>
        <v>Distinguished</v>
      </c>
      <c r="L644" t="str">
        <f>VLOOKUP(A644,MasterTutor!A:D,3,FALSE)</f>
        <v>Adjunct</v>
      </c>
      <c r="M644" t="str">
        <f>VLOOKUP(A644,MasterTutor!A:D,2,FALSE)</f>
        <v>Ela Cross</v>
      </c>
    </row>
    <row r="645" spans="1:13" hidden="1" x14ac:dyDescent="0.2">
      <c r="A645" s="7" t="s">
        <v>185</v>
      </c>
      <c r="B645" s="7" t="s">
        <v>30</v>
      </c>
      <c r="C645" s="10">
        <v>0.76249999999999996</v>
      </c>
      <c r="D645" s="10">
        <v>1.375</v>
      </c>
      <c r="E645" s="10">
        <v>1</v>
      </c>
      <c r="F645" s="10">
        <v>1</v>
      </c>
      <c r="G645" s="10">
        <v>0.15384615400000001</v>
      </c>
      <c r="H645" s="7">
        <v>2</v>
      </c>
      <c r="I645" s="8">
        <v>1</v>
      </c>
      <c r="J645" s="10">
        <f>I645</f>
        <v>1</v>
      </c>
      <c r="K645" t="str">
        <f>VLOOKUP(A645,MasterTutor!A:D,4,FALSE)</f>
        <v>Distinguished</v>
      </c>
      <c r="L645" t="str">
        <f>VLOOKUP(A645,MasterTutor!A:D,3,FALSE)</f>
        <v>Adjunct</v>
      </c>
      <c r="M645" t="str">
        <f>VLOOKUP(A645,MasterTutor!A:D,2,FALSE)</f>
        <v>Ela Cross</v>
      </c>
    </row>
    <row r="646" spans="1:13" x14ac:dyDescent="0.2">
      <c r="A646" s="7" t="s">
        <v>185</v>
      </c>
      <c r="B646" s="7" t="s">
        <v>31</v>
      </c>
      <c r="C646" s="10">
        <v>1.1199999999999899</v>
      </c>
      <c r="D646" s="10">
        <v>1.3879999999999999</v>
      </c>
      <c r="E646" s="10">
        <v>1</v>
      </c>
      <c r="F646" s="10">
        <v>1</v>
      </c>
      <c r="G646" s="10">
        <v>0.57894736842105199</v>
      </c>
      <c r="H646" s="7">
        <v>2</v>
      </c>
      <c r="I646" s="8" t="s">
        <v>36</v>
      </c>
      <c r="J646" s="54">
        <v>0</v>
      </c>
      <c r="K646" t="str">
        <f>VLOOKUP(A646,MasterTutor!A:D,4,FALSE)</f>
        <v>Distinguished</v>
      </c>
      <c r="L646" t="str">
        <f>VLOOKUP(A646,MasterTutor!A:D,3,FALSE)</f>
        <v>Adjunct</v>
      </c>
      <c r="M646" t="str">
        <f>VLOOKUP(A646,MasterTutor!A:D,2,FALSE)</f>
        <v>Ela Cross</v>
      </c>
    </row>
    <row r="647" spans="1:13" hidden="1" x14ac:dyDescent="0.2">
      <c r="A647" s="7" t="s">
        <v>186</v>
      </c>
      <c r="B647" s="7" t="s">
        <v>14</v>
      </c>
      <c r="C647" s="10">
        <v>0.81459999999999999</v>
      </c>
      <c r="D647" s="10">
        <v>1.0905</v>
      </c>
      <c r="E647" s="10">
        <v>1</v>
      </c>
      <c r="F647" s="10">
        <v>1</v>
      </c>
      <c r="G647" s="10">
        <v>0.92</v>
      </c>
      <c r="H647" s="7">
        <v>2</v>
      </c>
      <c r="I647" s="8"/>
      <c r="J647" s="10"/>
      <c r="K647" t="str">
        <f>VLOOKUP(A647,MasterTutor!A:D,4,FALSE)</f>
        <v>Premium</v>
      </c>
      <c r="L647" t="str">
        <f>VLOOKUP(A647,MasterTutor!A:D,3,FALSE)</f>
        <v>Professional</v>
      </c>
      <c r="M647" t="str">
        <f>VLOOKUP(A647,MasterTutor!A:D,2,FALSE)</f>
        <v>Ian Plamondon</v>
      </c>
    </row>
    <row r="648" spans="1:13" hidden="1" x14ac:dyDescent="0.2">
      <c r="A648" s="7" t="s">
        <v>186</v>
      </c>
      <c r="B648" s="7" t="s">
        <v>14</v>
      </c>
      <c r="C648" s="10">
        <v>0.81459999999999999</v>
      </c>
      <c r="D648" s="10">
        <v>1.0905</v>
      </c>
      <c r="E648" s="10">
        <v>1</v>
      </c>
      <c r="F648" s="10">
        <v>1</v>
      </c>
      <c r="G648" s="10">
        <v>0.92</v>
      </c>
      <c r="H648" s="7">
        <v>2</v>
      </c>
      <c r="J648" s="7"/>
      <c r="K648" t="str">
        <f>VLOOKUP(A648,MasterTutor!A:D,4,FALSE)</f>
        <v>Premium</v>
      </c>
      <c r="L648" t="str">
        <f>VLOOKUP(A648,MasterTutor!A:D,3,FALSE)</f>
        <v>Professional</v>
      </c>
      <c r="M648" t="str">
        <f>VLOOKUP(A648,MasterTutor!A:D,2,FALSE)</f>
        <v>Ian Plamondon</v>
      </c>
    </row>
    <row r="649" spans="1:13" hidden="1" x14ac:dyDescent="0.2">
      <c r="A649" s="7" t="s">
        <v>186</v>
      </c>
      <c r="B649" s="7" t="s">
        <v>16</v>
      </c>
      <c r="C649" s="10">
        <v>0.67</v>
      </c>
      <c r="D649" s="10">
        <v>1.07</v>
      </c>
      <c r="E649" s="10">
        <v>0.97</v>
      </c>
      <c r="F649" s="10">
        <v>0.98</v>
      </c>
      <c r="G649" s="10">
        <v>1</v>
      </c>
      <c r="H649" s="7">
        <v>3</v>
      </c>
      <c r="I649" s="11">
        <v>45658</v>
      </c>
      <c r="J649" s="10">
        <v>1</v>
      </c>
      <c r="K649" t="str">
        <f>VLOOKUP(A649,MasterTutor!A:D,4,FALSE)</f>
        <v>Premium</v>
      </c>
      <c r="L649" t="str">
        <f>VLOOKUP(A649,MasterTutor!A:D,3,FALSE)</f>
        <v>Professional</v>
      </c>
      <c r="M649" t="str">
        <f>VLOOKUP(A649,MasterTutor!A:D,2,FALSE)</f>
        <v>Ian Plamondon</v>
      </c>
    </row>
    <row r="650" spans="1:13" hidden="1" x14ac:dyDescent="0.2">
      <c r="A650" s="7" t="s">
        <v>186</v>
      </c>
      <c r="B650" s="7" t="s">
        <v>17</v>
      </c>
      <c r="C650" s="10">
        <v>0.92</v>
      </c>
      <c r="D650" s="10">
        <v>1.21</v>
      </c>
      <c r="E650" s="10">
        <v>1</v>
      </c>
      <c r="F650" s="10">
        <v>0.97</v>
      </c>
      <c r="G650" s="10">
        <v>0.77</v>
      </c>
      <c r="H650" s="7">
        <v>1</v>
      </c>
      <c r="I650" s="8" t="s">
        <v>40</v>
      </c>
      <c r="J650" s="10">
        <v>0.75</v>
      </c>
      <c r="K650" t="str">
        <f>VLOOKUP(A650,MasterTutor!A:D,4,FALSE)</f>
        <v>Premium</v>
      </c>
      <c r="L650" t="str">
        <f>VLOOKUP(A650,MasterTutor!A:D,3,FALSE)</f>
        <v>Professional</v>
      </c>
      <c r="M650" t="str">
        <f>VLOOKUP(A650,MasterTutor!A:D,2,FALSE)</f>
        <v>Ian Plamondon</v>
      </c>
    </row>
    <row r="651" spans="1:13" hidden="1" x14ac:dyDescent="0.2">
      <c r="A651" s="7" t="s">
        <v>186</v>
      </c>
      <c r="B651" s="7" t="s">
        <v>18</v>
      </c>
      <c r="C651" s="10">
        <v>0.74</v>
      </c>
      <c r="D651" s="10">
        <v>1.0900000000000001</v>
      </c>
      <c r="E651" s="10">
        <v>0.98</v>
      </c>
      <c r="F651" s="10">
        <v>0.93</v>
      </c>
      <c r="G651" s="10">
        <v>1</v>
      </c>
      <c r="H651" s="7">
        <v>2</v>
      </c>
      <c r="I651" s="8" t="s">
        <v>77</v>
      </c>
      <c r="J651" s="10">
        <v>0.86</v>
      </c>
      <c r="K651" t="str">
        <f>VLOOKUP(A651,MasterTutor!A:D,4,FALSE)</f>
        <v>Premium</v>
      </c>
      <c r="L651" t="str">
        <f>VLOOKUP(A651,MasterTutor!A:D,3,FALSE)</f>
        <v>Professional</v>
      </c>
      <c r="M651" t="str">
        <f>VLOOKUP(A651,MasterTutor!A:D,2,FALSE)</f>
        <v>Ian Plamondon</v>
      </c>
    </row>
    <row r="652" spans="1:13" hidden="1" x14ac:dyDescent="0.2">
      <c r="A652" s="7" t="s">
        <v>186</v>
      </c>
      <c r="B652" s="7" t="s">
        <v>20</v>
      </c>
      <c r="C652" s="10">
        <v>0.84</v>
      </c>
      <c r="D652" s="10">
        <v>1.1100000000000001</v>
      </c>
      <c r="E652" s="10">
        <v>0.98</v>
      </c>
      <c r="F652" s="10">
        <v>0.95</v>
      </c>
      <c r="G652" s="10">
        <v>0.77</v>
      </c>
      <c r="H652" s="7">
        <v>1</v>
      </c>
      <c r="I652" s="8">
        <v>0</v>
      </c>
      <c r="J652" s="10">
        <f>I652</f>
        <v>0</v>
      </c>
      <c r="K652" t="str">
        <f>VLOOKUP(A652,MasterTutor!A:D,4,FALSE)</f>
        <v>Premium</v>
      </c>
      <c r="L652" t="str">
        <f>VLOOKUP(A652,MasterTutor!A:D,3,FALSE)</f>
        <v>Professional</v>
      </c>
      <c r="M652" t="str">
        <f>VLOOKUP(A652,MasterTutor!A:D,2,FALSE)</f>
        <v>Ian Plamondon</v>
      </c>
    </row>
    <row r="653" spans="1:13" hidden="1" x14ac:dyDescent="0.2">
      <c r="A653" s="7" t="s">
        <v>186</v>
      </c>
      <c r="B653" s="7" t="s">
        <v>21</v>
      </c>
      <c r="C653" s="10">
        <v>0.92</v>
      </c>
      <c r="D653" s="10">
        <v>1.18</v>
      </c>
      <c r="E653" s="10">
        <v>0.98</v>
      </c>
      <c r="F653" s="10">
        <v>1</v>
      </c>
      <c r="G653" s="10">
        <v>0.87</v>
      </c>
      <c r="H653" s="7">
        <v>2</v>
      </c>
      <c r="I653" s="8" t="s">
        <v>55</v>
      </c>
      <c r="J653" s="10">
        <v>1</v>
      </c>
      <c r="K653" t="str">
        <f>VLOOKUP(A653,MasterTutor!A:D,4,FALSE)</f>
        <v>Premium</v>
      </c>
      <c r="L653" t="str">
        <f>VLOOKUP(A653,MasterTutor!A:D,3,FALSE)</f>
        <v>Professional</v>
      </c>
      <c r="M653" t="str">
        <f>VLOOKUP(A653,MasterTutor!A:D,2,FALSE)</f>
        <v>Ian Plamondon</v>
      </c>
    </row>
    <row r="654" spans="1:13" hidden="1" x14ac:dyDescent="0.2">
      <c r="A654" s="7" t="s">
        <v>186</v>
      </c>
      <c r="B654" s="7" t="s">
        <v>22</v>
      </c>
      <c r="C654" s="10">
        <v>0.92</v>
      </c>
      <c r="D654" s="10">
        <v>1.1299999999999999</v>
      </c>
      <c r="E654" s="10">
        <v>0.99</v>
      </c>
      <c r="F654" s="10">
        <v>0.99</v>
      </c>
      <c r="G654" s="10">
        <v>0.95</v>
      </c>
      <c r="H654" s="7">
        <v>1</v>
      </c>
      <c r="I654" s="8" t="s">
        <v>52</v>
      </c>
      <c r="J654" s="10">
        <v>0</v>
      </c>
      <c r="K654" t="str">
        <f>VLOOKUP(A654,MasterTutor!A:D,4,FALSE)</f>
        <v>Premium</v>
      </c>
      <c r="L654" t="str">
        <f>VLOOKUP(A654,MasterTutor!A:D,3,FALSE)</f>
        <v>Professional</v>
      </c>
      <c r="M654" t="str">
        <f>VLOOKUP(A654,MasterTutor!A:D,2,FALSE)</f>
        <v>Ian Plamondon</v>
      </c>
    </row>
    <row r="655" spans="1:13" hidden="1" x14ac:dyDescent="0.2">
      <c r="A655" s="7" t="s">
        <v>186</v>
      </c>
      <c r="B655" s="7" t="s">
        <v>29</v>
      </c>
      <c r="C655" s="10">
        <v>0.47</v>
      </c>
      <c r="D655" s="10">
        <v>0.97</v>
      </c>
      <c r="E655" s="10">
        <v>1</v>
      </c>
      <c r="F655" s="10">
        <v>0.96</v>
      </c>
      <c r="G655" s="10">
        <v>1</v>
      </c>
      <c r="H655" s="7">
        <v>0</v>
      </c>
      <c r="I655" s="8"/>
      <c r="J655" s="10"/>
      <c r="K655" t="str">
        <f>VLOOKUP(A655,MasterTutor!A:D,4,FALSE)</f>
        <v>Premium</v>
      </c>
      <c r="L655" t="str">
        <f>VLOOKUP(A655,MasterTutor!A:D,3,FALSE)</f>
        <v>Professional</v>
      </c>
      <c r="M655" t="str">
        <f>VLOOKUP(A655,MasterTutor!A:D,2,FALSE)</f>
        <v>Ian Plamondon</v>
      </c>
    </row>
    <row r="656" spans="1:13" hidden="1" x14ac:dyDescent="0.2">
      <c r="A656" s="7" t="s">
        <v>186</v>
      </c>
      <c r="B656" s="7" t="s">
        <v>30</v>
      </c>
      <c r="C656" s="10">
        <v>0.5292</v>
      </c>
      <c r="D656" s="10">
        <v>1.0576000000000001</v>
      </c>
      <c r="E656" s="10">
        <v>1</v>
      </c>
      <c r="F656" s="10">
        <v>0.83333333300000001</v>
      </c>
      <c r="G656" s="10">
        <v>1</v>
      </c>
      <c r="H656" s="7">
        <v>3</v>
      </c>
      <c r="I656" s="8" t="s">
        <v>41</v>
      </c>
      <c r="J656" s="10">
        <v>0</v>
      </c>
      <c r="K656" t="str">
        <f>VLOOKUP(A656,MasterTutor!A:D,4,FALSE)</f>
        <v>Premium</v>
      </c>
      <c r="L656" t="str">
        <f>VLOOKUP(A656,MasterTutor!A:D,3,FALSE)</f>
        <v>Professional</v>
      </c>
      <c r="M656" t="str">
        <f>VLOOKUP(A656,MasterTutor!A:D,2,FALSE)</f>
        <v>Ian Plamondon</v>
      </c>
    </row>
    <row r="657" spans="1:13" x14ac:dyDescent="0.2">
      <c r="A657" s="7" t="s">
        <v>186</v>
      </c>
      <c r="B657" s="7" t="s">
        <v>31</v>
      </c>
      <c r="C657" s="10">
        <v>0.79169999999999996</v>
      </c>
      <c r="D657" s="10">
        <v>1.0724</v>
      </c>
      <c r="E657" s="10">
        <v>0.97530864197530798</v>
      </c>
      <c r="F657" s="10">
        <v>0.85454545454545405</v>
      </c>
      <c r="G657" s="10">
        <v>1</v>
      </c>
      <c r="H657" s="7">
        <v>0</v>
      </c>
      <c r="I657" s="8" t="s">
        <v>36</v>
      </c>
      <c r="J657" s="54">
        <v>0</v>
      </c>
      <c r="K657" t="str">
        <f>VLOOKUP(A657,MasterTutor!A:D,4,FALSE)</f>
        <v>Premium</v>
      </c>
      <c r="L657" t="str">
        <f>VLOOKUP(A657,MasterTutor!A:D,3,FALSE)</f>
        <v>Professional</v>
      </c>
      <c r="M657" t="str">
        <f>VLOOKUP(A657,MasterTutor!A:D,2,FALSE)</f>
        <v>Ian Plamondon</v>
      </c>
    </row>
    <row r="658" spans="1:13" hidden="1" x14ac:dyDescent="0.2">
      <c r="A658" s="7" t="s">
        <v>187</v>
      </c>
      <c r="B658" s="7" t="s">
        <v>14</v>
      </c>
      <c r="C658" s="10">
        <v>1.1875</v>
      </c>
      <c r="D658" s="10">
        <v>1.3437999999999899</v>
      </c>
      <c r="E658" s="10">
        <v>0.98214285714285698</v>
      </c>
      <c r="F658" s="10">
        <v>0.40540540540540498</v>
      </c>
      <c r="G658" s="10">
        <v>9.0909090909090898E-2</v>
      </c>
      <c r="H658" s="7">
        <v>3</v>
      </c>
      <c r="I658" s="8" t="s">
        <v>52</v>
      </c>
      <c r="J658" s="10">
        <v>0</v>
      </c>
      <c r="K658" t="str">
        <f>VLOOKUP(A658,MasterTutor!A:D,4,FALSE)</f>
        <v>Advanced</v>
      </c>
      <c r="L658" t="str">
        <f>VLOOKUP(A658,MasterTutor!A:D,3,FALSE)</f>
        <v>Adjunct</v>
      </c>
      <c r="M658" t="str">
        <f>VLOOKUP(A658,MasterTutor!A:D,2,FALSE)</f>
        <v>Kristin Haase-Alvey</v>
      </c>
    </row>
    <row r="659" spans="1:13" hidden="1" x14ac:dyDescent="0.2">
      <c r="A659" s="7" t="s">
        <v>187</v>
      </c>
      <c r="B659" s="7" t="s">
        <v>16</v>
      </c>
      <c r="C659" s="10">
        <v>1.39</v>
      </c>
      <c r="D659" s="10">
        <v>1.32</v>
      </c>
      <c r="E659" s="10">
        <v>0.98</v>
      </c>
      <c r="F659" s="10">
        <v>1</v>
      </c>
      <c r="G659" s="10">
        <v>0.78</v>
      </c>
      <c r="H659" s="7">
        <v>3</v>
      </c>
      <c r="I659" s="11">
        <v>45663</v>
      </c>
      <c r="J659" s="12">
        <v>0.17</v>
      </c>
      <c r="K659" t="str">
        <f>VLOOKUP(A659,MasterTutor!A:D,4,FALSE)</f>
        <v>Advanced</v>
      </c>
      <c r="L659" t="str">
        <f>VLOOKUP(A659,MasterTutor!A:D,3,FALSE)</f>
        <v>Adjunct</v>
      </c>
      <c r="M659" t="str">
        <f>VLOOKUP(A659,MasterTutor!A:D,2,FALSE)</f>
        <v>Kristin Haase-Alvey</v>
      </c>
    </row>
    <row r="660" spans="1:13" hidden="1" x14ac:dyDescent="0.2">
      <c r="A660" s="7" t="s">
        <v>187</v>
      </c>
      <c r="B660" s="7" t="s">
        <v>17</v>
      </c>
      <c r="C660" s="10">
        <v>0.98</v>
      </c>
      <c r="D660" s="10">
        <v>1.44</v>
      </c>
      <c r="E660" s="10">
        <v>1</v>
      </c>
      <c r="F660" s="10">
        <v>1</v>
      </c>
      <c r="G660" s="10">
        <v>0.75</v>
      </c>
      <c r="H660" s="7" t="e">
        <v>#N/A</v>
      </c>
      <c r="I660" s="8">
        <v>1</v>
      </c>
      <c r="J660" s="10">
        <f>I660</f>
        <v>1</v>
      </c>
      <c r="K660" t="str">
        <f>VLOOKUP(A660,MasterTutor!A:D,4,FALSE)</f>
        <v>Advanced</v>
      </c>
      <c r="L660" t="str">
        <f>VLOOKUP(A660,MasterTutor!A:D,3,FALSE)</f>
        <v>Adjunct</v>
      </c>
      <c r="M660" t="str">
        <f>VLOOKUP(A660,MasterTutor!A:D,2,FALSE)</f>
        <v>Kristin Haase-Alvey</v>
      </c>
    </row>
    <row r="661" spans="1:13" hidden="1" x14ac:dyDescent="0.2">
      <c r="A661" s="7" t="s">
        <v>187</v>
      </c>
      <c r="B661" s="7" t="s">
        <v>18</v>
      </c>
      <c r="C661" s="10">
        <v>0.46</v>
      </c>
      <c r="D661" s="10">
        <v>1.54</v>
      </c>
      <c r="E661" s="10">
        <v>1</v>
      </c>
      <c r="F661" s="10">
        <v>0.86</v>
      </c>
      <c r="G661" s="10">
        <v>0.56999999999999995</v>
      </c>
      <c r="H661" s="7" t="e">
        <v>#N/A</v>
      </c>
      <c r="I661" s="8">
        <v>1</v>
      </c>
      <c r="J661" s="10">
        <f>I661</f>
        <v>1</v>
      </c>
      <c r="K661" t="str">
        <f>VLOOKUP(A661,MasterTutor!A:D,4,FALSE)</f>
        <v>Advanced</v>
      </c>
      <c r="L661" t="str">
        <f>VLOOKUP(A661,MasterTutor!A:D,3,FALSE)</f>
        <v>Adjunct</v>
      </c>
      <c r="M661" t="str">
        <f>VLOOKUP(A661,MasterTutor!A:D,2,FALSE)</f>
        <v>Kristin Haase-Alvey</v>
      </c>
    </row>
    <row r="662" spans="1:13" hidden="1" x14ac:dyDescent="0.2">
      <c r="A662" s="7" t="s">
        <v>187</v>
      </c>
      <c r="B662" s="7" t="s">
        <v>20</v>
      </c>
      <c r="C662" s="10">
        <v>1.1000000000000001</v>
      </c>
      <c r="D662" s="10">
        <v>1.52</v>
      </c>
      <c r="E662" s="10">
        <v>1</v>
      </c>
      <c r="F662" s="10">
        <v>1</v>
      </c>
      <c r="G662" s="10">
        <v>0.71</v>
      </c>
      <c r="H662" s="7">
        <v>1</v>
      </c>
      <c r="J662" s="7"/>
      <c r="K662" t="str">
        <f>VLOOKUP(A662,MasterTutor!A:D,4,FALSE)</f>
        <v>Advanced</v>
      </c>
      <c r="L662" t="str">
        <f>VLOOKUP(A662,MasterTutor!A:D,3,FALSE)</f>
        <v>Adjunct</v>
      </c>
      <c r="M662" t="str">
        <f>VLOOKUP(A662,MasterTutor!A:D,2,FALSE)</f>
        <v>Kristin Haase-Alvey</v>
      </c>
    </row>
    <row r="663" spans="1:13" hidden="1" x14ac:dyDescent="0.2">
      <c r="A663" s="7" t="s">
        <v>187</v>
      </c>
      <c r="B663" s="7" t="s">
        <v>21</v>
      </c>
      <c r="C663" s="10">
        <v>0.89</v>
      </c>
      <c r="D663" s="10">
        <v>1.53</v>
      </c>
      <c r="E663" s="10">
        <v>1</v>
      </c>
      <c r="F663" s="10">
        <v>0.71</v>
      </c>
      <c r="G663" s="10">
        <v>0.5</v>
      </c>
      <c r="H663" s="7">
        <v>0</v>
      </c>
      <c r="I663" s="8" t="s">
        <v>41</v>
      </c>
      <c r="J663" s="10">
        <v>0</v>
      </c>
      <c r="K663" t="str">
        <f>VLOOKUP(A663,MasterTutor!A:D,4,FALSE)</f>
        <v>Advanced</v>
      </c>
      <c r="L663" t="str">
        <f>VLOOKUP(A663,MasterTutor!A:D,3,FALSE)</f>
        <v>Adjunct</v>
      </c>
      <c r="M663" t="str">
        <f>VLOOKUP(A663,MasterTutor!A:D,2,FALSE)</f>
        <v>Kristin Haase-Alvey</v>
      </c>
    </row>
    <row r="664" spans="1:13" hidden="1" x14ac:dyDescent="0.2">
      <c r="A664" s="7" t="s">
        <v>187</v>
      </c>
      <c r="B664" s="7" t="s">
        <v>22</v>
      </c>
      <c r="C664" s="10">
        <v>0.89</v>
      </c>
      <c r="D664" s="10">
        <v>1.3</v>
      </c>
      <c r="E664" s="10">
        <v>1</v>
      </c>
      <c r="F664" s="10">
        <v>1</v>
      </c>
      <c r="G664" s="10">
        <v>0.4</v>
      </c>
      <c r="H664" s="7">
        <v>4</v>
      </c>
      <c r="I664" s="8" t="s">
        <v>72</v>
      </c>
      <c r="J664" s="10">
        <v>0.28999999999999998</v>
      </c>
      <c r="K664" t="str">
        <f>VLOOKUP(A664,MasterTutor!A:D,4,FALSE)</f>
        <v>Advanced</v>
      </c>
      <c r="L664" t="str">
        <f>VLOOKUP(A664,MasterTutor!A:D,3,FALSE)</f>
        <v>Adjunct</v>
      </c>
      <c r="M664" t="str">
        <f>VLOOKUP(A664,MasterTutor!A:D,2,FALSE)</f>
        <v>Kristin Haase-Alvey</v>
      </c>
    </row>
    <row r="665" spans="1:13" hidden="1" x14ac:dyDescent="0.2">
      <c r="A665" s="7" t="s">
        <v>187</v>
      </c>
      <c r="B665" s="7" t="s">
        <v>29</v>
      </c>
      <c r="C665" s="10">
        <v>1.1399999999999999</v>
      </c>
      <c r="D665" s="10">
        <v>0.93</v>
      </c>
      <c r="E665" s="10">
        <v>1</v>
      </c>
      <c r="F665" s="10">
        <v>1</v>
      </c>
      <c r="G665" s="10">
        <v>0.57999999999999996</v>
      </c>
      <c r="H665" s="7">
        <v>6</v>
      </c>
      <c r="I665" s="8">
        <v>0.33333333333333331</v>
      </c>
      <c r="J665" s="10">
        <v>0.33</v>
      </c>
      <c r="K665" t="str">
        <f>VLOOKUP(A665,MasterTutor!A:D,4,FALSE)</f>
        <v>Advanced</v>
      </c>
      <c r="L665" t="str">
        <f>VLOOKUP(A665,MasterTutor!A:D,3,FALSE)</f>
        <v>Adjunct</v>
      </c>
      <c r="M665" t="str">
        <f>VLOOKUP(A665,MasterTutor!A:D,2,FALSE)</f>
        <v>Kristin Haase-Alvey</v>
      </c>
    </row>
    <row r="666" spans="1:13" hidden="1" x14ac:dyDescent="0.2">
      <c r="A666" s="7" t="s">
        <v>187</v>
      </c>
      <c r="B666" s="7" t="s">
        <v>30</v>
      </c>
      <c r="C666" s="10">
        <v>0.95830000000000004</v>
      </c>
      <c r="D666" s="10">
        <v>1.0117</v>
      </c>
      <c r="E666" s="10">
        <v>1</v>
      </c>
      <c r="F666" s="10">
        <v>1</v>
      </c>
      <c r="G666" s="10">
        <v>0.15384615400000001</v>
      </c>
      <c r="H666" s="7">
        <v>7</v>
      </c>
      <c r="I666" s="8">
        <v>0.33333333333333331</v>
      </c>
      <c r="J666" s="10">
        <f>I666</f>
        <v>0.33333333333333331</v>
      </c>
      <c r="K666" t="str">
        <f>VLOOKUP(A666,MasterTutor!A:D,4,FALSE)</f>
        <v>Advanced</v>
      </c>
      <c r="L666" t="str">
        <f>VLOOKUP(A666,MasterTutor!A:D,3,FALSE)</f>
        <v>Adjunct</v>
      </c>
      <c r="M666" t="str">
        <f>VLOOKUP(A666,MasterTutor!A:D,2,FALSE)</f>
        <v>Kristin Haase-Alvey</v>
      </c>
    </row>
    <row r="667" spans="1:13" x14ac:dyDescent="0.2">
      <c r="A667" s="7" t="s">
        <v>187</v>
      </c>
      <c r="B667" s="7" t="s">
        <v>31</v>
      </c>
      <c r="C667" s="10">
        <v>1.11459999999999</v>
      </c>
      <c r="D667" s="10">
        <v>1.0078</v>
      </c>
      <c r="E667" s="10">
        <v>0.96078431372549</v>
      </c>
      <c r="F667" s="10">
        <v>0.97499999999999998</v>
      </c>
      <c r="G667" s="10">
        <v>0.53846153846153799</v>
      </c>
      <c r="H667" s="7">
        <v>4</v>
      </c>
      <c r="I667" s="8" t="s">
        <v>37</v>
      </c>
      <c r="J667" s="54">
        <v>0.5</v>
      </c>
      <c r="K667" t="str">
        <f>VLOOKUP(A667,MasterTutor!A:D,4,FALSE)</f>
        <v>Advanced</v>
      </c>
      <c r="L667" t="str">
        <f>VLOOKUP(A667,MasterTutor!A:D,3,FALSE)</f>
        <v>Adjunct</v>
      </c>
      <c r="M667" t="str">
        <f>VLOOKUP(A667,MasterTutor!A:D,2,FALSE)</f>
        <v>Kristin Haase-Alvey</v>
      </c>
    </row>
    <row r="668" spans="1:13" hidden="1" x14ac:dyDescent="0.2">
      <c r="A668" s="7" t="s">
        <v>188</v>
      </c>
      <c r="B668" s="7" t="s">
        <v>14</v>
      </c>
      <c r="C668" s="10">
        <v>0.95830000000000004</v>
      </c>
      <c r="D668" s="10">
        <v>1.1035999999999899</v>
      </c>
      <c r="E668" s="10">
        <v>0.99047619047618995</v>
      </c>
      <c r="F668" s="10">
        <v>0.95652173913043403</v>
      </c>
      <c r="G668" s="10">
        <v>0.5625</v>
      </c>
      <c r="H668" s="7">
        <v>6</v>
      </c>
      <c r="I668" s="8" t="s">
        <v>33</v>
      </c>
      <c r="J668" s="10">
        <v>0.17</v>
      </c>
      <c r="K668" t="str">
        <f>VLOOKUP(A668,MasterTutor!A:D,4,FALSE)</f>
        <v>Advanced</v>
      </c>
      <c r="L668" t="str">
        <f>VLOOKUP(A668,MasterTutor!A:D,3,FALSE)</f>
        <v>Professional</v>
      </c>
      <c r="M668" t="str">
        <f>VLOOKUP(A668,MasterTutor!A:D,2,FALSE)</f>
        <v>Annelies de Groot</v>
      </c>
    </row>
    <row r="669" spans="1:13" hidden="1" x14ac:dyDescent="0.2">
      <c r="A669" s="7" t="s">
        <v>188</v>
      </c>
      <c r="B669" s="7" t="s">
        <v>14</v>
      </c>
      <c r="C669" s="10">
        <v>0.95830000000000004</v>
      </c>
      <c r="D669" s="10">
        <v>1.1035999999999899</v>
      </c>
      <c r="E669" s="10">
        <v>0.99047619047618995</v>
      </c>
      <c r="F669" s="10">
        <v>0.95652173913043403</v>
      </c>
      <c r="G669" s="10">
        <v>0.5625</v>
      </c>
      <c r="H669" s="7">
        <v>6</v>
      </c>
      <c r="I669" s="8" t="s">
        <v>33</v>
      </c>
      <c r="J669" s="10">
        <f>_xlfn.TEXTBEFORE(I669, "/")/_xlfn.TEXTAFTER(I669,"/")</f>
        <v>0.16666666666666666</v>
      </c>
      <c r="K669" t="str">
        <f>VLOOKUP(A669,MasterTutor!A:D,4,FALSE)</f>
        <v>Advanced</v>
      </c>
      <c r="L669" t="str">
        <f>VLOOKUP(A669,MasterTutor!A:D,3,FALSE)</f>
        <v>Professional</v>
      </c>
      <c r="M669" t="str">
        <f>VLOOKUP(A669,MasterTutor!A:D,2,FALSE)</f>
        <v>Annelies de Groot</v>
      </c>
    </row>
    <row r="670" spans="1:13" hidden="1" x14ac:dyDescent="0.2">
      <c r="A670" s="7" t="s">
        <v>188</v>
      </c>
      <c r="B670" s="7" t="s">
        <v>16</v>
      </c>
      <c r="C670" s="10">
        <v>1</v>
      </c>
      <c r="D670" s="10">
        <v>0.99</v>
      </c>
      <c r="E670" s="10">
        <v>0.99</v>
      </c>
      <c r="F670" s="10">
        <v>0.99</v>
      </c>
      <c r="G670" s="10">
        <v>0.82</v>
      </c>
      <c r="H670" s="7">
        <v>7</v>
      </c>
      <c r="I670" s="11">
        <v>45879</v>
      </c>
      <c r="J670" s="12">
        <v>0.8</v>
      </c>
      <c r="K670" t="str">
        <f>VLOOKUP(A670,MasterTutor!A:D,4,FALSE)</f>
        <v>Advanced</v>
      </c>
      <c r="L670" t="str">
        <f>VLOOKUP(A670,MasterTutor!A:D,3,FALSE)</f>
        <v>Professional</v>
      </c>
      <c r="M670" t="str">
        <f>VLOOKUP(A670,MasterTutor!A:D,2,FALSE)</f>
        <v>Annelies de Groot</v>
      </c>
    </row>
    <row r="671" spans="1:13" hidden="1" x14ac:dyDescent="0.2">
      <c r="A671" s="7" t="s">
        <v>188</v>
      </c>
      <c r="B671" s="7" t="s">
        <v>21</v>
      </c>
      <c r="C671" s="10">
        <v>0.46</v>
      </c>
      <c r="D671" s="10">
        <v>0.97</v>
      </c>
      <c r="E671" s="10">
        <v>1</v>
      </c>
      <c r="F671" s="10">
        <v>1</v>
      </c>
      <c r="G671" s="10">
        <v>1</v>
      </c>
      <c r="H671" s="7">
        <v>1</v>
      </c>
      <c r="I671" s="8" t="s">
        <v>50</v>
      </c>
      <c r="J671" s="10">
        <v>0.25</v>
      </c>
      <c r="K671" t="str">
        <f>VLOOKUP(A671,MasterTutor!A:D,4,FALSE)</f>
        <v>Advanced</v>
      </c>
      <c r="L671" t="str">
        <f>VLOOKUP(A671,MasterTutor!A:D,3,FALSE)</f>
        <v>Professional</v>
      </c>
      <c r="M671" t="str">
        <f>VLOOKUP(A671,MasterTutor!A:D,2,FALSE)</f>
        <v>Annelies de Groot</v>
      </c>
    </row>
    <row r="672" spans="1:13" hidden="1" x14ac:dyDescent="0.2">
      <c r="A672" s="7" t="s">
        <v>188</v>
      </c>
      <c r="B672" s="7" t="s">
        <v>22</v>
      </c>
      <c r="C672" s="10">
        <v>0.68</v>
      </c>
      <c r="D672" s="10">
        <v>1.1000000000000001</v>
      </c>
      <c r="E672" s="10">
        <v>1</v>
      </c>
      <c r="F672" s="10">
        <v>0.98</v>
      </c>
      <c r="G672" s="10">
        <v>0.71</v>
      </c>
      <c r="H672" s="7">
        <v>4</v>
      </c>
      <c r="I672" s="8" t="s">
        <v>68</v>
      </c>
      <c r="J672" s="10">
        <v>0.75</v>
      </c>
      <c r="K672" t="str">
        <f>VLOOKUP(A672,MasterTutor!A:D,4,FALSE)</f>
        <v>Advanced</v>
      </c>
      <c r="L672" t="str">
        <f>VLOOKUP(A672,MasterTutor!A:D,3,FALSE)</f>
        <v>Professional</v>
      </c>
      <c r="M672" t="str">
        <f>VLOOKUP(A672,MasterTutor!A:D,2,FALSE)</f>
        <v>Annelies de Groot</v>
      </c>
    </row>
    <row r="673" spans="1:13" hidden="1" x14ac:dyDescent="0.2">
      <c r="A673" s="7" t="s">
        <v>188</v>
      </c>
      <c r="B673" s="7" t="s">
        <v>29</v>
      </c>
      <c r="C673" s="10">
        <v>1.02</v>
      </c>
      <c r="D673" s="10">
        <v>1.03</v>
      </c>
      <c r="E673" s="10">
        <v>1</v>
      </c>
      <c r="F673" s="10">
        <v>0.99</v>
      </c>
      <c r="G673" s="10">
        <v>0.88</v>
      </c>
      <c r="H673" s="7">
        <v>8</v>
      </c>
      <c r="I673" s="8">
        <v>0.625</v>
      </c>
      <c r="J673" s="10">
        <f>5/8</f>
        <v>0.625</v>
      </c>
      <c r="K673" t="str">
        <f>VLOOKUP(A673,MasterTutor!A:D,4,FALSE)</f>
        <v>Advanced</v>
      </c>
      <c r="L673" t="str">
        <f>VLOOKUP(A673,MasterTutor!A:D,3,FALSE)</f>
        <v>Professional</v>
      </c>
      <c r="M673" t="str">
        <f>VLOOKUP(A673,MasterTutor!A:D,2,FALSE)</f>
        <v>Annelies de Groot</v>
      </c>
    </row>
    <row r="674" spans="1:13" hidden="1" x14ac:dyDescent="0.2">
      <c r="A674" s="7" t="s">
        <v>188</v>
      </c>
      <c r="B674" s="7" t="s">
        <v>30</v>
      </c>
      <c r="C674" s="10">
        <v>0.99170000000000003</v>
      </c>
      <c r="D674" s="10">
        <v>0.88319999999999999</v>
      </c>
      <c r="E674" s="10">
        <v>0.99173553699999994</v>
      </c>
      <c r="F674" s="10">
        <v>0.88461538500000003</v>
      </c>
      <c r="G674" s="10">
        <v>0.84210526299999999</v>
      </c>
      <c r="H674" s="7">
        <v>15</v>
      </c>
      <c r="I674" s="8" t="s">
        <v>36</v>
      </c>
      <c r="J674" s="10">
        <v>0</v>
      </c>
      <c r="K674" t="str">
        <f>VLOOKUP(A674,MasterTutor!A:D,4,FALSE)</f>
        <v>Advanced</v>
      </c>
      <c r="L674" t="str">
        <f>VLOOKUP(A674,MasterTutor!A:D,3,FALSE)</f>
        <v>Professional</v>
      </c>
      <c r="M674" t="str">
        <f>VLOOKUP(A674,MasterTutor!A:D,2,FALSE)</f>
        <v>Annelies de Groot</v>
      </c>
    </row>
    <row r="675" spans="1:13" x14ac:dyDescent="0.2">
      <c r="A675" s="7" t="s">
        <v>188</v>
      </c>
      <c r="B675" s="7" t="s">
        <v>31</v>
      </c>
      <c r="C675" s="10">
        <v>0.91249999999999998</v>
      </c>
      <c r="D675" s="10">
        <v>0.90459999999999996</v>
      </c>
      <c r="E675" s="10">
        <v>0.97894736842105201</v>
      </c>
      <c r="F675" s="10">
        <v>0.82716049382715995</v>
      </c>
      <c r="G675" s="10">
        <v>0.77777777777777701</v>
      </c>
      <c r="H675" s="7">
        <v>7</v>
      </c>
      <c r="I675" s="8" t="s">
        <v>36</v>
      </c>
      <c r="J675" s="54">
        <v>0</v>
      </c>
      <c r="K675" t="str">
        <f>VLOOKUP(A675,MasterTutor!A:D,4,FALSE)</f>
        <v>Advanced</v>
      </c>
      <c r="L675" t="str">
        <f>VLOOKUP(A675,MasterTutor!A:D,3,FALSE)</f>
        <v>Professional</v>
      </c>
      <c r="M675" t="str">
        <f>VLOOKUP(A675,MasterTutor!A:D,2,FALSE)</f>
        <v>Annelies de Groot</v>
      </c>
    </row>
    <row r="676" spans="1:13" hidden="1" x14ac:dyDescent="0.2">
      <c r="A676" s="7" t="s">
        <v>189</v>
      </c>
      <c r="B676" s="7" t="s">
        <v>14</v>
      </c>
      <c r="C676" s="10">
        <v>1.2812999999999899</v>
      </c>
      <c r="D676" s="10">
        <v>1.0234000000000001</v>
      </c>
      <c r="E676" s="10">
        <v>1</v>
      </c>
      <c r="F676" s="10">
        <v>1</v>
      </c>
      <c r="G676" s="10">
        <v>0.94444444444444398</v>
      </c>
      <c r="H676" s="7">
        <v>1</v>
      </c>
      <c r="I676" s="8" t="s">
        <v>41</v>
      </c>
      <c r="J676" s="10">
        <v>0</v>
      </c>
      <c r="K676" t="e">
        <f>VLOOKUP(A676,MasterTutor!A:D,4,FALSE)</f>
        <v>#N/A</v>
      </c>
      <c r="L676" t="e">
        <f>VLOOKUP(A676,MasterTutor!A:D,3,FALSE)</f>
        <v>#N/A</v>
      </c>
      <c r="M676" t="e">
        <f>VLOOKUP(A676,MasterTutor!A:D,2,FALSE)</f>
        <v>#N/A</v>
      </c>
    </row>
    <row r="677" spans="1:13" hidden="1" x14ac:dyDescent="0.2">
      <c r="A677" s="7" t="s">
        <v>189</v>
      </c>
      <c r="B677" s="7" t="s">
        <v>16</v>
      </c>
      <c r="C677" s="10">
        <v>1.1100000000000001</v>
      </c>
      <c r="D677" s="10">
        <v>1</v>
      </c>
      <c r="E677" s="10">
        <v>0.96</v>
      </c>
      <c r="F677" s="10">
        <v>0.94</v>
      </c>
      <c r="G677" s="10">
        <v>0.75</v>
      </c>
      <c r="H677" s="7">
        <v>0</v>
      </c>
      <c r="I677" s="11" t="s">
        <v>41</v>
      </c>
      <c r="J677" s="10">
        <v>0</v>
      </c>
      <c r="K677" t="e">
        <f>VLOOKUP(A677,MasterTutor!A:D,4,FALSE)</f>
        <v>#N/A</v>
      </c>
      <c r="L677" t="e">
        <f>VLOOKUP(A677,MasterTutor!A:D,3,FALSE)</f>
        <v>#N/A</v>
      </c>
      <c r="M677" t="e">
        <f>VLOOKUP(A677,MasterTutor!A:D,2,FALSE)</f>
        <v>#N/A</v>
      </c>
    </row>
    <row r="678" spans="1:13" hidden="1" x14ac:dyDescent="0.2">
      <c r="A678" s="7" t="s">
        <v>189</v>
      </c>
      <c r="B678" s="7" t="s">
        <v>17</v>
      </c>
      <c r="C678" s="10">
        <v>1.05</v>
      </c>
      <c r="D678" s="10">
        <v>0.86</v>
      </c>
      <c r="E678" s="10">
        <v>1</v>
      </c>
      <c r="F678" s="10">
        <v>0.86</v>
      </c>
      <c r="G678" s="10">
        <v>0.94</v>
      </c>
      <c r="H678" s="7">
        <v>2</v>
      </c>
      <c r="I678" s="8">
        <v>1</v>
      </c>
      <c r="J678" s="10">
        <f>I678</f>
        <v>1</v>
      </c>
      <c r="K678" t="e">
        <f>VLOOKUP(A678,MasterTutor!A:D,4,FALSE)</f>
        <v>#N/A</v>
      </c>
      <c r="L678" t="e">
        <f>VLOOKUP(A678,MasterTutor!A:D,3,FALSE)</f>
        <v>#N/A</v>
      </c>
      <c r="M678" t="e">
        <f>VLOOKUP(A678,MasterTutor!A:D,2,FALSE)</f>
        <v>#N/A</v>
      </c>
    </row>
    <row r="679" spans="1:13" hidden="1" x14ac:dyDescent="0.2">
      <c r="A679" s="7" t="s">
        <v>189</v>
      </c>
      <c r="B679" s="7" t="s">
        <v>18</v>
      </c>
      <c r="C679" s="10">
        <v>1.24</v>
      </c>
      <c r="D679" s="10">
        <v>1.1399999999999999</v>
      </c>
      <c r="E679" s="10">
        <v>0.98</v>
      </c>
      <c r="F679" s="10">
        <v>1</v>
      </c>
      <c r="G679" s="10">
        <v>1</v>
      </c>
      <c r="H679" s="7">
        <v>2</v>
      </c>
      <c r="I679" s="8" t="s">
        <v>67</v>
      </c>
      <c r="J679" s="10">
        <v>0.8</v>
      </c>
      <c r="K679" t="e">
        <f>VLOOKUP(A679,MasterTutor!A:D,4,FALSE)</f>
        <v>#N/A</v>
      </c>
      <c r="L679" t="e">
        <f>VLOOKUP(A679,MasterTutor!A:D,3,FALSE)</f>
        <v>#N/A</v>
      </c>
      <c r="M679" t="e">
        <f>VLOOKUP(A679,MasterTutor!A:D,2,FALSE)</f>
        <v>#N/A</v>
      </c>
    </row>
    <row r="680" spans="1:13" hidden="1" x14ac:dyDescent="0.2">
      <c r="A680" s="7" t="s">
        <v>189</v>
      </c>
      <c r="B680" s="7" t="s">
        <v>20</v>
      </c>
      <c r="C680" s="10">
        <v>1.51</v>
      </c>
      <c r="D680" s="10">
        <v>1.23</v>
      </c>
      <c r="E680" s="10">
        <v>1</v>
      </c>
      <c r="F680" s="10">
        <v>1</v>
      </c>
      <c r="G680" s="10">
        <v>0.82</v>
      </c>
      <c r="H680" s="7">
        <v>3</v>
      </c>
      <c r="I680" s="8">
        <v>1</v>
      </c>
      <c r="J680" s="10">
        <f>I680</f>
        <v>1</v>
      </c>
      <c r="K680" t="e">
        <f>VLOOKUP(A680,MasterTutor!A:D,4,FALSE)</f>
        <v>#N/A</v>
      </c>
      <c r="L680" t="e">
        <f>VLOOKUP(A680,MasterTutor!A:D,3,FALSE)</f>
        <v>#N/A</v>
      </c>
      <c r="M680" t="e">
        <f>VLOOKUP(A680,MasterTutor!A:D,2,FALSE)</f>
        <v>#N/A</v>
      </c>
    </row>
    <row r="681" spans="1:13" hidden="1" x14ac:dyDescent="0.2">
      <c r="A681" s="7" t="s">
        <v>189</v>
      </c>
      <c r="B681" s="7" t="s">
        <v>21</v>
      </c>
      <c r="C681" s="10">
        <v>1.8</v>
      </c>
      <c r="D681" s="10">
        <v>1.48</v>
      </c>
      <c r="E681" s="10">
        <v>0.96</v>
      </c>
      <c r="F681" s="10">
        <v>1</v>
      </c>
      <c r="G681" s="10">
        <v>0.88</v>
      </c>
      <c r="H681" s="7">
        <v>5</v>
      </c>
      <c r="I681" s="8" t="s">
        <v>55</v>
      </c>
      <c r="J681" s="10">
        <v>1</v>
      </c>
      <c r="K681" t="e">
        <f>VLOOKUP(A681,MasterTutor!A:D,4,FALSE)</f>
        <v>#N/A</v>
      </c>
      <c r="L681" t="e">
        <f>VLOOKUP(A681,MasterTutor!A:D,3,FALSE)</f>
        <v>#N/A</v>
      </c>
      <c r="M681" t="e">
        <f>VLOOKUP(A681,MasterTutor!A:D,2,FALSE)</f>
        <v>#N/A</v>
      </c>
    </row>
    <row r="682" spans="1:13" hidden="1" x14ac:dyDescent="0.2">
      <c r="A682" s="7" t="s">
        <v>189</v>
      </c>
      <c r="B682" s="7" t="s">
        <v>22</v>
      </c>
      <c r="C682" s="10">
        <v>1.72</v>
      </c>
      <c r="D682" s="10">
        <v>1.36</v>
      </c>
      <c r="E682" s="10">
        <v>0.95</v>
      </c>
      <c r="F682" s="10">
        <v>0.98</v>
      </c>
      <c r="G682" s="10">
        <v>0.94</v>
      </c>
      <c r="H682" s="7">
        <v>2</v>
      </c>
      <c r="I682" s="8" t="s">
        <v>41</v>
      </c>
      <c r="J682" s="10">
        <v>0</v>
      </c>
      <c r="K682" t="e">
        <f>VLOOKUP(A682,MasterTutor!A:D,4,FALSE)</f>
        <v>#N/A</v>
      </c>
      <c r="L682" t="e">
        <f>VLOOKUP(A682,MasterTutor!A:D,3,FALSE)</f>
        <v>#N/A</v>
      </c>
      <c r="M682" t="e">
        <f>VLOOKUP(A682,MasterTutor!A:D,2,FALSE)</f>
        <v>#N/A</v>
      </c>
    </row>
    <row r="683" spans="1:13" hidden="1" x14ac:dyDescent="0.2">
      <c r="A683" s="7" t="s">
        <v>189</v>
      </c>
      <c r="B683" s="7" t="s">
        <v>29</v>
      </c>
      <c r="C683" s="10">
        <v>0.76</v>
      </c>
      <c r="D683" s="10">
        <v>0.95</v>
      </c>
      <c r="E683" s="10">
        <v>0.93</v>
      </c>
      <c r="F683" s="10">
        <v>0.92</v>
      </c>
      <c r="G683" s="10">
        <v>0.42</v>
      </c>
      <c r="H683" s="7">
        <v>0</v>
      </c>
      <c r="I683" s="8"/>
      <c r="J683" s="10"/>
      <c r="K683" t="e">
        <f>VLOOKUP(A683,MasterTutor!A:D,4,FALSE)</f>
        <v>#N/A</v>
      </c>
      <c r="L683" t="e">
        <f>VLOOKUP(A683,MasterTutor!A:D,3,FALSE)</f>
        <v>#N/A</v>
      </c>
      <c r="M683" t="e">
        <f>VLOOKUP(A683,MasterTutor!A:D,2,FALSE)</f>
        <v>#N/A</v>
      </c>
    </row>
    <row r="684" spans="1:13" hidden="1" x14ac:dyDescent="0.2">
      <c r="A684" s="7" t="s">
        <v>190</v>
      </c>
      <c r="B684" s="7" t="s">
        <v>14</v>
      </c>
      <c r="C684" s="10">
        <v>0.83929999999999905</v>
      </c>
      <c r="D684" s="10">
        <v>0.9869</v>
      </c>
      <c r="E684" s="10">
        <v>0.97580645161290303</v>
      </c>
      <c r="F684" s="10">
        <v>0.98876404494381998</v>
      </c>
      <c r="G684" s="10">
        <v>0.375</v>
      </c>
      <c r="H684" s="7">
        <v>12</v>
      </c>
      <c r="I684" s="8" t="s">
        <v>50</v>
      </c>
      <c r="J684" s="10">
        <v>0.25</v>
      </c>
      <c r="K684" t="str">
        <f>VLOOKUP(A684,MasterTutor!A:D,4,FALSE)</f>
        <v>Advanced</v>
      </c>
      <c r="L684" t="str">
        <f>VLOOKUP(A684,MasterTutor!A:D,3,FALSE)</f>
        <v>Professional</v>
      </c>
      <c r="M684" t="str">
        <f>VLOOKUP(A684,MasterTutor!A:D,2,FALSE)</f>
        <v>Kristin Haase-Alvey</v>
      </c>
    </row>
    <row r="685" spans="1:13" hidden="1" x14ac:dyDescent="0.2">
      <c r="A685" s="7" t="s">
        <v>190</v>
      </c>
      <c r="B685" s="7" t="s">
        <v>16</v>
      </c>
      <c r="C685" s="10">
        <v>0.96</v>
      </c>
      <c r="D685" s="10">
        <v>0.97</v>
      </c>
      <c r="E685" s="10">
        <v>0.99</v>
      </c>
      <c r="F685" s="10">
        <v>1</v>
      </c>
      <c r="G685" s="10">
        <v>0.09</v>
      </c>
      <c r="H685" s="7">
        <v>12</v>
      </c>
      <c r="I685" s="11">
        <v>45662</v>
      </c>
      <c r="J685" s="12">
        <v>0.2</v>
      </c>
      <c r="K685" t="str">
        <f>VLOOKUP(A685,MasterTutor!A:D,4,FALSE)</f>
        <v>Advanced</v>
      </c>
      <c r="L685" t="str">
        <f>VLOOKUP(A685,MasterTutor!A:D,3,FALSE)</f>
        <v>Professional</v>
      </c>
      <c r="M685" t="str">
        <f>VLOOKUP(A685,MasterTutor!A:D,2,FALSE)</f>
        <v>Kristin Haase-Alvey</v>
      </c>
    </row>
    <row r="686" spans="1:13" hidden="1" x14ac:dyDescent="0.2">
      <c r="A686" s="7" t="s">
        <v>190</v>
      </c>
      <c r="B686" s="7" t="s">
        <v>20</v>
      </c>
      <c r="C686" s="10">
        <v>0.91</v>
      </c>
      <c r="D686" s="10">
        <v>1.02</v>
      </c>
      <c r="E686" s="10">
        <v>0.99</v>
      </c>
      <c r="F686" s="10">
        <v>1</v>
      </c>
      <c r="G686" s="10">
        <v>0.69</v>
      </c>
      <c r="H686" s="7">
        <v>7</v>
      </c>
      <c r="I686" s="8" t="s">
        <v>26</v>
      </c>
      <c r="J686" s="10">
        <v>0.5</v>
      </c>
      <c r="K686" t="str">
        <f>VLOOKUP(A686,MasterTutor!A:D,4,FALSE)</f>
        <v>Advanced</v>
      </c>
      <c r="L686" t="str">
        <f>VLOOKUP(A686,MasterTutor!A:D,3,FALSE)</f>
        <v>Professional</v>
      </c>
      <c r="M686" t="str">
        <f>VLOOKUP(A686,MasterTutor!A:D,2,FALSE)</f>
        <v>Kristin Haase-Alvey</v>
      </c>
    </row>
    <row r="687" spans="1:13" hidden="1" x14ac:dyDescent="0.2">
      <c r="A687" s="7" t="s">
        <v>190</v>
      </c>
      <c r="B687" s="7" t="s">
        <v>21</v>
      </c>
      <c r="C687" s="10">
        <v>0.94</v>
      </c>
      <c r="D687" s="10">
        <v>1.1000000000000001</v>
      </c>
      <c r="E687" s="10">
        <v>0.99</v>
      </c>
      <c r="F687" s="10">
        <v>1</v>
      </c>
      <c r="G687" s="10">
        <v>0.53</v>
      </c>
      <c r="H687" s="7">
        <v>7</v>
      </c>
      <c r="I687" s="8" t="s">
        <v>50</v>
      </c>
      <c r="J687" s="10">
        <v>0.25</v>
      </c>
      <c r="K687" t="str">
        <f>VLOOKUP(A687,MasterTutor!A:D,4,FALSE)</f>
        <v>Advanced</v>
      </c>
      <c r="L687" t="str">
        <f>VLOOKUP(A687,MasterTutor!A:D,3,FALSE)</f>
        <v>Professional</v>
      </c>
      <c r="M687" t="str">
        <f>VLOOKUP(A687,MasterTutor!A:D,2,FALSE)</f>
        <v>Kristin Haase-Alvey</v>
      </c>
    </row>
    <row r="688" spans="1:13" hidden="1" x14ac:dyDescent="0.2">
      <c r="A688" s="7" t="s">
        <v>190</v>
      </c>
      <c r="B688" s="7" t="s">
        <v>22</v>
      </c>
      <c r="C688" s="10">
        <v>0.9</v>
      </c>
      <c r="D688" s="10">
        <v>1.02</v>
      </c>
      <c r="E688" s="10">
        <v>0.99</v>
      </c>
      <c r="F688" s="10">
        <v>0.96</v>
      </c>
      <c r="G688" s="10">
        <v>0.67</v>
      </c>
      <c r="H688" s="7">
        <v>14</v>
      </c>
      <c r="I688" s="8" t="s">
        <v>191</v>
      </c>
      <c r="J688" s="10">
        <v>0.2</v>
      </c>
      <c r="K688" t="str">
        <f>VLOOKUP(A688,MasterTutor!A:D,4,FALSE)</f>
        <v>Advanced</v>
      </c>
      <c r="L688" t="str">
        <f>VLOOKUP(A688,MasterTutor!A:D,3,FALSE)</f>
        <v>Professional</v>
      </c>
      <c r="M688" t="str">
        <f>VLOOKUP(A688,MasterTutor!A:D,2,FALSE)</f>
        <v>Kristin Haase-Alvey</v>
      </c>
    </row>
    <row r="689" spans="1:13" hidden="1" x14ac:dyDescent="0.2">
      <c r="A689" s="7" t="s">
        <v>190</v>
      </c>
      <c r="B689" s="7" t="s">
        <v>29</v>
      </c>
      <c r="C689" s="10">
        <v>0.79</v>
      </c>
      <c r="D689" s="10">
        <v>1.05</v>
      </c>
      <c r="E689" s="10">
        <v>0.98</v>
      </c>
      <c r="F689" s="10">
        <v>1</v>
      </c>
      <c r="G689" s="10">
        <v>0.84</v>
      </c>
      <c r="H689" s="7">
        <v>14</v>
      </c>
      <c r="I689" s="8">
        <v>0.42857142857142855</v>
      </c>
      <c r="J689" s="10">
        <f>3/7</f>
        <v>0.42857142857142855</v>
      </c>
      <c r="K689" t="str">
        <f>VLOOKUP(A689,MasterTutor!A:D,4,FALSE)</f>
        <v>Advanced</v>
      </c>
      <c r="L689" t="str">
        <f>VLOOKUP(A689,MasterTutor!A:D,3,FALSE)</f>
        <v>Professional</v>
      </c>
      <c r="M689" t="str">
        <f>VLOOKUP(A689,MasterTutor!A:D,2,FALSE)</f>
        <v>Kristin Haase-Alvey</v>
      </c>
    </row>
    <row r="690" spans="1:13" hidden="1" x14ac:dyDescent="0.2">
      <c r="A690" s="7" t="s">
        <v>190</v>
      </c>
      <c r="B690" s="7" t="s">
        <v>30</v>
      </c>
      <c r="C690" s="10">
        <v>0.8821</v>
      </c>
      <c r="D690" s="10">
        <v>0.94330000000000003</v>
      </c>
      <c r="E690" s="10">
        <v>1</v>
      </c>
      <c r="F690" s="10">
        <v>0.99009901</v>
      </c>
      <c r="G690" s="10">
        <v>0.75</v>
      </c>
      <c r="H690" s="7">
        <v>22</v>
      </c>
      <c r="I690" s="8">
        <v>0.7</v>
      </c>
      <c r="J690" s="10">
        <f>I690</f>
        <v>0.7</v>
      </c>
      <c r="K690" t="str">
        <f>VLOOKUP(A690,MasterTutor!A:D,4,FALSE)</f>
        <v>Advanced</v>
      </c>
      <c r="L690" t="str">
        <f>VLOOKUP(A690,MasterTutor!A:D,3,FALSE)</f>
        <v>Professional</v>
      </c>
      <c r="M690" t="str">
        <f>VLOOKUP(A690,MasterTutor!A:D,2,FALSE)</f>
        <v>Kristin Haase-Alvey</v>
      </c>
    </row>
    <row r="691" spans="1:13" x14ac:dyDescent="0.2">
      <c r="A691" s="7" t="s">
        <v>190</v>
      </c>
      <c r="B691" s="7" t="s">
        <v>31</v>
      </c>
      <c r="C691" s="10">
        <v>1</v>
      </c>
      <c r="D691" s="10">
        <v>0.92010000000000003</v>
      </c>
      <c r="E691" s="10">
        <v>0.99401197604790403</v>
      </c>
      <c r="F691" s="10">
        <v>0.80952380952380898</v>
      </c>
      <c r="G691" s="10">
        <v>0.41379310344827502</v>
      </c>
      <c r="H691" s="7">
        <v>18</v>
      </c>
      <c r="I691" s="7" t="s">
        <v>50</v>
      </c>
      <c r="J691" s="54">
        <v>0.25</v>
      </c>
      <c r="K691" t="str">
        <f>VLOOKUP(A691,MasterTutor!A:D,4,FALSE)</f>
        <v>Advanced</v>
      </c>
      <c r="L691" t="str">
        <f>VLOOKUP(A691,MasterTutor!A:D,3,FALSE)</f>
        <v>Professional</v>
      </c>
      <c r="M691" t="str">
        <f>VLOOKUP(A691,MasterTutor!A:D,2,FALSE)</f>
        <v>Kristin Haase-Alvey</v>
      </c>
    </row>
    <row r="692" spans="1:13" hidden="1" x14ac:dyDescent="0.2">
      <c r="A692" s="7" t="s">
        <v>192</v>
      </c>
      <c r="B692" s="7" t="s">
        <v>14</v>
      </c>
      <c r="C692" s="10">
        <v>0.48959999999999998</v>
      </c>
      <c r="D692" s="10">
        <v>1.0390999999999999</v>
      </c>
      <c r="E692" s="10">
        <v>1</v>
      </c>
      <c r="F692" s="10">
        <v>0.88235294117647001</v>
      </c>
      <c r="G692" s="10">
        <v>1</v>
      </c>
      <c r="H692" s="7">
        <v>3</v>
      </c>
      <c r="I692" s="8" t="s">
        <v>41</v>
      </c>
      <c r="J692" s="10">
        <v>0</v>
      </c>
      <c r="K692" t="e">
        <f>VLOOKUP(A692,MasterTutor!A:D,4,FALSE)</f>
        <v>#N/A</v>
      </c>
      <c r="L692" t="e">
        <f>VLOOKUP(A692,MasterTutor!A:D,3,FALSE)</f>
        <v>#N/A</v>
      </c>
      <c r="M692" t="e">
        <f>VLOOKUP(A692,MasterTutor!A:D,2,FALSE)</f>
        <v>#N/A</v>
      </c>
    </row>
    <row r="693" spans="1:13" hidden="1" x14ac:dyDescent="0.2">
      <c r="A693" s="7" t="s">
        <v>192</v>
      </c>
      <c r="B693" s="7" t="s">
        <v>16</v>
      </c>
      <c r="C693" s="10">
        <v>0.49</v>
      </c>
      <c r="D693" s="10">
        <v>1.05</v>
      </c>
      <c r="E693" s="10">
        <v>1</v>
      </c>
      <c r="F693" s="10">
        <v>1</v>
      </c>
      <c r="G693" s="10">
        <v>1</v>
      </c>
      <c r="H693" s="7">
        <v>1</v>
      </c>
      <c r="I693" s="11"/>
      <c r="J693" s="7"/>
      <c r="K693" t="e">
        <f>VLOOKUP(A693,MasterTutor!A:D,4,FALSE)</f>
        <v>#N/A</v>
      </c>
      <c r="L693" t="e">
        <f>VLOOKUP(A693,MasterTutor!A:D,3,FALSE)</f>
        <v>#N/A</v>
      </c>
      <c r="M693" t="e">
        <f>VLOOKUP(A693,MasterTutor!A:D,2,FALSE)</f>
        <v>#N/A</v>
      </c>
    </row>
    <row r="694" spans="1:13" hidden="1" x14ac:dyDescent="0.2">
      <c r="A694" s="7" t="s">
        <v>192</v>
      </c>
      <c r="B694" s="7" t="s">
        <v>17</v>
      </c>
      <c r="C694" s="10">
        <v>0.98</v>
      </c>
      <c r="D694" s="10">
        <v>1.1299999999999999</v>
      </c>
      <c r="E694" s="10">
        <v>1</v>
      </c>
      <c r="F694" s="10">
        <v>0.97</v>
      </c>
      <c r="G694" s="10">
        <v>0.86</v>
      </c>
      <c r="H694" s="7">
        <v>2</v>
      </c>
      <c r="J694" s="7"/>
      <c r="K694" t="e">
        <f>VLOOKUP(A694,MasterTutor!A:D,4,FALSE)</f>
        <v>#N/A</v>
      </c>
      <c r="L694" t="e">
        <f>VLOOKUP(A694,MasterTutor!A:D,3,FALSE)</f>
        <v>#N/A</v>
      </c>
      <c r="M694" t="e">
        <f>VLOOKUP(A694,MasterTutor!A:D,2,FALSE)</f>
        <v>#N/A</v>
      </c>
    </row>
    <row r="695" spans="1:13" hidden="1" x14ac:dyDescent="0.2">
      <c r="A695" s="7" t="s">
        <v>192</v>
      </c>
      <c r="B695" s="7" t="s">
        <v>18</v>
      </c>
      <c r="C695" s="10">
        <v>0.75</v>
      </c>
      <c r="D695" s="10">
        <v>1.08</v>
      </c>
      <c r="E695" s="10">
        <v>1</v>
      </c>
      <c r="F695" s="10">
        <v>0.93</v>
      </c>
      <c r="G695" s="10">
        <v>0.8</v>
      </c>
      <c r="H695" s="7">
        <v>5</v>
      </c>
      <c r="I695" s="8">
        <v>1</v>
      </c>
      <c r="J695" s="10">
        <f>I695</f>
        <v>1</v>
      </c>
      <c r="K695" t="e">
        <f>VLOOKUP(A695,MasterTutor!A:D,4,FALSE)</f>
        <v>#N/A</v>
      </c>
      <c r="L695" t="e">
        <f>VLOOKUP(A695,MasterTutor!A:D,3,FALSE)</f>
        <v>#N/A</v>
      </c>
      <c r="M695" t="e">
        <f>VLOOKUP(A695,MasterTutor!A:D,2,FALSE)</f>
        <v>#N/A</v>
      </c>
    </row>
    <row r="696" spans="1:13" hidden="1" x14ac:dyDescent="0.2">
      <c r="A696" s="7" t="s">
        <v>192</v>
      </c>
      <c r="B696" s="7" t="s">
        <v>20</v>
      </c>
      <c r="C696" s="10">
        <v>0.99</v>
      </c>
      <c r="D696" s="10">
        <v>1.08</v>
      </c>
      <c r="E696" s="10">
        <v>1</v>
      </c>
      <c r="F696" s="10">
        <v>0.9</v>
      </c>
      <c r="G696" s="10">
        <v>0.78</v>
      </c>
      <c r="H696" s="7">
        <v>2</v>
      </c>
      <c r="J696" s="7"/>
      <c r="K696" t="e">
        <f>VLOOKUP(A696,MasterTutor!A:D,4,FALSE)</f>
        <v>#N/A</v>
      </c>
      <c r="L696" t="e">
        <f>VLOOKUP(A696,MasterTutor!A:D,3,FALSE)</f>
        <v>#N/A</v>
      </c>
      <c r="M696" t="e">
        <f>VLOOKUP(A696,MasterTutor!A:D,2,FALSE)</f>
        <v>#N/A</v>
      </c>
    </row>
    <row r="697" spans="1:13" hidden="1" x14ac:dyDescent="0.2">
      <c r="A697" s="7" t="s">
        <v>192</v>
      </c>
      <c r="B697" s="7" t="s">
        <v>21</v>
      </c>
      <c r="C697" s="10">
        <v>0.84</v>
      </c>
      <c r="D697" s="10">
        <v>1.1399999999999999</v>
      </c>
      <c r="E697" s="10">
        <v>1</v>
      </c>
      <c r="F697" s="10">
        <v>1</v>
      </c>
      <c r="G697" s="10">
        <v>0.86</v>
      </c>
      <c r="H697" s="7">
        <v>1</v>
      </c>
      <c r="I697" s="9"/>
      <c r="J697" s="7"/>
      <c r="K697" t="e">
        <f>VLOOKUP(A697,MasterTutor!A:D,4,FALSE)</f>
        <v>#N/A</v>
      </c>
      <c r="L697" t="e">
        <f>VLOOKUP(A697,MasterTutor!A:D,3,FALSE)</f>
        <v>#N/A</v>
      </c>
      <c r="M697" t="e">
        <f>VLOOKUP(A697,MasterTutor!A:D,2,FALSE)</f>
        <v>#N/A</v>
      </c>
    </row>
    <row r="698" spans="1:13" hidden="1" x14ac:dyDescent="0.2">
      <c r="A698" s="7" t="s">
        <v>192</v>
      </c>
      <c r="B698" s="7" t="s">
        <v>22</v>
      </c>
      <c r="C698" s="10">
        <v>0.65</v>
      </c>
      <c r="D698" s="10">
        <v>1.0900000000000001</v>
      </c>
      <c r="E698" s="10">
        <v>1</v>
      </c>
      <c r="F698" s="10">
        <v>1</v>
      </c>
      <c r="G698" s="10">
        <v>1</v>
      </c>
      <c r="H698" s="7">
        <v>3</v>
      </c>
      <c r="I698" s="8" t="s">
        <v>23</v>
      </c>
      <c r="J698" s="10">
        <v>1</v>
      </c>
      <c r="K698" t="e">
        <f>VLOOKUP(A698,MasterTutor!A:D,4,FALSE)</f>
        <v>#N/A</v>
      </c>
      <c r="L698" t="e">
        <f>VLOOKUP(A698,MasterTutor!A:D,3,FALSE)</f>
        <v>#N/A</v>
      </c>
      <c r="M698" t="e">
        <f>VLOOKUP(A698,MasterTutor!A:D,2,FALSE)</f>
        <v>#N/A</v>
      </c>
    </row>
    <row r="699" spans="1:13" hidden="1" x14ac:dyDescent="0.2">
      <c r="A699" s="7" t="s">
        <v>193</v>
      </c>
      <c r="B699" s="7" t="s">
        <v>14</v>
      </c>
      <c r="C699" s="10">
        <v>0.9708</v>
      </c>
      <c r="D699" s="10">
        <v>1.0229999999999999</v>
      </c>
      <c r="E699" s="10">
        <v>0.963963963963963</v>
      </c>
      <c r="F699" s="10">
        <v>0.97530864197530798</v>
      </c>
      <c r="G699" s="10">
        <v>0.72727272727272696</v>
      </c>
      <c r="H699" s="7">
        <v>11</v>
      </c>
      <c r="I699" s="8" t="s">
        <v>35</v>
      </c>
      <c r="J699" s="10">
        <v>0.6</v>
      </c>
      <c r="K699" t="str">
        <f>VLOOKUP(A699,MasterTutor!A:D,4,FALSE)</f>
        <v>Advanced</v>
      </c>
      <c r="L699" t="str">
        <f>VLOOKUP(A699,MasterTutor!A:D,3,FALSE)</f>
        <v>Professional</v>
      </c>
      <c r="M699" t="str">
        <f>VLOOKUP(A699,MasterTutor!A:D,2,FALSE)</f>
        <v>Annelies de Groot</v>
      </c>
    </row>
    <row r="700" spans="1:13" hidden="1" x14ac:dyDescent="0.2">
      <c r="A700" s="7" t="s">
        <v>193</v>
      </c>
      <c r="B700" s="7" t="s">
        <v>16</v>
      </c>
      <c r="C700" s="10">
        <v>0.91</v>
      </c>
      <c r="D700" s="10">
        <v>0.88</v>
      </c>
      <c r="E700" s="10">
        <v>0.94</v>
      </c>
      <c r="F700" s="10">
        <v>0.99</v>
      </c>
      <c r="G700" s="10">
        <v>0.35</v>
      </c>
      <c r="H700" s="7">
        <v>21</v>
      </c>
      <c r="I700" s="11">
        <v>45695</v>
      </c>
      <c r="J700" s="12">
        <v>0.28999999999999998</v>
      </c>
      <c r="K700" t="str">
        <f>VLOOKUP(A700,MasterTutor!A:D,4,FALSE)</f>
        <v>Advanced</v>
      </c>
      <c r="L700" t="str">
        <f>VLOOKUP(A700,MasterTutor!A:D,3,FALSE)</f>
        <v>Professional</v>
      </c>
      <c r="M700" t="str">
        <f>VLOOKUP(A700,MasterTutor!A:D,2,FALSE)</f>
        <v>Annelies de Groot</v>
      </c>
    </row>
    <row r="701" spans="1:13" hidden="1" x14ac:dyDescent="0.2">
      <c r="A701" s="7" t="s">
        <v>193</v>
      </c>
      <c r="B701" s="7" t="s">
        <v>17</v>
      </c>
      <c r="C701" s="10">
        <v>0.61</v>
      </c>
      <c r="D701" s="10">
        <v>1.04</v>
      </c>
      <c r="E701" s="10">
        <v>0.94</v>
      </c>
      <c r="F701" s="10">
        <v>0.86</v>
      </c>
      <c r="G701" s="10">
        <v>0.83</v>
      </c>
      <c r="H701" s="7">
        <v>4</v>
      </c>
      <c r="I701" s="8" t="s">
        <v>40</v>
      </c>
      <c r="J701" s="10">
        <v>0.75</v>
      </c>
      <c r="K701" t="str">
        <f>VLOOKUP(A701,MasterTutor!A:D,4,FALSE)</f>
        <v>Advanced</v>
      </c>
      <c r="L701" t="str">
        <f>VLOOKUP(A701,MasterTutor!A:D,3,FALSE)</f>
        <v>Professional</v>
      </c>
      <c r="M701" t="str">
        <f>VLOOKUP(A701,MasterTutor!A:D,2,FALSE)</f>
        <v>Annelies de Groot</v>
      </c>
    </row>
    <row r="702" spans="1:13" hidden="1" x14ac:dyDescent="0.2">
      <c r="A702" s="7" t="s">
        <v>193</v>
      </c>
      <c r="B702" s="7" t="s">
        <v>18</v>
      </c>
      <c r="C702" s="10">
        <v>0.8</v>
      </c>
      <c r="D702" s="10">
        <v>1.03</v>
      </c>
      <c r="E702" s="10">
        <v>0.96</v>
      </c>
      <c r="F702" s="10">
        <v>1</v>
      </c>
      <c r="G702" s="10">
        <v>0.67</v>
      </c>
      <c r="H702" s="7">
        <v>6</v>
      </c>
      <c r="I702" s="8" t="s">
        <v>19</v>
      </c>
      <c r="J702" s="10">
        <v>0.67</v>
      </c>
      <c r="K702" t="str">
        <f>VLOOKUP(A702,MasterTutor!A:D,4,FALSE)</f>
        <v>Advanced</v>
      </c>
      <c r="L702" t="str">
        <f>VLOOKUP(A702,MasterTutor!A:D,3,FALSE)</f>
        <v>Professional</v>
      </c>
      <c r="M702" t="str">
        <f>VLOOKUP(A702,MasterTutor!A:D,2,FALSE)</f>
        <v>Annelies de Groot</v>
      </c>
    </row>
    <row r="703" spans="1:13" hidden="1" x14ac:dyDescent="0.2">
      <c r="A703" s="7" t="s">
        <v>193</v>
      </c>
      <c r="B703" s="7" t="s">
        <v>20</v>
      </c>
      <c r="C703" s="10">
        <v>1.18</v>
      </c>
      <c r="D703" s="10">
        <v>1.21</v>
      </c>
      <c r="E703" s="10">
        <v>0.97</v>
      </c>
      <c r="F703" s="10">
        <v>0.97</v>
      </c>
      <c r="G703" s="10">
        <v>0.64</v>
      </c>
      <c r="H703" s="7">
        <v>10</v>
      </c>
      <c r="I703" s="8" t="s">
        <v>26</v>
      </c>
      <c r="J703" s="10">
        <v>0.5</v>
      </c>
      <c r="K703" t="str">
        <f>VLOOKUP(A703,MasterTutor!A:D,4,FALSE)</f>
        <v>Advanced</v>
      </c>
      <c r="L703" t="str">
        <f>VLOOKUP(A703,MasterTutor!A:D,3,FALSE)</f>
        <v>Professional</v>
      </c>
      <c r="M703" t="str">
        <f>VLOOKUP(A703,MasterTutor!A:D,2,FALSE)</f>
        <v>Annelies de Groot</v>
      </c>
    </row>
    <row r="704" spans="1:13" hidden="1" x14ac:dyDescent="0.2">
      <c r="A704" s="7" t="s">
        <v>193</v>
      </c>
      <c r="B704" s="7" t="s">
        <v>21</v>
      </c>
      <c r="C704" s="10">
        <v>1.1299999999999999</v>
      </c>
      <c r="D704" s="10">
        <v>1.1000000000000001</v>
      </c>
      <c r="E704" s="10">
        <v>0.99</v>
      </c>
      <c r="F704" s="10">
        <v>0.88</v>
      </c>
      <c r="G704" s="10">
        <v>0.78</v>
      </c>
      <c r="H704" s="7">
        <v>5</v>
      </c>
      <c r="I704" s="8" t="s">
        <v>23</v>
      </c>
      <c r="J704" s="10">
        <v>1</v>
      </c>
      <c r="K704" t="str">
        <f>VLOOKUP(A704,MasterTutor!A:D,4,FALSE)</f>
        <v>Advanced</v>
      </c>
      <c r="L704" t="str">
        <f>VLOOKUP(A704,MasterTutor!A:D,3,FALSE)</f>
        <v>Professional</v>
      </c>
      <c r="M704" t="str">
        <f>VLOOKUP(A704,MasterTutor!A:D,2,FALSE)</f>
        <v>Annelies de Groot</v>
      </c>
    </row>
    <row r="705" spans="1:13" hidden="1" x14ac:dyDescent="0.2">
      <c r="A705" s="7" t="s">
        <v>193</v>
      </c>
      <c r="B705" s="7" t="s">
        <v>22</v>
      </c>
      <c r="C705" s="10">
        <v>0.73</v>
      </c>
      <c r="D705" s="10">
        <v>0.96</v>
      </c>
      <c r="E705" s="10">
        <v>0.95</v>
      </c>
      <c r="F705" s="10">
        <v>0.93</v>
      </c>
      <c r="G705" s="10">
        <v>0.75</v>
      </c>
      <c r="H705" s="7">
        <v>7</v>
      </c>
      <c r="I705" s="8" t="s">
        <v>52</v>
      </c>
      <c r="J705" s="10">
        <v>0</v>
      </c>
      <c r="K705" t="str">
        <f>VLOOKUP(A705,MasterTutor!A:D,4,FALSE)</f>
        <v>Advanced</v>
      </c>
      <c r="L705" t="str">
        <f>VLOOKUP(A705,MasterTutor!A:D,3,FALSE)</f>
        <v>Professional</v>
      </c>
      <c r="M705" t="str">
        <f>VLOOKUP(A705,MasterTutor!A:D,2,FALSE)</f>
        <v>Annelies de Groot</v>
      </c>
    </row>
    <row r="706" spans="1:13" hidden="1" x14ac:dyDescent="0.2">
      <c r="A706" s="7" t="s">
        <v>193</v>
      </c>
      <c r="B706" s="7" t="s">
        <v>29</v>
      </c>
      <c r="C706" s="10">
        <v>0.87</v>
      </c>
      <c r="D706" s="10">
        <v>0.82</v>
      </c>
      <c r="E706" s="10">
        <v>0.97</v>
      </c>
      <c r="F706" s="10">
        <v>0.97</v>
      </c>
      <c r="G706" s="10">
        <v>0.44</v>
      </c>
      <c r="H706" s="7">
        <v>19</v>
      </c>
      <c r="I706" s="8">
        <v>1</v>
      </c>
      <c r="J706" s="10">
        <v>1</v>
      </c>
      <c r="K706" t="str">
        <f>VLOOKUP(A706,MasterTutor!A:D,4,FALSE)</f>
        <v>Advanced</v>
      </c>
      <c r="L706" t="str">
        <f>VLOOKUP(A706,MasterTutor!A:D,3,FALSE)</f>
        <v>Professional</v>
      </c>
      <c r="M706" t="str">
        <f>VLOOKUP(A706,MasterTutor!A:D,2,FALSE)</f>
        <v>Annelies de Groot</v>
      </c>
    </row>
    <row r="707" spans="1:13" hidden="1" x14ac:dyDescent="0.2">
      <c r="A707" s="7" t="s">
        <v>193</v>
      </c>
      <c r="B707" s="7" t="s">
        <v>30</v>
      </c>
      <c r="C707" s="10">
        <v>0.8417</v>
      </c>
      <c r="D707" s="10">
        <v>0.82569999999999999</v>
      </c>
      <c r="E707" s="10">
        <v>0.98958333300000001</v>
      </c>
      <c r="F707" s="10">
        <v>0.97297297299999996</v>
      </c>
      <c r="G707" s="10">
        <v>0.61904761900000005</v>
      </c>
      <c r="H707" s="7">
        <v>19</v>
      </c>
      <c r="I707" s="8">
        <v>0.33333333333333331</v>
      </c>
      <c r="J707" s="10">
        <f>I707</f>
        <v>0.33333333333333331</v>
      </c>
      <c r="K707" t="str">
        <f>VLOOKUP(A707,MasterTutor!A:D,4,FALSE)</f>
        <v>Advanced</v>
      </c>
      <c r="L707" t="str">
        <f>VLOOKUP(A707,MasterTutor!A:D,3,FALSE)</f>
        <v>Professional</v>
      </c>
      <c r="M707" t="str">
        <f>VLOOKUP(A707,MasterTutor!A:D,2,FALSE)</f>
        <v>Annelies de Groot</v>
      </c>
    </row>
    <row r="708" spans="1:13" x14ac:dyDescent="0.2">
      <c r="A708" s="7" t="s">
        <v>193</v>
      </c>
      <c r="B708" s="7" t="s">
        <v>31</v>
      </c>
      <c r="C708" s="10">
        <v>1.0207999999999999</v>
      </c>
      <c r="D708" s="10">
        <v>0.95889999999999997</v>
      </c>
      <c r="E708" s="10">
        <v>0.99193548387096697</v>
      </c>
      <c r="F708" s="10">
        <v>0.98958333333333304</v>
      </c>
      <c r="G708" s="10">
        <v>0.85714285714285698</v>
      </c>
      <c r="H708" s="7">
        <v>13</v>
      </c>
      <c r="I708" s="8" t="s">
        <v>162</v>
      </c>
      <c r="J708" s="54">
        <v>0.18</v>
      </c>
      <c r="K708" t="str">
        <f>VLOOKUP(A708,MasterTutor!A:D,4,FALSE)</f>
        <v>Advanced</v>
      </c>
      <c r="L708" t="str">
        <f>VLOOKUP(A708,MasterTutor!A:D,3,FALSE)</f>
        <v>Professional</v>
      </c>
      <c r="M708" t="str">
        <f>VLOOKUP(A708,MasterTutor!A:D,2,FALSE)</f>
        <v>Annelies de Groot</v>
      </c>
    </row>
    <row r="709" spans="1:13" hidden="1" x14ac:dyDescent="0.2">
      <c r="A709" s="7" t="s">
        <v>194</v>
      </c>
      <c r="B709" s="7" t="s">
        <v>14</v>
      </c>
      <c r="C709" s="10">
        <v>0.83330000000000004</v>
      </c>
      <c r="D709" s="10">
        <v>0.89059999999999995</v>
      </c>
      <c r="E709" s="10">
        <v>0.96969696969696895</v>
      </c>
      <c r="F709" s="10">
        <v>0.67857142857142805</v>
      </c>
      <c r="G709" s="10">
        <v>0</v>
      </c>
      <c r="H709" s="7">
        <v>3</v>
      </c>
      <c r="I709" s="8" t="s">
        <v>23</v>
      </c>
      <c r="J709" s="10">
        <v>1</v>
      </c>
      <c r="K709" t="str">
        <f>VLOOKUP(A709,MasterTutor!A:D,4,FALSE)</f>
        <v>Distinguished</v>
      </c>
      <c r="L709" t="str">
        <f>VLOOKUP(A709,MasterTutor!A:D,3,FALSE)</f>
        <v>Adjunct</v>
      </c>
      <c r="M709" t="str">
        <f>VLOOKUP(A709,MasterTutor!A:D,2,FALSE)</f>
        <v>Ela Cross</v>
      </c>
    </row>
    <row r="710" spans="1:13" hidden="1" x14ac:dyDescent="0.2">
      <c r="A710" s="7" t="s">
        <v>194</v>
      </c>
      <c r="B710" s="7" t="s">
        <v>16</v>
      </c>
      <c r="C710" s="10">
        <v>0.78</v>
      </c>
      <c r="D710" s="10">
        <v>0.98</v>
      </c>
      <c r="E710" s="10">
        <v>1</v>
      </c>
      <c r="F710" s="10">
        <v>0.63</v>
      </c>
      <c r="G710" s="10">
        <v>0.78</v>
      </c>
      <c r="H710" s="7">
        <v>1</v>
      </c>
      <c r="I710" s="11"/>
      <c r="J710" s="7"/>
      <c r="K710" t="str">
        <f>VLOOKUP(A710,MasterTutor!A:D,4,FALSE)</f>
        <v>Distinguished</v>
      </c>
      <c r="L710" t="str">
        <f>VLOOKUP(A710,MasterTutor!A:D,3,FALSE)</f>
        <v>Adjunct</v>
      </c>
      <c r="M710" t="str">
        <f>VLOOKUP(A710,MasterTutor!A:D,2,FALSE)</f>
        <v>Ela Cross</v>
      </c>
    </row>
    <row r="711" spans="1:13" hidden="1" x14ac:dyDescent="0.2">
      <c r="A711" s="7" t="s">
        <v>194</v>
      </c>
      <c r="B711" s="7" t="s">
        <v>17</v>
      </c>
      <c r="C711" s="10">
        <v>0.75</v>
      </c>
      <c r="D711" s="10">
        <v>1</v>
      </c>
      <c r="E711" s="10">
        <v>1</v>
      </c>
      <c r="F711" s="10">
        <v>0.81</v>
      </c>
      <c r="G711" s="10">
        <v>0.5</v>
      </c>
      <c r="H711" s="7">
        <v>1</v>
      </c>
      <c r="J711" s="7"/>
      <c r="K711" t="str">
        <f>VLOOKUP(A711,MasterTutor!A:D,4,FALSE)</f>
        <v>Distinguished</v>
      </c>
      <c r="L711" t="str">
        <f>VLOOKUP(A711,MasterTutor!A:D,3,FALSE)</f>
        <v>Adjunct</v>
      </c>
      <c r="M711" t="str">
        <f>VLOOKUP(A711,MasterTutor!A:D,2,FALSE)</f>
        <v>Ela Cross</v>
      </c>
    </row>
    <row r="712" spans="1:13" hidden="1" x14ac:dyDescent="0.2">
      <c r="A712" s="7" t="s">
        <v>194</v>
      </c>
      <c r="B712" s="7" t="s">
        <v>18</v>
      </c>
      <c r="C712" s="10">
        <v>0.38</v>
      </c>
      <c r="D712" s="10">
        <v>1.1000000000000001</v>
      </c>
      <c r="E712" s="10">
        <v>1</v>
      </c>
      <c r="F712" s="10">
        <v>0.89</v>
      </c>
      <c r="G712" s="10">
        <v>0.5</v>
      </c>
      <c r="H712" s="7">
        <v>3</v>
      </c>
      <c r="J712" s="7"/>
      <c r="K712" t="str">
        <f>VLOOKUP(A712,MasterTutor!A:D,4,FALSE)</f>
        <v>Distinguished</v>
      </c>
      <c r="L712" t="str">
        <f>VLOOKUP(A712,MasterTutor!A:D,3,FALSE)</f>
        <v>Adjunct</v>
      </c>
      <c r="M712" t="str">
        <f>VLOOKUP(A712,MasterTutor!A:D,2,FALSE)</f>
        <v>Ela Cross</v>
      </c>
    </row>
    <row r="713" spans="1:13" hidden="1" x14ac:dyDescent="0.2">
      <c r="A713" s="7" t="s">
        <v>194</v>
      </c>
      <c r="B713" s="7" t="s">
        <v>20</v>
      </c>
      <c r="C713" s="10">
        <v>0.5</v>
      </c>
      <c r="D713" s="10">
        <v>1.03</v>
      </c>
      <c r="E713" s="10">
        <v>1</v>
      </c>
      <c r="F713" s="10">
        <v>1</v>
      </c>
      <c r="G713" s="10">
        <v>0.5</v>
      </c>
      <c r="H713" s="7">
        <v>3</v>
      </c>
      <c r="I713" s="8">
        <v>1</v>
      </c>
      <c r="J713" s="10">
        <f>I713</f>
        <v>1</v>
      </c>
      <c r="K713" t="str">
        <f>VLOOKUP(A713,MasterTutor!A:D,4,FALSE)</f>
        <v>Distinguished</v>
      </c>
      <c r="L713" t="str">
        <f>VLOOKUP(A713,MasterTutor!A:D,3,FALSE)</f>
        <v>Adjunct</v>
      </c>
      <c r="M713" t="str">
        <f>VLOOKUP(A713,MasterTutor!A:D,2,FALSE)</f>
        <v>Ela Cross</v>
      </c>
    </row>
    <row r="714" spans="1:13" hidden="1" x14ac:dyDescent="0.2">
      <c r="A714" s="7" t="s">
        <v>194</v>
      </c>
      <c r="B714" s="7" t="s">
        <v>21</v>
      </c>
      <c r="C714" s="10">
        <v>0.66</v>
      </c>
      <c r="D714" s="10">
        <v>0.97</v>
      </c>
      <c r="E714" s="10">
        <v>1</v>
      </c>
      <c r="F714" s="10">
        <v>0.8</v>
      </c>
      <c r="G714" s="10">
        <v>1</v>
      </c>
      <c r="H714" s="7">
        <v>0</v>
      </c>
      <c r="I714" s="8" t="s">
        <v>27</v>
      </c>
      <c r="J714" s="10">
        <v>0.33</v>
      </c>
      <c r="K714" t="str">
        <f>VLOOKUP(A714,MasterTutor!A:D,4,FALSE)</f>
        <v>Distinguished</v>
      </c>
      <c r="L714" t="str">
        <f>VLOOKUP(A714,MasterTutor!A:D,3,FALSE)</f>
        <v>Adjunct</v>
      </c>
      <c r="M714" t="str">
        <f>VLOOKUP(A714,MasterTutor!A:D,2,FALSE)</f>
        <v>Ela Cross</v>
      </c>
    </row>
    <row r="715" spans="1:13" hidden="1" x14ac:dyDescent="0.2">
      <c r="A715" s="7" t="s">
        <v>194</v>
      </c>
      <c r="B715" s="7" t="s">
        <v>22</v>
      </c>
      <c r="C715" s="10">
        <v>0.79</v>
      </c>
      <c r="D715" s="10">
        <v>1.05</v>
      </c>
      <c r="E715" s="10">
        <v>1</v>
      </c>
      <c r="F715" s="10">
        <v>0.97</v>
      </c>
      <c r="G715" s="10">
        <v>0.67</v>
      </c>
      <c r="H715" s="7">
        <v>1</v>
      </c>
      <c r="I715" s="9"/>
      <c r="J715" s="7"/>
      <c r="K715" t="str">
        <f>VLOOKUP(A715,MasterTutor!A:D,4,FALSE)</f>
        <v>Distinguished</v>
      </c>
      <c r="L715" t="str">
        <f>VLOOKUP(A715,MasterTutor!A:D,3,FALSE)</f>
        <v>Adjunct</v>
      </c>
      <c r="M715" t="str">
        <f>VLOOKUP(A715,MasterTutor!A:D,2,FALSE)</f>
        <v>Ela Cross</v>
      </c>
    </row>
    <row r="716" spans="1:13" hidden="1" x14ac:dyDescent="0.2">
      <c r="A716" s="7" t="s">
        <v>194</v>
      </c>
      <c r="B716" s="7" t="s">
        <v>29</v>
      </c>
      <c r="C716" s="10">
        <v>0.49</v>
      </c>
      <c r="D716" s="10">
        <v>1.01</v>
      </c>
      <c r="E716" s="10">
        <v>1</v>
      </c>
      <c r="F716" s="10">
        <v>0.93</v>
      </c>
      <c r="G716" s="10">
        <v>0.8</v>
      </c>
      <c r="H716" s="7">
        <v>6</v>
      </c>
      <c r="I716" s="8"/>
      <c r="J716" s="10"/>
      <c r="K716" t="str">
        <f>VLOOKUP(A716,MasterTutor!A:D,4,FALSE)</f>
        <v>Distinguished</v>
      </c>
      <c r="L716" t="str">
        <f>VLOOKUP(A716,MasterTutor!A:D,3,FALSE)</f>
        <v>Adjunct</v>
      </c>
      <c r="M716" t="str">
        <f>VLOOKUP(A716,MasterTutor!A:D,2,FALSE)</f>
        <v>Ela Cross</v>
      </c>
    </row>
    <row r="717" spans="1:13" hidden="1" x14ac:dyDescent="0.2">
      <c r="A717" s="7" t="s">
        <v>194</v>
      </c>
      <c r="B717" s="7" t="s">
        <v>30</v>
      </c>
      <c r="C717" s="10">
        <v>0.84379999999999999</v>
      </c>
      <c r="D717" s="10">
        <v>1.0547</v>
      </c>
      <c r="E717" s="10">
        <v>1</v>
      </c>
      <c r="F717" s="10">
        <v>0.96</v>
      </c>
      <c r="G717" s="10">
        <v>0.14285714299999999</v>
      </c>
      <c r="H717" s="7">
        <v>4</v>
      </c>
      <c r="I717" s="8" t="s">
        <v>168</v>
      </c>
      <c r="J717" s="10">
        <v>0</v>
      </c>
      <c r="K717" t="str">
        <f>VLOOKUP(A717,MasterTutor!A:D,4,FALSE)</f>
        <v>Distinguished</v>
      </c>
      <c r="L717" t="str">
        <f>VLOOKUP(A717,MasterTutor!A:D,3,FALSE)</f>
        <v>Adjunct</v>
      </c>
      <c r="M717" t="str">
        <f>VLOOKUP(A717,MasterTutor!A:D,2,FALSE)</f>
        <v>Ela Cross</v>
      </c>
    </row>
    <row r="718" spans="1:13" x14ac:dyDescent="0.2">
      <c r="A718" s="7" t="s">
        <v>194</v>
      </c>
      <c r="B718" s="7" t="s">
        <v>31</v>
      </c>
      <c r="C718" s="10">
        <v>0.82809999999999995</v>
      </c>
      <c r="D718" s="10">
        <v>0.72270000000000001</v>
      </c>
      <c r="E718" s="10">
        <v>1</v>
      </c>
      <c r="F718" s="10">
        <v>0.75862068965517204</v>
      </c>
      <c r="G718" s="10">
        <v>0.9</v>
      </c>
      <c r="H718" s="7">
        <v>2</v>
      </c>
      <c r="I718" s="8" t="s">
        <v>36</v>
      </c>
      <c r="J718" s="54">
        <v>0</v>
      </c>
      <c r="K718" t="str">
        <f>VLOOKUP(A718,MasterTutor!A:D,4,FALSE)</f>
        <v>Distinguished</v>
      </c>
      <c r="L718" t="str">
        <f>VLOOKUP(A718,MasterTutor!A:D,3,FALSE)</f>
        <v>Adjunct</v>
      </c>
      <c r="M718" t="str">
        <f>VLOOKUP(A718,MasterTutor!A:D,2,FALSE)</f>
        <v>Ela Cross</v>
      </c>
    </row>
    <row r="719" spans="1:13" hidden="1" x14ac:dyDescent="0.2">
      <c r="A719" s="7" t="s">
        <v>195</v>
      </c>
      <c r="B719" s="7" t="s">
        <v>17</v>
      </c>
      <c r="C719" s="10">
        <v>0.15</v>
      </c>
      <c r="D719" s="10">
        <v>0.82</v>
      </c>
      <c r="E719" s="10">
        <v>1</v>
      </c>
      <c r="F719" s="10">
        <v>1</v>
      </c>
      <c r="G719" s="10">
        <v>1</v>
      </c>
      <c r="H719" s="7" t="e">
        <v>#N/A</v>
      </c>
      <c r="I719" s="8">
        <v>1</v>
      </c>
      <c r="J719" s="10">
        <f>I719</f>
        <v>1</v>
      </c>
      <c r="K719" t="e">
        <f>VLOOKUP(A719,MasterTutor!A:D,4,FALSE)</f>
        <v>#N/A</v>
      </c>
      <c r="L719" t="e">
        <f>VLOOKUP(A719,MasterTutor!A:D,3,FALSE)</f>
        <v>#N/A</v>
      </c>
      <c r="M719" t="e">
        <f>VLOOKUP(A719,MasterTutor!A:D,2,FALSE)</f>
        <v>#N/A</v>
      </c>
    </row>
    <row r="720" spans="1:13" hidden="1" x14ac:dyDescent="0.2">
      <c r="A720" s="7" t="s">
        <v>195</v>
      </c>
      <c r="B720" s="7" t="s">
        <v>18</v>
      </c>
      <c r="C720" s="10">
        <v>0.19</v>
      </c>
      <c r="D720" s="10">
        <v>0.95</v>
      </c>
      <c r="E720" s="10">
        <v>1</v>
      </c>
      <c r="F720" s="10">
        <v>0.86</v>
      </c>
      <c r="G720" s="10">
        <v>1</v>
      </c>
      <c r="H720" s="7" t="e">
        <v>#N/A</v>
      </c>
      <c r="J720" s="7"/>
      <c r="K720" t="e">
        <f>VLOOKUP(A720,MasterTutor!A:D,4,FALSE)</f>
        <v>#N/A</v>
      </c>
      <c r="L720" t="e">
        <f>VLOOKUP(A720,MasterTutor!A:D,3,FALSE)</f>
        <v>#N/A</v>
      </c>
      <c r="M720" t="e">
        <f>VLOOKUP(A720,MasterTutor!A:D,2,FALSE)</f>
        <v>#N/A</v>
      </c>
    </row>
    <row r="721" spans="1:13" hidden="1" x14ac:dyDescent="0.2">
      <c r="A721" s="7" t="s">
        <v>195</v>
      </c>
      <c r="B721" s="7" t="s">
        <v>20</v>
      </c>
      <c r="C721" s="10">
        <v>0.28999999999999998</v>
      </c>
      <c r="D721" s="10">
        <v>0.92</v>
      </c>
      <c r="E721" s="10">
        <v>1</v>
      </c>
      <c r="F721" s="10">
        <v>0.82</v>
      </c>
      <c r="G721" s="10">
        <v>0.86</v>
      </c>
      <c r="H721" s="7">
        <v>2</v>
      </c>
      <c r="I721" s="8">
        <v>1</v>
      </c>
      <c r="J721" s="10">
        <f>I721</f>
        <v>1</v>
      </c>
      <c r="K721" t="e">
        <f>VLOOKUP(A721,MasterTutor!A:D,4,FALSE)</f>
        <v>#N/A</v>
      </c>
      <c r="L721" t="e">
        <f>VLOOKUP(A721,MasterTutor!A:D,3,FALSE)</f>
        <v>#N/A</v>
      </c>
      <c r="M721" t="e">
        <f>VLOOKUP(A721,MasterTutor!A:D,2,FALSE)</f>
        <v>#N/A</v>
      </c>
    </row>
    <row r="722" spans="1:13" hidden="1" x14ac:dyDescent="0.2">
      <c r="A722" s="7" t="s">
        <v>195</v>
      </c>
      <c r="B722" s="7" t="s">
        <v>21</v>
      </c>
      <c r="C722" s="10">
        <v>0.73</v>
      </c>
      <c r="D722" s="10">
        <v>1.1299999999999999</v>
      </c>
      <c r="E722" s="10">
        <v>0.94</v>
      </c>
      <c r="F722" s="10">
        <v>1</v>
      </c>
      <c r="G722" s="10">
        <v>1</v>
      </c>
      <c r="H722" s="7">
        <v>0</v>
      </c>
      <c r="I722" s="9"/>
      <c r="J722" s="7"/>
      <c r="K722" t="e">
        <f>VLOOKUP(A722,MasterTutor!A:D,4,FALSE)</f>
        <v>#N/A</v>
      </c>
      <c r="L722" t="e">
        <f>VLOOKUP(A722,MasterTutor!A:D,3,FALSE)</f>
        <v>#N/A</v>
      </c>
      <c r="M722" t="e">
        <f>VLOOKUP(A722,MasterTutor!A:D,2,FALSE)</f>
        <v>#N/A</v>
      </c>
    </row>
    <row r="723" spans="1:13" hidden="1" x14ac:dyDescent="0.2">
      <c r="A723" s="7" t="s">
        <v>195</v>
      </c>
      <c r="B723" s="7" t="s">
        <v>22</v>
      </c>
      <c r="C723" s="10">
        <v>0.71</v>
      </c>
      <c r="D723" s="10">
        <v>1.05</v>
      </c>
      <c r="E723" s="10">
        <v>1</v>
      </c>
      <c r="F723" s="10">
        <v>0.78</v>
      </c>
      <c r="G723" s="10">
        <v>1</v>
      </c>
      <c r="H723" s="7">
        <v>0</v>
      </c>
      <c r="I723" s="8" t="s">
        <v>43</v>
      </c>
      <c r="J723" s="10">
        <v>0.66</v>
      </c>
      <c r="K723" t="e">
        <f>VLOOKUP(A723,MasterTutor!A:D,4,FALSE)</f>
        <v>#N/A</v>
      </c>
      <c r="L723" t="e">
        <f>VLOOKUP(A723,MasterTutor!A:D,3,FALSE)</f>
        <v>#N/A</v>
      </c>
      <c r="M723" t="e">
        <f>VLOOKUP(A723,MasterTutor!A:D,2,FALSE)</f>
        <v>#N/A</v>
      </c>
    </row>
    <row r="724" spans="1:13" hidden="1" x14ac:dyDescent="0.2">
      <c r="A724" s="7" t="s">
        <v>196</v>
      </c>
      <c r="B724" s="7" t="s">
        <v>14</v>
      </c>
      <c r="C724" s="10">
        <v>1.5417000000000001</v>
      </c>
      <c r="D724" s="10">
        <v>1.2927999999999999</v>
      </c>
      <c r="E724" s="10">
        <v>1</v>
      </c>
      <c r="F724" s="10">
        <v>0.96330275229357698</v>
      </c>
      <c r="G724" s="10">
        <v>0.34482758620689602</v>
      </c>
      <c r="H724" s="7">
        <v>14</v>
      </c>
      <c r="I724" s="8" t="s">
        <v>197</v>
      </c>
      <c r="J724" s="10">
        <v>0.39</v>
      </c>
      <c r="K724" t="str">
        <f>VLOOKUP(A724,MasterTutor!A:D,4,FALSE)</f>
        <v>Advanced</v>
      </c>
      <c r="L724" t="str">
        <f>VLOOKUP(A724,MasterTutor!A:D,3,FALSE)</f>
        <v>Professional</v>
      </c>
      <c r="M724" t="str">
        <f>VLOOKUP(A724,MasterTutor!A:D,2,FALSE)</f>
        <v>Geoff St. Marie</v>
      </c>
    </row>
    <row r="725" spans="1:13" hidden="1" x14ac:dyDescent="0.2">
      <c r="A725" s="7" t="s">
        <v>196</v>
      </c>
      <c r="B725" s="7" t="s">
        <v>14</v>
      </c>
      <c r="C725" s="10">
        <v>1.5417000000000001</v>
      </c>
      <c r="D725" s="10">
        <v>1.2927999999999999</v>
      </c>
      <c r="E725" s="10">
        <v>1</v>
      </c>
      <c r="F725" s="10">
        <v>0.96330275229357698</v>
      </c>
      <c r="G725" s="10">
        <v>0.34482758620689602</v>
      </c>
      <c r="H725" s="7">
        <v>14</v>
      </c>
      <c r="I725" s="8" t="s">
        <v>197</v>
      </c>
      <c r="J725" s="10">
        <f>_xlfn.TEXTBEFORE(I725, "/")/_xlfn.TEXTAFTER(I725,"/")</f>
        <v>0.3888888888888889</v>
      </c>
      <c r="K725" t="str">
        <f>VLOOKUP(A725,MasterTutor!A:D,4,FALSE)</f>
        <v>Advanced</v>
      </c>
      <c r="L725" t="str">
        <f>VLOOKUP(A725,MasterTutor!A:D,3,FALSE)</f>
        <v>Professional</v>
      </c>
      <c r="M725" t="str">
        <f>VLOOKUP(A725,MasterTutor!A:D,2,FALSE)</f>
        <v>Geoff St. Marie</v>
      </c>
    </row>
    <row r="726" spans="1:13" hidden="1" x14ac:dyDescent="0.2">
      <c r="A726" s="7" t="s">
        <v>196</v>
      </c>
      <c r="B726" s="7" t="s">
        <v>16</v>
      </c>
      <c r="C726" s="10">
        <v>1.42</v>
      </c>
      <c r="D726" s="10">
        <v>1.22</v>
      </c>
      <c r="E726" s="10">
        <v>0.99</v>
      </c>
      <c r="F726" s="10">
        <v>0.96</v>
      </c>
      <c r="G726" s="10">
        <v>0.85</v>
      </c>
      <c r="H726" s="7">
        <v>7</v>
      </c>
      <c r="I726" s="11">
        <v>45668</v>
      </c>
      <c r="J726" s="12">
        <v>0.09</v>
      </c>
      <c r="K726" t="str">
        <f>VLOOKUP(A726,MasterTutor!A:D,4,FALSE)</f>
        <v>Advanced</v>
      </c>
      <c r="L726" t="str">
        <f>VLOOKUP(A726,MasterTutor!A:D,3,FALSE)</f>
        <v>Professional</v>
      </c>
      <c r="M726" t="str">
        <f>VLOOKUP(A726,MasterTutor!A:D,2,FALSE)</f>
        <v>Geoff St. Marie</v>
      </c>
    </row>
    <row r="727" spans="1:13" hidden="1" x14ac:dyDescent="0.2">
      <c r="A727" s="7" t="s">
        <v>196</v>
      </c>
      <c r="B727" s="7" t="s">
        <v>17</v>
      </c>
      <c r="C727" s="10">
        <v>0.66</v>
      </c>
      <c r="D727" s="10">
        <v>1.29</v>
      </c>
      <c r="E727" s="10">
        <v>0.97</v>
      </c>
      <c r="F727" s="10">
        <v>0.84</v>
      </c>
      <c r="G727" s="10">
        <v>1</v>
      </c>
      <c r="H727" s="7">
        <v>1</v>
      </c>
      <c r="I727" s="8" t="s">
        <v>26</v>
      </c>
      <c r="J727" s="10">
        <v>0.5</v>
      </c>
      <c r="K727" t="str">
        <f>VLOOKUP(A727,MasterTutor!A:D,4,FALSE)</f>
        <v>Advanced</v>
      </c>
      <c r="L727" t="str">
        <f>VLOOKUP(A727,MasterTutor!A:D,3,FALSE)</f>
        <v>Professional</v>
      </c>
      <c r="M727" t="str">
        <f>VLOOKUP(A727,MasterTutor!A:D,2,FALSE)</f>
        <v>Geoff St. Marie</v>
      </c>
    </row>
    <row r="728" spans="1:13" hidden="1" x14ac:dyDescent="0.2">
      <c r="A728" s="7" t="s">
        <v>196</v>
      </c>
      <c r="B728" s="7" t="s">
        <v>18</v>
      </c>
      <c r="C728" s="10">
        <v>0.38</v>
      </c>
      <c r="D728" s="10">
        <v>1.71</v>
      </c>
      <c r="E728" s="10">
        <v>1</v>
      </c>
      <c r="F728" s="10">
        <v>0.88</v>
      </c>
      <c r="G728" s="10">
        <v>0.75</v>
      </c>
      <c r="H728" s="7">
        <v>4</v>
      </c>
      <c r="I728" s="8" t="s">
        <v>130</v>
      </c>
      <c r="J728" s="10">
        <v>0.4</v>
      </c>
      <c r="K728" t="str">
        <f>VLOOKUP(A728,MasterTutor!A:D,4,FALSE)</f>
        <v>Advanced</v>
      </c>
      <c r="L728" t="str">
        <f>VLOOKUP(A728,MasterTutor!A:D,3,FALSE)</f>
        <v>Professional</v>
      </c>
      <c r="M728" t="str">
        <f>VLOOKUP(A728,MasterTutor!A:D,2,FALSE)</f>
        <v>Geoff St. Marie</v>
      </c>
    </row>
    <row r="729" spans="1:13" hidden="1" x14ac:dyDescent="0.2">
      <c r="A729" s="7" t="s">
        <v>196</v>
      </c>
      <c r="B729" s="7" t="s">
        <v>20</v>
      </c>
      <c r="C729" s="10">
        <v>0.37</v>
      </c>
      <c r="D729" s="10">
        <v>1.07</v>
      </c>
      <c r="E729" s="10">
        <v>1</v>
      </c>
      <c r="F729" s="10">
        <v>1</v>
      </c>
      <c r="G729" s="10">
        <v>0.52</v>
      </c>
      <c r="H729" s="7">
        <v>2</v>
      </c>
      <c r="I729" s="8" t="s">
        <v>198</v>
      </c>
      <c r="J729" s="10">
        <v>0.25</v>
      </c>
      <c r="K729" t="str">
        <f>VLOOKUP(A729,MasterTutor!A:D,4,FALSE)</f>
        <v>Advanced</v>
      </c>
      <c r="L729" t="str">
        <f>VLOOKUP(A729,MasterTutor!A:D,3,FALSE)</f>
        <v>Professional</v>
      </c>
      <c r="M729" t="str">
        <f>VLOOKUP(A729,MasterTutor!A:D,2,FALSE)</f>
        <v>Geoff St. Marie</v>
      </c>
    </row>
    <row r="730" spans="1:13" hidden="1" x14ac:dyDescent="0.2">
      <c r="A730" s="7" t="s">
        <v>196</v>
      </c>
      <c r="B730" s="7" t="s">
        <v>21</v>
      </c>
      <c r="C730" s="10">
        <v>1.04</v>
      </c>
      <c r="D730" s="10">
        <v>1.41</v>
      </c>
      <c r="E730" s="10">
        <v>1</v>
      </c>
      <c r="F730" s="10">
        <v>0.97</v>
      </c>
      <c r="G730" s="10">
        <v>0.4</v>
      </c>
      <c r="H730" s="7">
        <v>1</v>
      </c>
      <c r="I730" s="8" t="s">
        <v>199</v>
      </c>
      <c r="J730" s="10">
        <v>0.42</v>
      </c>
      <c r="K730" t="str">
        <f>VLOOKUP(A730,MasterTutor!A:D,4,FALSE)</f>
        <v>Advanced</v>
      </c>
      <c r="L730" t="str">
        <f>VLOOKUP(A730,MasterTutor!A:D,3,FALSE)</f>
        <v>Professional</v>
      </c>
      <c r="M730" t="str">
        <f>VLOOKUP(A730,MasterTutor!A:D,2,FALSE)</f>
        <v>Geoff St. Marie</v>
      </c>
    </row>
    <row r="731" spans="1:13" hidden="1" x14ac:dyDescent="0.2">
      <c r="A731" s="7" t="s">
        <v>196</v>
      </c>
      <c r="B731" s="7" t="s">
        <v>22</v>
      </c>
      <c r="C731" s="10">
        <v>1.29</v>
      </c>
      <c r="D731" s="10">
        <v>1.31</v>
      </c>
      <c r="E731" s="10">
        <v>1</v>
      </c>
      <c r="F731" s="10">
        <v>0.99</v>
      </c>
      <c r="G731" s="10">
        <v>0.28999999999999998</v>
      </c>
      <c r="H731" s="7">
        <v>3</v>
      </c>
      <c r="I731" s="8" t="s">
        <v>200</v>
      </c>
      <c r="J731" s="10">
        <v>0.25</v>
      </c>
      <c r="K731" t="str">
        <f>VLOOKUP(A731,MasterTutor!A:D,4,FALSE)</f>
        <v>Advanced</v>
      </c>
      <c r="L731" t="str">
        <f>VLOOKUP(A731,MasterTutor!A:D,3,FALSE)</f>
        <v>Professional</v>
      </c>
      <c r="M731" t="str">
        <f>VLOOKUP(A731,MasterTutor!A:D,2,FALSE)</f>
        <v>Geoff St. Marie</v>
      </c>
    </row>
    <row r="732" spans="1:13" hidden="1" x14ac:dyDescent="0.2">
      <c r="A732" s="7" t="s">
        <v>196</v>
      </c>
      <c r="B732" s="7" t="s">
        <v>29</v>
      </c>
      <c r="C732" s="10">
        <v>1.28</v>
      </c>
      <c r="D732" s="10">
        <v>1.1499999999999999</v>
      </c>
      <c r="E732" s="10">
        <v>0.99</v>
      </c>
      <c r="F732" s="10">
        <v>0.98</v>
      </c>
      <c r="G732" s="10">
        <v>0.66</v>
      </c>
      <c r="H732" s="7">
        <v>18</v>
      </c>
      <c r="I732" s="8">
        <v>0.5</v>
      </c>
      <c r="J732" s="10">
        <v>0.5</v>
      </c>
      <c r="K732" t="str">
        <f>VLOOKUP(A732,MasterTutor!A:D,4,FALSE)</f>
        <v>Advanced</v>
      </c>
      <c r="L732" t="str">
        <f>VLOOKUP(A732,MasterTutor!A:D,3,FALSE)</f>
        <v>Professional</v>
      </c>
      <c r="M732" t="str">
        <f>VLOOKUP(A732,MasterTutor!A:D,2,FALSE)</f>
        <v>Geoff St. Marie</v>
      </c>
    </row>
    <row r="733" spans="1:13" hidden="1" x14ac:dyDescent="0.2">
      <c r="A733" s="7" t="s">
        <v>196</v>
      </c>
      <c r="B733" s="7" t="s">
        <v>30</v>
      </c>
      <c r="C733" s="10">
        <v>1.3458000000000001</v>
      </c>
      <c r="D733" s="10">
        <v>1.25</v>
      </c>
      <c r="E733" s="10">
        <v>0.98064516099999999</v>
      </c>
      <c r="F733" s="10">
        <v>0.99029126199999995</v>
      </c>
      <c r="G733" s="10">
        <v>0.89655172400000005</v>
      </c>
      <c r="H733" s="7">
        <v>23</v>
      </c>
      <c r="I733" s="8">
        <v>0.14285714285714285</v>
      </c>
      <c r="J733" s="10">
        <f>I733</f>
        <v>0.14285714285714285</v>
      </c>
      <c r="K733" t="str">
        <f>VLOOKUP(A733,MasterTutor!A:D,4,FALSE)</f>
        <v>Advanced</v>
      </c>
      <c r="L733" t="str">
        <f>VLOOKUP(A733,MasterTutor!A:D,3,FALSE)</f>
        <v>Professional</v>
      </c>
      <c r="M733" t="str">
        <f>VLOOKUP(A733,MasterTutor!A:D,2,FALSE)</f>
        <v>Geoff St. Marie</v>
      </c>
    </row>
    <row r="734" spans="1:13" x14ac:dyDescent="0.2">
      <c r="A734" s="7" t="s">
        <v>196</v>
      </c>
      <c r="B734" s="7" t="s">
        <v>31</v>
      </c>
      <c r="C734" s="10">
        <v>1.4792000000000001</v>
      </c>
      <c r="D734" s="10">
        <v>1.2434000000000001</v>
      </c>
      <c r="E734" s="10">
        <v>0.98342541436464004</v>
      </c>
      <c r="F734" s="10">
        <v>0.96581196581196505</v>
      </c>
      <c r="G734" s="10">
        <v>0.9</v>
      </c>
      <c r="H734" s="7">
        <v>12</v>
      </c>
      <c r="I734" s="8" t="s">
        <v>159</v>
      </c>
      <c r="J734" s="54">
        <v>0.38</v>
      </c>
      <c r="K734" t="str">
        <f>VLOOKUP(A734,MasterTutor!A:D,4,FALSE)</f>
        <v>Advanced</v>
      </c>
      <c r="L734" t="str">
        <f>VLOOKUP(A734,MasterTutor!A:D,3,FALSE)</f>
        <v>Professional</v>
      </c>
      <c r="M734" t="str">
        <f>VLOOKUP(A734,MasterTutor!A:D,2,FALSE)</f>
        <v>Geoff St. Marie</v>
      </c>
    </row>
    <row r="735" spans="1:13" hidden="1" x14ac:dyDescent="0.2">
      <c r="A735" s="7" t="s">
        <v>201</v>
      </c>
      <c r="B735" s="7" t="s">
        <v>14</v>
      </c>
      <c r="C735" s="10">
        <v>1.0207999999999999</v>
      </c>
      <c r="D735" s="10">
        <v>1.1289</v>
      </c>
      <c r="E735" s="10">
        <v>1</v>
      </c>
      <c r="F735" s="10">
        <v>0.92682926829268197</v>
      </c>
      <c r="G735" s="10">
        <v>1</v>
      </c>
      <c r="H735" s="7">
        <v>3</v>
      </c>
      <c r="I735" s="8" t="s">
        <v>43</v>
      </c>
      <c r="J735" s="10">
        <v>0.66</v>
      </c>
      <c r="K735" t="e">
        <f>VLOOKUP(A735,MasterTutor!A:D,4,FALSE)</f>
        <v>#N/A</v>
      </c>
      <c r="L735" t="e">
        <f>VLOOKUP(A735,MasterTutor!A:D,3,FALSE)</f>
        <v>#N/A</v>
      </c>
      <c r="M735" t="e">
        <f>VLOOKUP(A735,MasterTutor!A:D,2,FALSE)</f>
        <v>#N/A</v>
      </c>
    </row>
    <row r="736" spans="1:13" hidden="1" x14ac:dyDescent="0.2">
      <c r="A736" s="7" t="s">
        <v>201</v>
      </c>
      <c r="B736" s="7" t="s">
        <v>14</v>
      </c>
      <c r="C736" s="10">
        <v>1.0207999999999999</v>
      </c>
      <c r="D736" s="10">
        <v>1.1289</v>
      </c>
      <c r="E736" s="10">
        <v>1</v>
      </c>
      <c r="F736" s="10">
        <v>0.92682926829268197</v>
      </c>
      <c r="G736" s="10">
        <v>1</v>
      </c>
      <c r="H736" s="7">
        <v>3</v>
      </c>
      <c r="I736" s="8" t="s">
        <v>43</v>
      </c>
      <c r="J736" s="10">
        <f>_xlfn.TEXTBEFORE(I736, "/")/_xlfn.TEXTAFTER(I736,"/")</f>
        <v>0.66666666666666663</v>
      </c>
      <c r="K736" t="e">
        <f>VLOOKUP(A736,MasterTutor!A:D,4,FALSE)</f>
        <v>#N/A</v>
      </c>
      <c r="L736" t="e">
        <f>VLOOKUP(A736,MasterTutor!A:D,3,FALSE)</f>
        <v>#N/A</v>
      </c>
      <c r="M736" t="e">
        <f>VLOOKUP(A736,MasterTutor!A:D,2,FALSE)</f>
        <v>#N/A</v>
      </c>
    </row>
    <row r="737" spans="1:13" hidden="1" x14ac:dyDescent="0.2">
      <c r="A737" s="7" t="s">
        <v>201</v>
      </c>
      <c r="B737" s="7" t="s">
        <v>16</v>
      </c>
      <c r="C737" s="10">
        <v>0.7</v>
      </c>
      <c r="D737" s="10">
        <v>0.71</v>
      </c>
      <c r="E737" s="10">
        <v>1</v>
      </c>
      <c r="F737" s="10">
        <v>0.96</v>
      </c>
      <c r="G737" s="10">
        <v>0.67</v>
      </c>
      <c r="H737" s="7">
        <v>0</v>
      </c>
      <c r="I737" s="11"/>
      <c r="J737" s="7"/>
      <c r="K737" t="e">
        <f>VLOOKUP(A737,MasterTutor!A:D,4,FALSE)</f>
        <v>#N/A</v>
      </c>
      <c r="L737" t="e">
        <f>VLOOKUP(A737,MasterTutor!A:D,3,FALSE)</f>
        <v>#N/A</v>
      </c>
      <c r="M737" t="e">
        <f>VLOOKUP(A737,MasterTutor!A:D,2,FALSE)</f>
        <v>#N/A</v>
      </c>
    </row>
    <row r="738" spans="1:13" hidden="1" x14ac:dyDescent="0.2">
      <c r="A738" s="7" t="s">
        <v>201</v>
      </c>
      <c r="B738" s="7" t="s">
        <v>17</v>
      </c>
      <c r="C738" s="10">
        <v>0.47</v>
      </c>
      <c r="D738" s="10">
        <v>1.23</v>
      </c>
      <c r="E738" s="10">
        <v>1</v>
      </c>
      <c r="F738" s="10">
        <v>0.94</v>
      </c>
      <c r="G738" s="10">
        <v>0.8</v>
      </c>
      <c r="H738" s="7" t="e">
        <v>#N/A</v>
      </c>
      <c r="I738" s="8">
        <v>1</v>
      </c>
      <c r="J738" s="10">
        <f>I738</f>
        <v>1</v>
      </c>
      <c r="K738" t="e">
        <f>VLOOKUP(A738,MasterTutor!A:D,4,FALSE)</f>
        <v>#N/A</v>
      </c>
      <c r="L738" t="e">
        <f>VLOOKUP(A738,MasterTutor!A:D,3,FALSE)</f>
        <v>#N/A</v>
      </c>
      <c r="M738" t="e">
        <f>VLOOKUP(A738,MasterTutor!A:D,2,FALSE)</f>
        <v>#N/A</v>
      </c>
    </row>
    <row r="739" spans="1:13" hidden="1" x14ac:dyDescent="0.2">
      <c r="A739" s="7" t="s">
        <v>201</v>
      </c>
      <c r="B739" s="7" t="s">
        <v>18</v>
      </c>
      <c r="C739" s="10">
        <v>0.46</v>
      </c>
      <c r="D739" s="10">
        <v>1.1599999999999999</v>
      </c>
      <c r="E739" s="10">
        <v>1</v>
      </c>
      <c r="F739" s="10">
        <v>0.81</v>
      </c>
      <c r="G739" s="10">
        <v>1</v>
      </c>
      <c r="H739" s="7">
        <v>1</v>
      </c>
      <c r="I739" s="8">
        <v>1</v>
      </c>
      <c r="J739" s="10">
        <f>I739</f>
        <v>1</v>
      </c>
      <c r="K739" t="e">
        <f>VLOOKUP(A739,MasterTutor!A:D,4,FALSE)</f>
        <v>#N/A</v>
      </c>
      <c r="L739" t="e">
        <f>VLOOKUP(A739,MasterTutor!A:D,3,FALSE)</f>
        <v>#N/A</v>
      </c>
      <c r="M739" t="e">
        <f>VLOOKUP(A739,MasterTutor!A:D,2,FALSE)</f>
        <v>#N/A</v>
      </c>
    </row>
    <row r="740" spans="1:13" hidden="1" x14ac:dyDescent="0.2">
      <c r="A740" s="7" t="s">
        <v>201</v>
      </c>
      <c r="B740" s="7" t="s">
        <v>20</v>
      </c>
      <c r="C740" s="10">
        <v>0.39</v>
      </c>
      <c r="D740" s="10">
        <v>1.1100000000000001</v>
      </c>
      <c r="E740" s="10">
        <v>1</v>
      </c>
      <c r="F740" s="10">
        <v>1</v>
      </c>
      <c r="G740" s="10">
        <v>1</v>
      </c>
      <c r="H740" s="7" t="e">
        <v>#N/A</v>
      </c>
      <c r="J740" s="7"/>
      <c r="K740" t="e">
        <f>VLOOKUP(A740,MasterTutor!A:D,4,FALSE)</f>
        <v>#N/A</v>
      </c>
      <c r="L740" t="e">
        <f>VLOOKUP(A740,MasterTutor!A:D,3,FALSE)</f>
        <v>#N/A</v>
      </c>
      <c r="M740" t="e">
        <f>VLOOKUP(A740,MasterTutor!A:D,2,FALSE)</f>
        <v>#N/A</v>
      </c>
    </row>
    <row r="741" spans="1:13" hidden="1" x14ac:dyDescent="0.2">
      <c r="A741" s="7" t="s">
        <v>201</v>
      </c>
      <c r="B741" s="7" t="s">
        <v>21</v>
      </c>
      <c r="C741" s="10">
        <v>0.74</v>
      </c>
      <c r="D741" s="10">
        <v>1.17</v>
      </c>
      <c r="E741" s="10">
        <v>1</v>
      </c>
      <c r="F741" s="10">
        <v>0.96</v>
      </c>
      <c r="G741" s="10">
        <v>1</v>
      </c>
      <c r="H741" s="7">
        <v>2</v>
      </c>
      <c r="I741" s="8" t="s">
        <v>42</v>
      </c>
      <c r="J741" s="10">
        <v>1</v>
      </c>
      <c r="K741" t="e">
        <f>VLOOKUP(A741,MasterTutor!A:D,4,FALSE)</f>
        <v>#N/A</v>
      </c>
      <c r="L741" t="e">
        <f>VLOOKUP(A741,MasterTutor!A:D,3,FALSE)</f>
        <v>#N/A</v>
      </c>
      <c r="M741" t="e">
        <f>VLOOKUP(A741,MasterTutor!A:D,2,FALSE)</f>
        <v>#N/A</v>
      </c>
    </row>
    <row r="742" spans="1:13" hidden="1" x14ac:dyDescent="0.2">
      <c r="A742" s="7" t="s">
        <v>201</v>
      </c>
      <c r="B742" s="7" t="s">
        <v>22</v>
      </c>
      <c r="C742" s="10">
        <v>0.95</v>
      </c>
      <c r="D742" s="10">
        <v>1.1100000000000001</v>
      </c>
      <c r="E742" s="10">
        <v>1</v>
      </c>
      <c r="F742" s="10">
        <v>0.94</v>
      </c>
      <c r="G742" s="10">
        <v>1</v>
      </c>
      <c r="H742" s="7">
        <v>2</v>
      </c>
      <c r="I742" s="8" t="s">
        <v>23</v>
      </c>
      <c r="J742" s="10">
        <v>1</v>
      </c>
      <c r="K742" t="e">
        <f>VLOOKUP(A742,MasterTutor!A:D,4,FALSE)</f>
        <v>#N/A</v>
      </c>
      <c r="L742" t="e">
        <f>VLOOKUP(A742,MasterTutor!A:D,3,FALSE)</f>
        <v>#N/A</v>
      </c>
      <c r="M742" t="e">
        <f>VLOOKUP(A742,MasterTutor!A:D,2,FALSE)</f>
        <v>#N/A</v>
      </c>
    </row>
    <row r="743" spans="1:13" hidden="1" x14ac:dyDescent="0.2">
      <c r="A743" s="7" t="s">
        <v>202</v>
      </c>
      <c r="B743" s="7" t="s">
        <v>17</v>
      </c>
      <c r="C743" s="10">
        <v>0.74</v>
      </c>
      <c r="D743" s="10">
        <v>1.1499999999999999</v>
      </c>
      <c r="E743" s="10">
        <v>1</v>
      </c>
      <c r="F743" s="10">
        <v>0.85</v>
      </c>
      <c r="G743" s="10">
        <v>0.5</v>
      </c>
      <c r="H743" s="7">
        <v>0</v>
      </c>
      <c r="J743" s="7"/>
      <c r="K743" t="e">
        <f>VLOOKUP(A743,MasterTutor!A:D,4,FALSE)</f>
        <v>#N/A</v>
      </c>
      <c r="L743" t="e">
        <f>VLOOKUP(A743,MasterTutor!A:D,3,FALSE)</f>
        <v>#N/A</v>
      </c>
      <c r="M743" t="e">
        <f>VLOOKUP(A743,MasterTutor!A:D,2,FALSE)</f>
        <v>#N/A</v>
      </c>
    </row>
    <row r="744" spans="1:13" hidden="1" x14ac:dyDescent="0.2">
      <c r="A744" s="7" t="s">
        <v>202</v>
      </c>
      <c r="B744" s="7" t="s">
        <v>18</v>
      </c>
      <c r="C744" s="10">
        <v>0.21</v>
      </c>
      <c r="D744" s="10">
        <v>1.05</v>
      </c>
      <c r="E744" s="10">
        <v>1</v>
      </c>
      <c r="F744" s="10">
        <v>0.7</v>
      </c>
      <c r="G744" s="10">
        <v>0.17</v>
      </c>
      <c r="H744" s="7" t="e">
        <v>#N/A</v>
      </c>
      <c r="J744" s="7"/>
      <c r="K744" t="e">
        <f>VLOOKUP(A744,MasterTutor!A:D,4,FALSE)</f>
        <v>#N/A</v>
      </c>
      <c r="L744" t="e">
        <f>VLOOKUP(A744,MasterTutor!A:D,3,FALSE)</f>
        <v>#N/A</v>
      </c>
      <c r="M744" t="e">
        <f>VLOOKUP(A744,MasterTutor!A:D,2,FALSE)</f>
        <v>#N/A</v>
      </c>
    </row>
    <row r="745" spans="1:13" hidden="1" x14ac:dyDescent="0.2">
      <c r="A745" s="7" t="s">
        <v>202</v>
      </c>
      <c r="B745" s="7" t="s">
        <v>20</v>
      </c>
      <c r="C745" s="10">
        <v>0.21</v>
      </c>
      <c r="D745" s="10">
        <v>0.77</v>
      </c>
      <c r="E745" s="10">
        <v>1</v>
      </c>
      <c r="F745" s="10">
        <v>1</v>
      </c>
      <c r="G745" s="10">
        <v>0.5</v>
      </c>
      <c r="H745" s="7" t="e">
        <v>#N/A</v>
      </c>
      <c r="J745" s="7"/>
      <c r="K745" t="e">
        <f>VLOOKUP(A745,MasterTutor!A:D,4,FALSE)</f>
        <v>#N/A</v>
      </c>
      <c r="L745" t="e">
        <f>VLOOKUP(A745,MasterTutor!A:D,3,FALSE)</f>
        <v>#N/A</v>
      </c>
      <c r="M745" t="e">
        <f>VLOOKUP(A745,MasterTutor!A:D,2,FALSE)</f>
        <v>#N/A</v>
      </c>
    </row>
    <row r="746" spans="1:13" hidden="1" x14ac:dyDescent="0.2">
      <c r="A746" s="7" t="s">
        <v>203</v>
      </c>
      <c r="B746" s="7" t="s">
        <v>14</v>
      </c>
      <c r="C746" s="10">
        <v>0.7833</v>
      </c>
      <c r="D746" s="10">
        <v>1.0032999999999901</v>
      </c>
      <c r="E746" s="10">
        <v>0.96551724137931005</v>
      </c>
      <c r="F746" s="10">
        <v>1</v>
      </c>
      <c r="G746" s="10">
        <v>1</v>
      </c>
      <c r="H746" s="7">
        <v>2</v>
      </c>
      <c r="I746" s="8" t="s">
        <v>168</v>
      </c>
      <c r="J746" s="10">
        <v>0</v>
      </c>
      <c r="K746" t="str">
        <f>VLOOKUP(A746,MasterTutor!A:D,4,FALSE)</f>
        <v>Distinguished</v>
      </c>
      <c r="L746" t="str">
        <f>VLOOKUP(A746,MasterTutor!A:D,3,FALSE)</f>
        <v>Professional</v>
      </c>
      <c r="M746" t="str">
        <f>VLOOKUP(A746,MasterTutor!A:D,2,FALSE)</f>
        <v>Ian Plamondon</v>
      </c>
    </row>
    <row r="747" spans="1:13" hidden="1" x14ac:dyDescent="0.2">
      <c r="A747" s="7" t="s">
        <v>203</v>
      </c>
      <c r="B747" s="7" t="s">
        <v>16</v>
      </c>
      <c r="C747" s="10">
        <v>0.72</v>
      </c>
      <c r="D747" s="10">
        <v>0.91</v>
      </c>
      <c r="E747" s="10">
        <v>0.96</v>
      </c>
      <c r="F747" s="10">
        <v>0.98</v>
      </c>
      <c r="G747" s="10">
        <v>1</v>
      </c>
      <c r="H747" s="7">
        <v>0</v>
      </c>
      <c r="I747" s="11">
        <v>45658</v>
      </c>
      <c r="J747" s="10">
        <v>1</v>
      </c>
      <c r="K747" t="str">
        <f>VLOOKUP(A747,MasterTutor!A:D,4,FALSE)</f>
        <v>Distinguished</v>
      </c>
      <c r="L747" t="str">
        <f>VLOOKUP(A747,MasterTutor!A:D,3,FALSE)</f>
        <v>Professional</v>
      </c>
      <c r="M747" t="str">
        <f>VLOOKUP(A747,MasterTutor!A:D,2,FALSE)</f>
        <v>Ian Plamondon</v>
      </c>
    </row>
    <row r="748" spans="1:13" hidden="1" x14ac:dyDescent="0.2">
      <c r="A748" s="7" t="s">
        <v>203</v>
      </c>
      <c r="B748" s="7" t="s">
        <v>17</v>
      </c>
      <c r="C748" s="10">
        <v>0.35</v>
      </c>
      <c r="D748" s="10">
        <v>0.73</v>
      </c>
      <c r="E748" s="10">
        <v>0.98</v>
      </c>
      <c r="F748" s="10">
        <v>1</v>
      </c>
      <c r="G748" s="10">
        <v>0.67</v>
      </c>
      <c r="H748" s="7" t="e">
        <v>#N/A</v>
      </c>
      <c r="I748" s="8">
        <v>1</v>
      </c>
      <c r="J748" s="10">
        <f>I748</f>
        <v>1</v>
      </c>
      <c r="K748" t="str">
        <f>VLOOKUP(A748,MasterTutor!A:D,4,FALSE)</f>
        <v>Distinguished</v>
      </c>
      <c r="L748" t="str">
        <f>VLOOKUP(A748,MasterTutor!A:D,3,FALSE)</f>
        <v>Professional</v>
      </c>
      <c r="M748" t="str">
        <f>VLOOKUP(A748,MasterTutor!A:D,2,FALSE)</f>
        <v>Ian Plamondon</v>
      </c>
    </row>
    <row r="749" spans="1:13" hidden="1" x14ac:dyDescent="0.2">
      <c r="A749" s="7" t="s">
        <v>203</v>
      </c>
      <c r="B749" s="7" t="s">
        <v>18</v>
      </c>
      <c r="C749" s="10">
        <v>0.35</v>
      </c>
      <c r="D749" s="10">
        <v>0.91</v>
      </c>
      <c r="E749" s="10">
        <v>0.94</v>
      </c>
      <c r="F749" s="10">
        <v>1</v>
      </c>
      <c r="G749" s="10">
        <v>0.5</v>
      </c>
      <c r="H749" s="7">
        <v>0</v>
      </c>
      <c r="I749" s="8">
        <v>0</v>
      </c>
      <c r="J749" s="10">
        <f>I749</f>
        <v>0</v>
      </c>
      <c r="K749" t="str">
        <f>VLOOKUP(A749,MasterTutor!A:D,4,FALSE)</f>
        <v>Distinguished</v>
      </c>
      <c r="L749" t="str">
        <f>VLOOKUP(A749,MasterTutor!A:D,3,FALSE)</f>
        <v>Professional</v>
      </c>
      <c r="M749" t="str">
        <f>VLOOKUP(A749,MasterTutor!A:D,2,FALSE)</f>
        <v>Ian Plamondon</v>
      </c>
    </row>
    <row r="750" spans="1:13" hidden="1" x14ac:dyDescent="0.2">
      <c r="A750" s="7" t="s">
        <v>203</v>
      </c>
      <c r="B750" s="7" t="s">
        <v>20</v>
      </c>
      <c r="C750" s="10">
        <v>0.55000000000000004</v>
      </c>
      <c r="D750" s="10">
        <v>1.01</v>
      </c>
      <c r="E750" s="10">
        <v>0.94</v>
      </c>
      <c r="F750" s="10">
        <v>1</v>
      </c>
      <c r="G750" s="10">
        <v>0.73</v>
      </c>
      <c r="H750" s="7">
        <v>2</v>
      </c>
      <c r="I750" s="8" t="s">
        <v>19</v>
      </c>
      <c r="J750" s="10">
        <v>0.67</v>
      </c>
      <c r="K750" t="str">
        <f>VLOOKUP(A750,MasterTutor!A:D,4,FALSE)</f>
        <v>Distinguished</v>
      </c>
      <c r="L750" t="str">
        <f>VLOOKUP(A750,MasterTutor!A:D,3,FALSE)</f>
        <v>Professional</v>
      </c>
      <c r="M750" t="str">
        <f>VLOOKUP(A750,MasterTutor!A:D,2,FALSE)</f>
        <v>Ian Plamondon</v>
      </c>
    </row>
    <row r="751" spans="1:13" hidden="1" x14ac:dyDescent="0.2">
      <c r="A751" s="7" t="s">
        <v>203</v>
      </c>
      <c r="B751" s="7" t="s">
        <v>21</v>
      </c>
      <c r="C751" s="10">
        <v>0.72</v>
      </c>
      <c r="D751" s="10">
        <v>0.97</v>
      </c>
      <c r="E751" s="10">
        <v>0.96</v>
      </c>
      <c r="F751" s="10">
        <v>0.98</v>
      </c>
      <c r="G751" s="10">
        <v>0.85</v>
      </c>
      <c r="H751" s="7">
        <v>3</v>
      </c>
      <c r="I751" s="8" t="s">
        <v>35</v>
      </c>
      <c r="J751" s="10">
        <v>0.6</v>
      </c>
      <c r="K751" t="str">
        <f>VLOOKUP(A751,MasterTutor!A:D,4,FALSE)</f>
        <v>Distinguished</v>
      </c>
      <c r="L751" t="str">
        <f>VLOOKUP(A751,MasterTutor!A:D,3,FALSE)</f>
        <v>Professional</v>
      </c>
      <c r="M751" t="str">
        <f>VLOOKUP(A751,MasterTutor!A:D,2,FALSE)</f>
        <v>Ian Plamondon</v>
      </c>
    </row>
    <row r="752" spans="1:13" hidden="1" x14ac:dyDescent="0.2">
      <c r="A752" s="7" t="s">
        <v>203</v>
      </c>
      <c r="B752" s="7" t="s">
        <v>22</v>
      </c>
      <c r="C752" s="10">
        <v>0.78</v>
      </c>
      <c r="D752" s="10">
        <v>1.02</v>
      </c>
      <c r="E752" s="10">
        <v>1</v>
      </c>
      <c r="F752" s="10">
        <v>0.97</v>
      </c>
      <c r="G752" s="10">
        <v>1</v>
      </c>
      <c r="H752" s="7">
        <v>4</v>
      </c>
      <c r="I752" s="8" t="s">
        <v>68</v>
      </c>
      <c r="J752" s="10">
        <v>0.75</v>
      </c>
      <c r="K752" t="str">
        <f>VLOOKUP(A752,MasterTutor!A:D,4,FALSE)</f>
        <v>Distinguished</v>
      </c>
      <c r="L752" t="str">
        <f>VLOOKUP(A752,MasterTutor!A:D,3,FALSE)</f>
        <v>Professional</v>
      </c>
      <c r="M752" t="str">
        <f>VLOOKUP(A752,MasterTutor!A:D,2,FALSE)</f>
        <v>Ian Plamondon</v>
      </c>
    </row>
    <row r="753" spans="1:13" hidden="1" x14ac:dyDescent="0.2">
      <c r="A753" s="7" t="s">
        <v>203</v>
      </c>
      <c r="B753" s="7" t="s">
        <v>29</v>
      </c>
      <c r="C753" s="10">
        <v>0.36</v>
      </c>
      <c r="D753" s="10">
        <v>0.69</v>
      </c>
      <c r="E753" s="10">
        <v>0.85</v>
      </c>
      <c r="F753" s="10">
        <v>1</v>
      </c>
      <c r="G753" s="10">
        <v>1</v>
      </c>
      <c r="H753" s="7">
        <v>2</v>
      </c>
      <c r="I753" s="8" t="s">
        <v>41</v>
      </c>
      <c r="J753" s="10">
        <v>0</v>
      </c>
      <c r="K753" t="str">
        <f>VLOOKUP(A753,MasterTutor!A:D,4,FALSE)</f>
        <v>Distinguished</v>
      </c>
      <c r="L753" t="str">
        <f>VLOOKUP(A753,MasterTutor!A:D,3,FALSE)</f>
        <v>Professional</v>
      </c>
      <c r="M753" t="str">
        <f>VLOOKUP(A753,MasterTutor!A:D,2,FALSE)</f>
        <v>Ian Plamondon</v>
      </c>
    </row>
    <row r="754" spans="1:13" hidden="1" x14ac:dyDescent="0.2">
      <c r="A754" s="7" t="s">
        <v>203</v>
      </c>
      <c r="B754" s="7" t="s">
        <v>30</v>
      </c>
      <c r="C754" s="10">
        <v>0.51670000000000005</v>
      </c>
      <c r="D754" s="10">
        <v>0.97040000000000004</v>
      </c>
      <c r="E754" s="10">
        <v>0.98305084700000001</v>
      </c>
      <c r="F754" s="10">
        <v>0.97560975599999999</v>
      </c>
      <c r="G754" s="10">
        <v>0.81818181800000001</v>
      </c>
      <c r="H754" s="7">
        <v>2</v>
      </c>
      <c r="I754" s="8">
        <v>0.33333333333333331</v>
      </c>
      <c r="J754" s="10">
        <f>I754</f>
        <v>0.33333333333333331</v>
      </c>
      <c r="K754" t="str">
        <f>VLOOKUP(A754,MasterTutor!A:D,4,FALSE)</f>
        <v>Distinguished</v>
      </c>
      <c r="L754" t="str">
        <f>VLOOKUP(A754,MasterTutor!A:D,3,FALSE)</f>
        <v>Professional</v>
      </c>
      <c r="M754" t="str">
        <f>VLOOKUP(A754,MasterTutor!A:D,2,FALSE)</f>
        <v>Ian Plamondon</v>
      </c>
    </row>
    <row r="755" spans="1:13" x14ac:dyDescent="0.2">
      <c r="A755" s="7" t="s">
        <v>203</v>
      </c>
      <c r="B755" s="7" t="s">
        <v>31</v>
      </c>
      <c r="C755" s="10">
        <v>0.85419999999999996</v>
      </c>
      <c r="D755" s="10">
        <v>1.0229999999999999</v>
      </c>
      <c r="E755" s="10">
        <v>0.96</v>
      </c>
      <c r="F755" s="10">
        <v>0.94444444444444398</v>
      </c>
      <c r="G755" s="10">
        <v>0.93333333333333302</v>
      </c>
      <c r="H755" s="7">
        <v>2</v>
      </c>
      <c r="I755" s="8" t="s">
        <v>68</v>
      </c>
      <c r="J755" s="54">
        <v>0.75</v>
      </c>
      <c r="K755" t="str">
        <f>VLOOKUP(A755,MasterTutor!A:D,4,FALSE)</f>
        <v>Distinguished</v>
      </c>
      <c r="L755" t="str">
        <f>VLOOKUP(A755,MasterTutor!A:D,3,FALSE)</f>
        <v>Professional</v>
      </c>
      <c r="M755" t="str">
        <f>VLOOKUP(A755,MasterTutor!A:D,2,FALSE)</f>
        <v>Ian Plamondon</v>
      </c>
    </row>
    <row r="756" spans="1:13" hidden="1" x14ac:dyDescent="0.2">
      <c r="A756" s="7" t="s">
        <v>204</v>
      </c>
      <c r="B756" s="7" t="s">
        <v>14</v>
      </c>
      <c r="C756" s="10">
        <v>0.76039999999999996</v>
      </c>
      <c r="D756" s="10">
        <v>1.1601999999999999</v>
      </c>
      <c r="E756" s="10">
        <v>1</v>
      </c>
      <c r="F756" s="10">
        <v>0.96428571428571397</v>
      </c>
      <c r="G756" s="10">
        <v>1</v>
      </c>
      <c r="H756" s="7">
        <v>0</v>
      </c>
      <c r="I756" s="8" t="s">
        <v>37</v>
      </c>
      <c r="J756" s="10">
        <v>0.5</v>
      </c>
      <c r="K756" t="str">
        <f>VLOOKUP(A756,MasterTutor!A:D,4,FALSE)</f>
        <v>Distinguished</v>
      </c>
      <c r="L756" t="str">
        <f>VLOOKUP(A756,MasterTutor!A:D,3,FALSE)</f>
        <v>Adjunct</v>
      </c>
      <c r="M756" t="str">
        <f>VLOOKUP(A756,MasterTutor!A:D,2,FALSE)</f>
        <v>Geoff St. Marie</v>
      </c>
    </row>
    <row r="757" spans="1:13" hidden="1" x14ac:dyDescent="0.2">
      <c r="A757" s="7" t="s">
        <v>204</v>
      </c>
      <c r="B757" s="7" t="s">
        <v>16</v>
      </c>
      <c r="C757" s="10">
        <v>0.67</v>
      </c>
      <c r="D757" s="10">
        <v>1.1499999999999999</v>
      </c>
      <c r="E757" s="10">
        <v>1</v>
      </c>
      <c r="F757" s="10">
        <v>1</v>
      </c>
      <c r="G757" s="10">
        <v>0.71</v>
      </c>
      <c r="H757" s="7">
        <v>1</v>
      </c>
      <c r="I757" s="11">
        <v>45658</v>
      </c>
      <c r="J757" s="10">
        <v>1</v>
      </c>
      <c r="K757" t="str">
        <f>VLOOKUP(A757,MasterTutor!A:D,4,FALSE)</f>
        <v>Distinguished</v>
      </c>
      <c r="L757" t="str">
        <f>VLOOKUP(A757,MasterTutor!A:D,3,FALSE)</f>
        <v>Adjunct</v>
      </c>
      <c r="M757" t="str">
        <f>VLOOKUP(A757,MasterTutor!A:D,2,FALSE)</f>
        <v>Geoff St. Marie</v>
      </c>
    </row>
    <row r="758" spans="1:13" hidden="1" x14ac:dyDescent="0.2">
      <c r="A758" s="7" t="s">
        <v>204</v>
      </c>
      <c r="B758" s="7" t="s">
        <v>17</v>
      </c>
      <c r="C758" s="10">
        <v>0.3</v>
      </c>
      <c r="D758" s="10">
        <v>0.9</v>
      </c>
      <c r="E758" s="10">
        <v>1</v>
      </c>
      <c r="F758" s="10">
        <v>1</v>
      </c>
      <c r="G758" s="10">
        <v>0.6</v>
      </c>
      <c r="H758" s="7" t="e">
        <v>#N/A</v>
      </c>
      <c r="J758" s="7"/>
      <c r="K758" t="str">
        <f>VLOOKUP(A758,MasterTutor!A:D,4,FALSE)</f>
        <v>Distinguished</v>
      </c>
      <c r="L758" t="str">
        <f>VLOOKUP(A758,MasterTutor!A:D,3,FALSE)</f>
        <v>Adjunct</v>
      </c>
      <c r="M758" t="str">
        <f>VLOOKUP(A758,MasterTutor!A:D,2,FALSE)</f>
        <v>Geoff St. Marie</v>
      </c>
    </row>
    <row r="759" spans="1:13" hidden="1" x14ac:dyDescent="0.2">
      <c r="A759" s="7" t="s">
        <v>204</v>
      </c>
      <c r="B759" s="7" t="s">
        <v>18</v>
      </c>
      <c r="C759" s="10">
        <v>0.23</v>
      </c>
      <c r="D759" s="10">
        <v>1.0900000000000001</v>
      </c>
      <c r="E759" s="10">
        <v>1</v>
      </c>
      <c r="F759" s="10">
        <v>1</v>
      </c>
      <c r="G759" s="10">
        <v>0.6</v>
      </c>
      <c r="H759" s="7" t="e">
        <v>#N/A</v>
      </c>
      <c r="J759" s="7"/>
      <c r="K759" t="str">
        <f>VLOOKUP(A759,MasterTutor!A:D,4,FALSE)</f>
        <v>Distinguished</v>
      </c>
      <c r="L759" t="str">
        <f>VLOOKUP(A759,MasterTutor!A:D,3,FALSE)</f>
        <v>Adjunct</v>
      </c>
      <c r="M759" t="str">
        <f>VLOOKUP(A759,MasterTutor!A:D,2,FALSE)</f>
        <v>Geoff St. Marie</v>
      </c>
    </row>
    <row r="760" spans="1:13" hidden="1" x14ac:dyDescent="0.2">
      <c r="A760" s="7" t="s">
        <v>204</v>
      </c>
      <c r="B760" s="7" t="s">
        <v>20</v>
      </c>
      <c r="C760" s="10">
        <v>0.4</v>
      </c>
      <c r="D760" s="10">
        <v>1.08</v>
      </c>
      <c r="E760" s="10">
        <v>1</v>
      </c>
      <c r="F760" s="10">
        <v>1</v>
      </c>
      <c r="G760" s="10">
        <v>0.56999999999999995</v>
      </c>
      <c r="H760" s="7" t="e">
        <v>#N/A</v>
      </c>
      <c r="I760" s="8">
        <v>0</v>
      </c>
      <c r="J760" s="10">
        <f>I760</f>
        <v>0</v>
      </c>
      <c r="K760" t="str">
        <f>VLOOKUP(A760,MasterTutor!A:D,4,FALSE)</f>
        <v>Distinguished</v>
      </c>
      <c r="L760" t="str">
        <f>VLOOKUP(A760,MasterTutor!A:D,3,FALSE)</f>
        <v>Adjunct</v>
      </c>
      <c r="M760" t="str">
        <f>VLOOKUP(A760,MasterTutor!A:D,2,FALSE)</f>
        <v>Geoff St. Marie</v>
      </c>
    </row>
    <row r="761" spans="1:13" hidden="1" x14ac:dyDescent="0.2">
      <c r="A761" s="7" t="s">
        <v>204</v>
      </c>
      <c r="B761" s="7" t="s">
        <v>21</v>
      </c>
      <c r="C761" s="10">
        <v>0.82</v>
      </c>
      <c r="D761" s="10">
        <v>1.0900000000000001</v>
      </c>
      <c r="E761" s="10">
        <v>1</v>
      </c>
      <c r="F761" s="10">
        <v>1</v>
      </c>
      <c r="G761" s="10">
        <v>0.67</v>
      </c>
      <c r="H761" s="7">
        <v>0</v>
      </c>
      <c r="I761" s="9"/>
      <c r="J761" s="7"/>
      <c r="K761" t="str">
        <f>VLOOKUP(A761,MasterTutor!A:D,4,FALSE)</f>
        <v>Distinguished</v>
      </c>
      <c r="L761" t="str">
        <f>VLOOKUP(A761,MasterTutor!A:D,3,FALSE)</f>
        <v>Adjunct</v>
      </c>
      <c r="M761" t="str">
        <f>VLOOKUP(A761,MasterTutor!A:D,2,FALSE)</f>
        <v>Geoff St. Marie</v>
      </c>
    </row>
    <row r="762" spans="1:13" hidden="1" x14ac:dyDescent="0.2">
      <c r="A762" s="7" t="s">
        <v>204</v>
      </c>
      <c r="B762" s="7" t="s">
        <v>22</v>
      </c>
      <c r="C762" s="10">
        <v>0.94</v>
      </c>
      <c r="D762" s="10">
        <v>1.1499999999999999</v>
      </c>
      <c r="E762" s="10">
        <v>1</v>
      </c>
      <c r="F762" s="10">
        <v>1</v>
      </c>
      <c r="G762" s="10">
        <v>0.5</v>
      </c>
      <c r="H762" s="7">
        <v>1</v>
      </c>
      <c r="I762" s="8" t="s">
        <v>39</v>
      </c>
      <c r="J762" s="10">
        <v>1</v>
      </c>
      <c r="K762" t="str">
        <f>VLOOKUP(A762,MasterTutor!A:D,4,FALSE)</f>
        <v>Distinguished</v>
      </c>
      <c r="L762" t="str">
        <f>VLOOKUP(A762,MasterTutor!A:D,3,FALSE)</f>
        <v>Adjunct</v>
      </c>
      <c r="M762" t="str">
        <f>VLOOKUP(A762,MasterTutor!A:D,2,FALSE)</f>
        <v>Geoff St. Marie</v>
      </c>
    </row>
    <row r="763" spans="1:13" hidden="1" x14ac:dyDescent="0.2">
      <c r="A763" s="7" t="s">
        <v>204</v>
      </c>
      <c r="B763" s="7" t="s">
        <v>29</v>
      </c>
      <c r="C763" s="10">
        <v>0.48</v>
      </c>
      <c r="D763" s="10">
        <v>0.99</v>
      </c>
      <c r="E763" s="10">
        <v>1</v>
      </c>
      <c r="F763" s="10">
        <v>1</v>
      </c>
      <c r="G763" s="10">
        <v>0.89</v>
      </c>
      <c r="H763" s="7">
        <v>1</v>
      </c>
      <c r="I763" s="8"/>
      <c r="J763" s="10"/>
      <c r="K763" t="str">
        <f>VLOOKUP(A763,MasterTutor!A:D,4,FALSE)</f>
        <v>Distinguished</v>
      </c>
      <c r="L763" t="str">
        <f>VLOOKUP(A763,MasterTutor!A:D,3,FALSE)</f>
        <v>Adjunct</v>
      </c>
      <c r="M763" t="str">
        <f>VLOOKUP(A763,MasterTutor!A:D,2,FALSE)</f>
        <v>Geoff St. Marie</v>
      </c>
    </row>
    <row r="764" spans="1:13" hidden="1" x14ac:dyDescent="0.2">
      <c r="A764" s="7" t="s">
        <v>204</v>
      </c>
      <c r="B764" s="7" t="s">
        <v>30</v>
      </c>
      <c r="C764" s="10">
        <v>0.52080000000000004</v>
      </c>
      <c r="D764" s="10">
        <v>0.95309999999999995</v>
      </c>
      <c r="E764" s="10">
        <v>1</v>
      </c>
      <c r="F764" s="10">
        <v>0.95238095199999995</v>
      </c>
      <c r="G764" s="10">
        <v>0.625</v>
      </c>
      <c r="H764" s="7">
        <v>0</v>
      </c>
      <c r="I764" s="8">
        <v>1</v>
      </c>
      <c r="J764" s="10">
        <f>I764</f>
        <v>1</v>
      </c>
      <c r="K764" t="str">
        <f>VLOOKUP(A764,MasterTutor!A:D,4,FALSE)</f>
        <v>Distinguished</v>
      </c>
      <c r="L764" t="str">
        <f>VLOOKUP(A764,MasterTutor!A:D,3,FALSE)</f>
        <v>Adjunct</v>
      </c>
      <c r="M764" t="str">
        <f>VLOOKUP(A764,MasterTutor!A:D,2,FALSE)</f>
        <v>Geoff St. Marie</v>
      </c>
    </row>
    <row r="765" spans="1:13" x14ac:dyDescent="0.2">
      <c r="A765" s="7" t="s">
        <v>204</v>
      </c>
      <c r="B765" s="7" t="s">
        <v>31</v>
      </c>
      <c r="C765" s="10">
        <v>1.0312999999999899</v>
      </c>
      <c r="D765" s="10">
        <v>1.1289</v>
      </c>
      <c r="E765" s="10">
        <v>0.97619047619047605</v>
      </c>
      <c r="F765" s="10">
        <v>1</v>
      </c>
      <c r="G765" s="10">
        <v>0.66666666666666596</v>
      </c>
      <c r="H765" s="7">
        <v>1</v>
      </c>
      <c r="I765" s="8" t="s">
        <v>122</v>
      </c>
      <c r="J765" s="54">
        <v>0.4</v>
      </c>
      <c r="K765" t="str">
        <f>VLOOKUP(A765,MasterTutor!A:D,4,FALSE)</f>
        <v>Distinguished</v>
      </c>
      <c r="L765" t="str">
        <f>VLOOKUP(A765,MasterTutor!A:D,3,FALSE)</f>
        <v>Adjunct</v>
      </c>
      <c r="M765" t="str">
        <f>VLOOKUP(A765,MasterTutor!A:D,2,FALSE)</f>
        <v>Geoff St. Marie</v>
      </c>
    </row>
    <row r="766" spans="1:13" hidden="1" x14ac:dyDescent="0.2">
      <c r="A766" s="7" t="s">
        <v>205</v>
      </c>
      <c r="B766" s="7" t="s">
        <v>14</v>
      </c>
      <c r="C766" s="10">
        <v>0.82499999999999996</v>
      </c>
      <c r="D766" s="10">
        <v>1.3009999999999999</v>
      </c>
      <c r="E766" s="10">
        <v>0.98989898989898895</v>
      </c>
      <c r="F766" s="10">
        <v>0.97101449275362295</v>
      </c>
      <c r="G766" s="10">
        <v>0.90476190476190399</v>
      </c>
      <c r="H766" s="7">
        <v>2</v>
      </c>
      <c r="I766" s="8" t="s">
        <v>45</v>
      </c>
      <c r="J766" s="10">
        <v>0</v>
      </c>
      <c r="K766" t="str">
        <f>VLOOKUP(A766,MasterTutor!A:D,4,FALSE)</f>
        <v>Premium</v>
      </c>
      <c r="L766" t="str">
        <f>VLOOKUP(A766,MasterTutor!A:D,3,FALSE)</f>
        <v>Professional</v>
      </c>
      <c r="M766" t="str">
        <f>VLOOKUP(A766,MasterTutor!A:D,2,FALSE)</f>
        <v>Ian Plamondon</v>
      </c>
    </row>
    <row r="767" spans="1:13" hidden="1" x14ac:dyDescent="0.2">
      <c r="A767" s="7" t="s">
        <v>205</v>
      </c>
      <c r="B767" s="7" t="s">
        <v>16</v>
      </c>
      <c r="C767" s="10">
        <v>0.74</v>
      </c>
      <c r="D767" s="10">
        <v>1.29</v>
      </c>
      <c r="E767" s="10">
        <v>1</v>
      </c>
      <c r="F767" s="10">
        <v>0.95</v>
      </c>
      <c r="G767" s="10">
        <v>0.81</v>
      </c>
      <c r="H767" s="7">
        <v>2</v>
      </c>
      <c r="I767" s="11" t="s">
        <v>168</v>
      </c>
      <c r="J767" s="10">
        <v>0</v>
      </c>
      <c r="K767" t="str">
        <f>VLOOKUP(A767,MasterTutor!A:D,4,FALSE)</f>
        <v>Premium</v>
      </c>
      <c r="L767" t="str">
        <f>VLOOKUP(A767,MasterTutor!A:D,3,FALSE)</f>
        <v>Professional</v>
      </c>
      <c r="M767" t="str">
        <f>VLOOKUP(A767,MasterTutor!A:D,2,FALSE)</f>
        <v>Ian Plamondon</v>
      </c>
    </row>
    <row r="768" spans="1:13" hidden="1" x14ac:dyDescent="0.2">
      <c r="A768" s="7" t="s">
        <v>205</v>
      </c>
      <c r="B768" s="7" t="s">
        <v>17</v>
      </c>
      <c r="C768" s="10">
        <v>0.56000000000000005</v>
      </c>
      <c r="D768" s="10">
        <v>0.95</v>
      </c>
      <c r="E768" s="10">
        <v>0.99</v>
      </c>
      <c r="F768" s="10">
        <v>0.93</v>
      </c>
      <c r="G768" s="10">
        <v>0.78</v>
      </c>
      <c r="H768" s="7" t="e">
        <v>#N/A</v>
      </c>
      <c r="I768" s="8">
        <v>0</v>
      </c>
      <c r="J768" s="10">
        <f>I768</f>
        <v>0</v>
      </c>
      <c r="K768" t="str">
        <f>VLOOKUP(A768,MasterTutor!A:D,4,FALSE)</f>
        <v>Premium</v>
      </c>
      <c r="L768" t="str">
        <f>VLOOKUP(A768,MasterTutor!A:D,3,FALSE)</f>
        <v>Professional</v>
      </c>
      <c r="M768" t="str">
        <f>VLOOKUP(A768,MasterTutor!A:D,2,FALSE)</f>
        <v>Ian Plamondon</v>
      </c>
    </row>
    <row r="769" spans="1:13" hidden="1" x14ac:dyDescent="0.2">
      <c r="A769" s="7" t="s">
        <v>205</v>
      </c>
      <c r="B769" s="7" t="s">
        <v>18</v>
      </c>
      <c r="C769" s="10">
        <v>0.41</v>
      </c>
      <c r="D769" s="10">
        <v>1.1499999999999999</v>
      </c>
      <c r="E769" s="10">
        <v>0.98</v>
      </c>
      <c r="F769" s="10">
        <v>0.89</v>
      </c>
      <c r="G769" s="10">
        <v>0.8</v>
      </c>
      <c r="H769" s="7">
        <v>1</v>
      </c>
      <c r="I769" s="8">
        <v>0</v>
      </c>
      <c r="J769" s="10">
        <f>I769</f>
        <v>0</v>
      </c>
      <c r="K769" t="str">
        <f>VLOOKUP(A769,MasterTutor!A:D,4,FALSE)</f>
        <v>Premium</v>
      </c>
      <c r="L769" t="str">
        <f>VLOOKUP(A769,MasterTutor!A:D,3,FALSE)</f>
        <v>Professional</v>
      </c>
      <c r="M769" t="str">
        <f>VLOOKUP(A769,MasterTutor!A:D,2,FALSE)</f>
        <v>Ian Plamondon</v>
      </c>
    </row>
    <row r="770" spans="1:13" hidden="1" x14ac:dyDescent="0.2">
      <c r="A770" s="7" t="s">
        <v>205</v>
      </c>
      <c r="B770" s="7" t="s">
        <v>20</v>
      </c>
      <c r="C770" s="10">
        <v>0.23</v>
      </c>
      <c r="D770" s="10">
        <v>1.1200000000000001</v>
      </c>
      <c r="E770" s="10">
        <v>1</v>
      </c>
      <c r="F770" s="10">
        <v>1</v>
      </c>
      <c r="G770" s="10">
        <v>0.72</v>
      </c>
      <c r="H770" s="7">
        <v>1</v>
      </c>
      <c r="J770" s="7"/>
      <c r="K770" t="str">
        <f>VLOOKUP(A770,MasterTutor!A:D,4,FALSE)</f>
        <v>Premium</v>
      </c>
      <c r="L770" t="str">
        <f>VLOOKUP(A770,MasterTutor!A:D,3,FALSE)</f>
        <v>Professional</v>
      </c>
      <c r="M770" t="str">
        <f>VLOOKUP(A770,MasterTutor!A:D,2,FALSE)</f>
        <v>Ian Plamondon</v>
      </c>
    </row>
    <row r="771" spans="1:13" hidden="1" x14ac:dyDescent="0.2">
      <c r="A771" s="7" t="s">
        <v>205</v>
      </c>
      <c r="B771" s="7" t="s">
        <v>21</v>
      </c>
      <c r="C771" s="10">
        <v>0.87</v>
      </c>
      <c r="D771" s="10">
        <v>1.31</v>
      </c>
      <c r="E771" s="10">
        <v>1</v>
      </c>
      <c r="F771" s="10">
        <v>1</v>
      </c>
      <c r="G771" s="10">
        <v>0.56999999999999995</v>
      </c>
      <c r="H771" s="7">
        <v>3</v>
      </c>
      <c r="I771" s="8" t="s">
        <v>206</v>
      </c>
      <c r="J771" s="10">
        <v>0</v>
      </c>
      <c r="K771" t="str">
        <f>VLOOKUP(A771,MasterTutor!A:D,4,FALSE)</f>
        <v>Premium</v>
      </c>
      <c r="L771" t="str">
        <f>VLOOKUP(A771,MasterTutor!A:D,3,FALSE)</f>
        <v>Professional</v>
      </c>
      <c r="M771" t="str">
        <f>VLOOKUP(A771,MasterTutor!A:D,2,FALSE)</f>
        <v>Ian Plamondon</v>
      </c>
    </row>
    <row r="772" spans="1:13" hidden="1" x14ac:dyDescent="0.2">
      <c r="A772" s="7" t="s">
        <v>205</v>
      </c>
      <c r="B772" s="7" t="s">
        <v>22</v>
      </c>
      <c r="C772" s="10">
        <v>0.92</v>
      </c>
      <c r="D772" s="10">
        <v>1.32</v>
      </c>
      <c r="E772" s="10">
        <v>0.99</v>
      </c>
      <c r="F772" s="10">
        <v>0.97</v>
      </c>
      <c r="G772" s="10">
        <v>0.88</v>
      </c>
      <c r="H772" s="7">
        <v>2</v>
      </c>
      <c r="I772" s="8" t="s">
        <v>168</v>
      </c>
      <c r="J772" s="10">
        <v>0</v>
      </c>
      <c r="K772" t="str">
        <f>VLOOKUP(A772,MasterTutor!A:D,4,FALSE)</f>
        <v>Premium</v>
      </c>
      <c r="L772" t="str">
        <f>VLOOKUP(A772,MasterTutor!A:D,3,FALSE)</f>
        <v>Professional</v>
      </c>
      <c r="M772" t="str">
        <f>VLOOKUP(A772,MasterTutor!A:D,2,FALSE)</f>
        <v>Ian Plamondon</v>
      </c>
    </row>
    <row r="773" spans="1:13" hidden="1" x14ac:dyDescent="0.2">
      <c r="A773" s="7" t="s">
        <v>205</v>
      </c>
      <c r="B773" s="7" t="s">
        <v>29</v>
      </c>
      <c r="C773" s="10">
        <v>0.53</v>
      </c>
      <c r="D773" s="10">
        <v>0.96</v>
      </c>
      <c r="E773" s="10">
        <v>0.97</v>
      </c>
      <c r="F773" s="10">
        <v>0.89</v>
      </c>
      <c r="G773" s="10">
        <v>0.86</v>
      </c>
      <c r="H773" s="7">
        <v>3</v>
      </c>
      <c r="I773" s="8" t="s">
        <v>41</v>
      </c>
      <c r="J773" s="10">
        <v>0</v>
      </c>
      <c r="K773" t="str">
        <f>VLOOKUP(A773,MasterTutor!A:D,4,FALSE)</f>
        <v>Premium</v>
      </c>
      <c r="L773" t="str">
        <f>VLOOKUP(A773,MasterTutor!A:D,3,FALSE)</f>
        <v>Professional</v>
      </c>
      <c r="M773" t="str">
        <f>VLOOKUP(A773,MasterTutor!A:D,2,FALSE)</f>
        <v>Ian Plamondon</v>
      </c>
    </row>
    <row r="774" spans="1:13" hidden="1" x14ac:dyDescent="0.2">
      <c r="A774" s="7" t="s">
        <v>205</v>
      </c>
      <c r="B774" s="7" t="s">
        <v>30</v>
      </c>
      <c r="C774" s="10">
        <v>0.52500000000000002</v>
      </c>
      <c r="D774" s="10">
        <v>1.2138</v>
      </c>
      <c r="E774" s="10">
        <v>1</v>
      </c>
      <c r="F774" s="10">
        <v>0.95121951199999999</v>
      </c>
      <c r="G774" s="10">
        <v>0.71428571399999996</v>
      </c>
      <c r="H774" s="7">
        <v>3</v>
      </c>
      <c r="I774" s="8" t="s">
        <v>52</v>
      </c>
      <c r="J774" s="10">
        <v>0</v>
      </c>
      <c r="K774" t="str">
        <f>VLOOKUP(A774,MasterTutor!A:D,4,FALSE)</f>
        <v>Premium</v>
      </c>
      <c r="L774" t="str">
        <f>VLOOKUP(A774,MasterTutor!A:D,3,FALSE)</f>
        <v>Professional</v>
      </c>
      <c r="M774" t="str">
        <f>VLOOKUP(A774,MasterTutor!A:D,2,FALSE)</f>
        <v>Ian Plamondon</v>
      </c>
    </row>
    <row r="775" spans="1:13" x14ac:dyDescent="0.2">
      <c r="A775" s="7" t="s">
        <v>205</v>
      </c>
      <c r="B775" s="7" t="s">
        <v>31</v>
      </c>
      <c r="C775" s="10">
        <v>0.76249999999999996</v>
      </c>
      <c r="D775" s="10">
        <v>1.5732999999999999</v>
      </c>
      <c r="E775" s="10">
        <v>1</v>
      </c>
      <c r="F775" s="10">
        <v>0.96491228070175405</v>
      </c>
      <c r="G775" s="10">
        <v>0.64285714285714202</v>
      </c>
      <c r="H775" s="7">
        <v>1</v>
      </c>
      <c r="I775" s="8" t="s">
        <v>41</v>
      </c>
      <c r="J775" s="54">
        <v>0</v>
      </c>
      <c r="K775" t="str">
        <f>VLOOKUP(A775,MasterTutor!A:D,4,FALSE)</f>
        <v>Premium</v>
      </c>
      <c r="L775" t="str">
        <f>VLOOKUP(A775,MasterTutor!A:D,3,FALSE)</f>
        <v>Professional</v>
      </c>
      <c r="M775" t="str">
        <f>VLOOKUP(A775,MasterTutor!A:D,2,FALSE)</f>
        <v>Ian Plamondon</v>
      </c>
    </row>
    <row r="776" spans="1:13" hidden="1" x14ac:dyDescent="0.2">
      <c r="A776" s="7" t="s">
        <v>207</v>
      </c>
      <c r="B776" s="7" t="s">
        <v>22</v>
      </c>
      <c r="C776" s="10">
        <v>0.66</v>
      </c>
      <c r="D776" s="10">
        <v>1.03</v>
      </c>
      <c r="E776" s="10">
        <v>0.94</v>
      </c>
      <c r="F776" s="10">
        <v>0.89</v>
      </c>
      <c r="G776" s="10">
        <v>0</v>
      </c>
      <c r="H776" s="7">
        <v>2</v>
      </c>
      <c r="I776" s="8" t="s">
        <v>135</v>
      </c>
      <c r="J776" s="10">
        <v>0</v>
      </c>
      <c r="K776" t="e">
        <f>VLOOKUP(A776,MasterTutor!A:D,4,FALSE)</f>
        <v>#N/A</v>
      </c>
      <c r="L776" t="e">
        <f>VLOOKUP(A776,MasterTutor!A:D,3,FALSE)</f>
        <v>#N/A</v>
      </c>
      <c r="M776" t="e">
        <f>VLOOKUP(A776,MasterTutor!A:D,2,FALSE)</f>
        <v>#N/A</v>
      </c>
    </row>
    <row r="777" spans="1:13" hidden="1" x14ac:dyDescent="0.2">
      <c r="A777" s="7" t="s">
        <v>208</v>
      </c>
      <c r="B777" s="7" t="s">
        <v>17</v>
      </c>
      <c r="C777" s="10">
        <v>0.32</v>
      </c>
      <c r="D777" s="10">
        <v>0.81</v>
      </c>
      <c r="E777" s="10">
        <v>1</v>
      </c>
      <c r="F777" s="10">
        <v>0.92</v>
      </c>
      <c r="G777" s="10">
        <v>0.5</v>
      </c>
      <c r="H777" s="7" t="e">
        <v>#N/A</v>
      </c>
      <c r="I777" s="8" t="s">
        <v>26</v>
      </c>
      <c r="J777" s="10">
        <v>0.5</v>
      </c>
      <c r="K777" t="e">
        <f>VLOOKUP(A777,MasterTutor!A:D,4,FALSE)</f>
        <v>#N/A</v>
      </c>
      <c r="L777" t="e">
        <f>VLOOKUP(A777,MasterTutor!A:D,3,FALSE)</f>
        <v>#N/A</v>
      </c>
      <c r="M777" t="e">
        <f>VLOOKUP(A777,MasterTutor!A:D,2,FALSE)</f>
        <v>#N/A</v>
      </c>
    </row>
    <row r="778" spans="1:13" hidden="1" x14ac:dyDescent="0.2">
      <c r="A778" s="7" t="s">
        <v>209</v>
      </c>
      <c r="B778" s="7" t="s">
        <v>14</v>
      </c>
      <c r="C778" s="10">
        <v>0.9738</v>
      </c>
      <c r="D778" s="10">
        <v>1.2466999999999999</v>
      </c>
      <c r="E778" s="10">
        <v>0.99145299145299104</v>
      </c>
      <c r="F778" s="10">
        <v>0.95890410958904104</v>
      </c>
      <c r="G778" s="10">
        <v>0.72727272727272696</v>
      </c>
      <c r="H778" s="7">
        <v>0</v>
      </c>
      <c r="I778" s="8" t="s">
        <v>62</v>
      </c>
      <c r="J778" s="10">
        <v>0</v>
      </c>
      <c r="K778" t="str">
        <f>VLOOKUP(A778,MasterTutor!A:D,4,FALSE)</f>
        <v>Distinguished</v>
      </c>
      <c r="L778" t="str">
        <f>VLOOKUP(A778,MasterTutor!A:D,3,FALSE)</f>
        <v>Professional</v>
      </c>
      <c r="M778" t="str">
        <f>VLOOKUP(A778,MasterTutor!A:D,2,FALSE)</f>
        <v>Ian Plamondon</v>
      </c>
    </row>
    <row r="779" spans="1:13" hidden="1" x14ac:dyDescent="0.2">
      <c r="A779" s="7" t="s">
        <v>209</v>
      </c>
      <c r="B779" s="7" t="s">
        <v>16</v>
      </c>
      <c r="C779" s="10">
        <v>0.84</v>
      </c>
      <c r="D779" s="10">
        <v>1.01</v>
      </c>
      <c r="E779" s="10">
        <v>0.96</v>
      </c>
      <c r="F779" s="10">
        <v>0.98</v>
      </c>
      <c r="G779" s="10">
        <v>0.44</v>
      </c>
      <c r="H779" s="7">
        <v>2</v>
      </c>
      <c r="I779" s="11">
        <v>45658</v>
      </c>
      <c r="J779" s="10">
        <v>1</v>
      </c>
      <c r="K779" t="str">
        <f>VLOOKUP(A779,MasterTutor!A:D,4,FALSE)</f>
        <v>Distinguished</v>
      </c>
      <c r="L779" t="str">
        <f>VLOOKUP(A779,MasterTutor!A:D,3,FALSE)</f>
        <v>Professional</v>
      </c>
      <c r="M779" t="str">
        <f>VLOOKUP(A779,MasterTutor!A:D,2,FALSE)</f>
        <v>Ian Plamondon</v>
      </c>
    </row>
    <row r="780" spans="1:13" hidden="1" x14ac:dyDescent="0.2">
      <c r="A780" s="7" t="s">
        <v>209</v>
      </c>
      <c r="B780" s="7" t="s">
        <v>17</v>
      </c>
      <c r="C780" s="10">
        <v>0.63</v>
      </c>
      <c r="D780" s="10">
        <v>1.2</v>
      </c>
      <c r="E780" s="10">
        <v>0.97</v>
      </c>
      <c r="F780" s="10">
        <v>0.93</v>
      </c>
      <c r="G780" s="10">
        <v>0.75</v>
      </c>
      <c r="H780" s="7">
        <v>1</v>
      </c>
      <c r="I780" s="8">
        <v>1</v>
      </c>
      <c r="J780" s="10">
        <f>I780</f>
        <v>1</v>
      </c>
      <c r="K780" t="str">
        <f>VLOOKUP(A780,MasterTutor!A:D,4,FALSE)</f>
        <v>Distinguished</v>
      </c>
      <c r="L780" t="str">
        <f>VLOOKUP(A780,MasterTutor!A:D,3,FALSE)</f>
        <v>Professional</v>
      </c>
      <c r="M780" t="str">
        <f>VLOOKUP(A780,MasterTutor!A:D,2,FALSE)</f>
        <v>Ian Plamondon</v>
      </c>
    </row>
    <row r="781" spans="1:13" hidden="1" x14ac:dyDescent="0.2">
      <c r="A781" s="7" t="s">
        <v>209</v>
      </c>
      <c r="B781" s="7" t="s">
        <v>18</v>
      </c>
      <c r="C781" s="10">
        <v>0.44</v>
      </c>
      <c r="D781" s="10">
        <v>1.31</v>
      </c>
      <c r="E781" s="10">
        <v>1</v>
      </c>
      <c r="F781" s="10">
        <v>1</v>
      </c>
      <c r="G781" s="10">
        <v>0.22</v>
      </c>
      <c r="H781" s="7">
        <v>1</v>
      </c>
      <c r="I781" s="8">
        <v>1</v>
      </c>
      <c r="J781" s="10">
        <f>I781</f>
        <v>1</v>
      </c>
      <c r="K781" t="str">
        <f>VLOOKUP(A781,MasterTutor!A:D,4,FALSE)</f>
        <v>Distinguished</v>
      </c>
      <c r="L781" t="str">
        <f>VLOOKUP(A781,MasterTutor!A:D,3,FALSE)</f>
        <v>Professional</v>
      </c>
      <c r="M781" t="str">
        <f>VLOOKUP(A781,MasterTutor!A:D,2,FALSE)</f>
        <v>Ian Plamondon</v>
      </c>
    </row>
    <row r="782" spans="1:13" hidden="1" x14ac:dyDescent="0.2">
      <c r="A782" s="7" t="s">
        <v>209</v>
      </c>
      <c r="B782" s="7" t="s">
        <v>20</v>
      </c>
      <c r="C782" s="10">
        <v>0.65</v>
      </c>
      <c r="D782" s="10">
        <v>1.28</v>
      </c>
      <c r="E782" s="10">
        <v>0.96</v>
      </c>
      <c r="F782" s="10">
        <v>1</v>
      </c>
      <c r="G782" s="10">
        <v>0.73</v>
      </c>
      <c r="H782" s="7">
        <v>3</v>
      </c>
      <c r="I782" s="8">
        <v>1</v>
      </c>
      <c r="J782" s="10">
        <f>I782</f>
        <v>1</v>
      </c>
      <c r="K782" t="str">
        <f>VLOOKUP(A782,MasterTutor!A:D,4,FALSE)</f>
        <v>Distinguished</v>
      </c>
      <c r="L782" t="str">
        <f>VLOOKUP(A782,MasterTutor!A:D,3,FALSE)</f>
        <v>Professional</v>
      </c>
      <c r="M782" t="str">
        <f>VLOOKUP(A782,MasterTutor!A:D,2,FALSE)</f>
        <v>Ian Plamondon</v>
      </c>
    </row>
    <row r="783" spans="1:13" hidden="1" x14ac:dyDescent="0.2">
      <c r="A783" s="7" t="s">
        <v>209</v>
      </c>
      <c r="B783" s="7" t="s">
        <v>21</v>
      </c>
      <c r="C783" s="10">
        <v>0.53</v>
      </c>
      <c r="D783" s="10">
        <v>1.1000000000000001</v>
      </c>
      <c r="E783" s="10">
        <v>1</v>
      </c>
      <c r="F783" s="10">
        <v>0.95</v>
      </c>
      <c r="G783" s="10">
        <v>1</v>
      </c>
      <c r="H783" s="7">
        <v>0</v>
      </c>
      <c r="I783" s="9"/>
      <c r="J783" s="7"/>
      <c r="K783" t="str">
        <f>VLOOKUP(A783,MasterTutor!A:D,4,FALSE)</f>
        <v>Distinguished</v>
      </c>
      <c r="L783" t="str">
        <f>VLOOKUP(A783,MasterTutor!A:D,3,FALSE)</f>
        <v>Professional</v>
      </c>
      <c r="M783" t="str">
        <f>VLOOKUP(A783,MasterTutor!A:D,2,FALSE)</f>
        <v>Ian Plamondon</v>
      </c>
    </row>
    <row r="784" spans="1:13" hidden="1" x14ac:dyDescent="0.2">
      <c r="A784" s="7" t="s">
        <v>209</v>
      </c>
      <c r="B784" s="7" t="s">
        <v>22</v>
      </c>
      <c r="C784" s="10">
        <v>0.8</v>
      </c>
      <c r="D784" s="10">
        <v>1.43</v>
      </c>
      <c r="E784" s="10">
        <v>1</v>
      </c>
      <c r="F784" s="10">
        <v>0.98</v>
      </c>
      <c r="G784" s="10">
        <v>0.78</v>
      </c>
      <c r="H784" s="7">
        <v>1</v>
      </c>
      <c r="I784" s="8" t="s">
        <v>55</v>
      </c>
      <c r="J784" s="10">
        <v>1</v>
      </c>
      <c r="K784" t="str">
        <f>VLOOKUP(A784,MasterTutor!A:D,4,FALSE)</f>
        <v>Distinguished</v>
      </c>
      <c r="L784" t="str">
        <f>VLOOKUP(A784,MasterTutor!A:D,3,FALSE)</f>
        <v>Professional</v>
      </c>
      <c r="M784" t="str">
        <f>VLOOKUP(A784,MasterTutor!A:D,2,FALSE)</f>
        <v>Ian Plamondon</v>
      </c>
    </row>
    <row r="785" spans="1:13" hidden="1" x14ac:dyDescent="0.2">
      <c r="A785" s="7" t="s">
        <v>209</v>
      </c>
      <c r="B785" s="7" t="s">
        <v>29</v>
      </c>
      <c r="C785" s="10">
        <v>0.5</v>
      </c>
      <c r="D785" s="10">
        <v>1.07</v>
      </c>
      <c r="E785" s="10">
        <v>0.96</v>
      </c>
      <c r="F785" s="10">
        <v>0.97</v>
      </c>
      <c r="G785" s="10">
        <v>0.85</v>
      </c>
      <c r="H785" s="7">
        <v>2</v>
      </c>
      <c r="I785" s="8" t="s">
        <v>41</v>
      </c>
      <c r="J785" s="10">
        <v>0</v>
      </c>
      <c r="K785" t="str">
        <f>VLOOKUP(A785,MasterTutor!A:D,4,FALSE)</f>
        <v>Distinguished</v>
      </c>
      <c r="L785" t="str">
        <f>VLOOKUP(A785,MasterTutor!A:D,3,FALSE)</f>
        <v>Professional</v>
      </c>
      <c r="M785" t="str">
        <f>VLOOKUP(A785,MasterTutor!A:D,2,FALSE)</f>
        <v>Ian Plamondon</v>
      </c>
    </row>
    <row r="786" spans="1:13" hidden="1" x14ac:dyDescent="0.2">
      <c r="A786" s="7" t="s">
        <v>209</v>
      </c>
      <c r="B786" s="7" t="s">
        <v>30</v>
      </c>
      <c r="C786" s="10">
        <v>0.55000000000000004</v>
      </c>
      <c r="D786" s="10">
        <v>1.2022999999999999</v>
      </c>
      <c r="E786" s="10">
        <v>0.982758621</v>
      </c>
      <c r="F786" s="10">
        <v>0.72093023300000003</v>
      </c>
      <c r="G786" s="10">
        <v>0.71428571399999996</v>
      </c>
      <c r="H786" s="7">
        <v>0</v>
      </c>
      <c r="I786" s="8">
        <v>1</v>
      </c>
      <c r="J786" s="10">
        <f>I786</f>
        <v>1</v>
      </c>
      <c r="K786" t="str">
        <f>VLOOKUP(A786,MasterTutor!A:D,4,FALSE)</f>
        <v>Distinguished</v>
      </c>
      <c r="L786" t="str">
        <f>VLOOKUP(A786,MasterTutor!A:D,3,FALSE)</f>
        <v>Professional</v>
      </c>
      <c r="M786" t="str">
        <f>VLOOKUP(A786,MasterTutor!A:D,2,FALSE)</f>
        <v>Ian Plamondon</v>
      </c>
    </row>
    <row r="787" spans="1:13" x14ac:dyDescent="0.2">
      <c r="A787" s="7" t="s">
        <v>209</v>
      </c>
      <c r="B787" s="7" t="s">
        <v>31</v>
      </c>
      <c r="C787" s="10">
        <v>0.85419999999999996</v>
      </c>
      <c r="D787" s="10">
        <v>1.2582</v>
      </c>
      <c r="E787" s="10">
        <v>0.9375</v>
      </c>
      <c r="F787" s="10">
        <v>0.96875</v>
      </c>
      <c r="G787" s="10">
        <v>0.75</v>
      </c>
      <c r="H787" s="7">
        <v>3</v>
      </c>
      <c r="I787" s="7" t="s">
        <v>35</v>
      </c>
      <c r="J787" s="54">
        <v>0.6</v>
      </c>
      <c r="K787" t="str">
        <f>VLOOKUP(A787,MasterTutor!A:D,4,FALSE)</f>
        <v>Distinguished</v>
      </c>
      <c r="L787" t="str">
        <f>VLOOKUP(A787,MasterTutor!A:D,3,FALSE)</f>
        <v>Professional</v>
      </c>
      <c r="M787" t="str">
        <f>VLOOKUP(A787,MasterTutor!A:D,2,FALSE)</f>
        <v>Ian Plamondon</v>
      </c>
    </row>
    <row r="788" spans="1:13" hidden="1" x14ac:dyDescent="0.2">
      <c r="A788" s="7" t="s">
        <v>210</v>
      </c>
      <c r="B788" s="7" t="s">
        <v>29</v>
      </c>
      <c r="C788" s="10">
        <v>0.53</v>
      </c>
      <c r="D788" s="10">
        <v>0.72</v>
      </c>
      <c r="E788" s="10">
        <v>1</v>
      </c>
      <c r="F788" s="10">
        <v>0.72</v>
      </c>
      <c r="G788" s="10">
        <v>0.76</v>
      </c>
      <c r="H788" s="7">
        <v>3</v>
      </c>
      <c r="I788" s="8">
        <v>0.5</v>
      </c>
      <c r="J788" s="10">
        <v>0.5</v>
      </c>
      <c r="K788" t="str">
        <f>VLOOKUP(A788,MasterTutor!A:D,4,FALSE)</f>
        <v>Advanced</v>
      </c>
      <c r="L788" t="str">
        <f>VLOOKUP(A788,MasterTutor!A:D,3,FALSE)</f>
        <v>Adjunct</v>
      </c>
      <c r="M788" t="str">
        <f>VLOOKUP(A788,MasterTutor!A:D,2,FALSE)</f>
        <v>Kristin Haase-Alvey</v>
      </c>
    </row>
    <row r="789" spans="1:13" hidden="1" x14ac:dyDescent="0.2">
      <c r="A789" s="7" t="s">
        <v>210</v>
      </c>
      <c r="B789" s="7" t="s">
        <v>14</v>
      </c>
      <c r="C789" s="10">
        <v>1.3374999999999999</v>
      </c>
      <c r="D789" s="10">
        <v>1.3515999999999999</v>
      </c>
      <c r="E789" s="10">
        <v>1</v>
      </c>
      <c r="F789" s="10">
        <v>0.98876404494381998</v>
      </c>
      <c r="G789" s="10">
        <v>0.89655172413793105</v>
      </c>
      <c r="H789" s="7">
        <v>16</v>
      </c>
      <c r="I789" s="8" t="s">
        <v>211</v>
      </c>
      <c r="J789" s="10">
        <v>0.33</v>
      </c>
      <c r="K789" t="str">
        <f>VLOOKUP(A789,MasterTutor!A:D,4,FALSE)</f>
        <v>Advanced</v>
      </c>
      <c r="L789" t="str">
        <f>VLOOKUP(A789,MasterTutor!A:D,3,FALSE)</f>
        <v>Adjunct</v>
      </c>
      <c r="M789" t="str">
        <f>VLOOKUP(A789,MasterTutor!A:D,2,FALSE)</f>
        <v>Kristin Haase-Alvey</v>
      </c>
    </row>
    <row r="790" spans="1:13" hidden="1" x14ac:dyDescent="0.2">
      <c r="A790" s="7" t="s">
        <v>210</v>
      </c>
      <c r="B790" s="7" t="s">
        <v>14</v>
      </c>
      <c r="C790" s="10">
        <v>1.3374999999999999</v>
      </c>
      <c r="D790" s="10">
        <v>1.3515999999999999</v>
      </c>
      <c r="E790" s="10">
        <v>1</v>
      </c>
      <c r="F790" s="10">
        <v>0.98876404494381998</v>
      </c>
      <c r="G790" s="10">
        <v>0.89655172413793105</v>
      </c>
      <c r="H790" s="7">
        <v>16</v>
      </c>
      <c r="I790" s="8" t="s">
        <v>211</v>
      </c>
      <c r="J790" s="10">
        <f>_xlfn.TEXTBEFORE(I790, "/")/_xlfn.TEXTAFTER(I790,"/")</f>
        <v>0.33333333333333331</v>
      </c>
      <c r="K790" t="str">
        <f>VLOOKUP(A790,MasterTutor!A:D,4,FALSE)</f>
        <v>Advanced</v>
      </c>
      <c r="L790" t="str">
        <f>VLOOKUP(A790,MasterTutor!A:D,3,FALSE)</f>
        <v>Adjunct</v>
      </c>
      <c r="M790" t="str">
        <f>VLOOKUP(A790,MasterTutor!A:D,2,FALSE)</f>
        <v>Kristin Haase-Alvey</v>
      </c>
    </row>
    <row r="791" spans="1:13" hidden="1" x14ac:dyDescent="0.2">
      <c r="A791" s="7" t="s">
        <v>210</v>
      </c>
      <c r="B791" s="7" t="s">
        <v>16</v>
      </c>
      <c r="C791" s="10">
        <v>1.1100000000000001</v>
      </c>
      <c r="D791" s="10">
        <v>1</v>
      </c>
      <c r="E791" s="10">
        <v>0.98</v>
      </c>
      <c r="F791" s="10">
        <v>1</v>
      </c>
      <c r="G791" s="10">
        <v>0.86</v>
      </c>
      <c r="H791" s="7">
        <v>13</v>
      </c>
      <c r="I791" s="11" t="s">
        <v>52</v>
      </c>
      <c r="J791" s="10">
        <v>0</v>
      </c>
      <c r="K791" t="str">
        <f>VLOOKUP(A791,MasterTutor!A:D,4,FALSE)</f>
        <v>Advanced</v>
      </c>
      <c r="L791" t="str">
        <f>VLOOKUP(A791,MasterTutor!A:D,3,FALSE)</f>
        <v>Adjunct</v>
      </c>
      <c r="M791" t="str">
        <f>VLOOKUP(A791,MasterTutor!A:D,2,FALSE)</f>
        <v>Kristin Haase-Alvey</v>
      </c>
    </row>
    <row r="792" spans="1:13" hidden="1" x14ac:dyDescent="0.2">
      <c r="A792" s="7" t="s">
        <v>210</v>
      </c>
      <c r="B792" s="7" t="s">
        <v>17</v>
      </c>
      <c r="C792" s="10">
        <v>0.69</v>
      </c>
      <c r="D792" s="10">
        <v>1.07</v>
      </c>
      <c r="E792" s="10">
        <v>1</v>
      </c>
      <c r="F792" s="10">
        <v>0.69</v>
      </c>
      <c r="G792" s="10">
        <v>0.95</v>
      </c>
      <c r="H792" s="7">
        <v>16</v>
      </c>
      <c r="I792" s="8" t="s">
        <v>182</v>
      </c>
      <c r="J792" s="10">
        <v>0.14000000000000001</v>
      </c>
      <c r="K792" t="str">
        <f>VLOOKUP(A792,MasterTutor!A:D,4,FALSE)</f>
        <v>Advanced</v>
      </c>
      <c r="L792" t="str">
        <f>VLOOKUP(A792,MasterTutor!A:D,3,FALSE)</f>
        <v>Adjunct</v>
      </c>
      <c r="M792" t="str">
        <f>VLOOKUP(A792,MasterTutor!A:D,2,FALSE)</f>
        <v>Kristin Haase-Alvey</v>
      </c>
    </row>
    <row r="793" spans="1:13" hidden="1" x14ac:dyDescent="0.2">
      <c r="A793" s="7" t="s">
        <v>210</v>
      </c>
      <c r="B793" s="7" t="s">
        <v>18</v>
      </c>
      <c r="C793" s="10">
        <v>0.66</v>
      </c>
      <c r="D793" s="10">
        <v>0.96</v>
      </c>
      <c r="E793" s="10">
        <v>0.99</v>
      </c>
      <c r="F793" s="10">
        <v>1</v>
      </c>
      <c r="G793" s="10">
        <v>0.77</v>
      </c>
      <c r="H793" s="7">
        <v>6</v>
      </c>
      <c r="I793" s="8" t="s">
        <v>103</v>
      </c>
      <c r="J793" s="10">
        <v>0.6</v>
      </c>
      <c r="K793" t="str">
        <f>VLOOKUP(A793,MasterTutor!A:D,4,FALSE)</f>
        <v>Advanced</v>
      </c>
      <c r="L793" t="str">
        <f>VLOOKUP(A793,MasterTutor!A:D,3,FALSE)</f>
        <v>Adjunct</v>
      </c>
      <c r="M793" t="str">
        <f>VLOOKUP(A793,MasterTutor!A:D,2,FALSE)</f>
        <v>Kristin Haase-Alvey</v>
      </c>
    </row>
    <row r="794" spans="1:13" hidden="1" x14ac:dyDescent="0.2">
      <c r="A794" s="7" t="s">
        <v>210</v>
      </c>
      <c r="B794" s="7" t="s">
        <v>20</v>
      </c>
      <c r="C794" s="10">
        <v>0.88</v>
      </c>
      <c r="D794" s="10">
        <v>1.05</v>
      </c>
      <c r="E794" s="10">
        <v>1</v>
      </c>
      <c r="F794" s="10">
        <v>0.98</v>
      </c>
      <c r="G794" s="10">
        <v>0.89</v>
      </c>
      <c r="H794" s="7">
        <v>14</v>
      </c>
      <c r="I794" s="8" t="s">
        <v>119</v>
      </c>
      <c r="J794" s="10">
        <v>0.44</v>
      </c>
      <c r="K794" t="str">
        <f>VLOOKUP(A794,MasterTutor!A:D,4,FALSE)</f>
        <v>Advanced</v>
      </c>
      <c r="L794" t="str">
        <f>VLOOKUP(A794,MasterTutor!A:D,3,FALSE)</f>
        <v>Adjunct</v>
      </c>
      <c r="M794" t="str">
        <f>VLOOKUP(A794,MasterTutor!A:D,2,FALSE)</f>
        <v>Kristin Haase-Alvey</v>
      </c>
    </row>
    <row r="795" spans="1:13" hidden="1" x14ac:dyDescent="0.2">
      <c r="A795" s="7" t="s">
        <v>210</v>
      </c>
      <c r="B795" s="7" t="s">
        <v>21</v>
      </c>
      <c r="C795" s="10">
        <v>0.86</v>
      </c>
      <c r="D795" s="10">
        <v>0.97</v>
      </c>
      <c r="E795" s="10">
        <v>0.99</v>
      </c>
      <c r="F795" s="10">
        <v>0.98</v>
      </c>
      <c r="G795" s="10">
        <v>0.9</v>
      </c>
      <c r="H795" s="7">
        <v>13</v>
      </c>
      <c r="I795" s="8" t="s">
        <v>168</v>
      </c>
      <c r="J795" s="10">
        <v>0</v>
      </c>
      <c r="K795" t="str">
        <f>VLOOKUP(A795,MasterTutor!A:D,4,FALSE)</f>
        <v>Advanced</v>
      </c>
      <c r="L795" t="str">
        <f>VLOOKUP(A795,MasterTutor!A:D,3,FALSE)</f>
        <v>Adjunct</v>
      </c>
      <c r="M795" t="str">
        <f>VLOOKUP(A795,MasterTutor!A:D,2,FALSE)</f>
        <v>Kristin Haase-Alvey</v>
      </c>
    </row>
    <row r="796" spans="1:13" hidden="1" x14ac:dyDescent="0.2">
      <c r="A796" s="7" t="s">
        <v>210</v>
      </c>
      <c r="B796" s="7" t="s">
        <v>22</v>
      </c>
      <c r="C796" s="10">
        <v>0.94</v>
      </c>
      <c r="D796" s="10">
        <v>0.96</v>
      </c>
      <c r="E796" s="10">
        <v>1</v>
      </c>
      <c r="F796" s="10">
        <v>0.98</v>
      </c>
      <c r="G796" s="10">
        <v>0.96</v>
      </c>
      <c r="H796" s="7">
        <v>13</v>
      </c>
      <c r="I796" s="8" t="s">
        <v>168</v>
      </c>
      <c r="J796" s="10">
        <v>0</v>
      </c>
      <c r="K796" t="str">
        <f>VLOOKUP(A796,MasterTutor!A:D,4,FALSE)</f>
        <v>Advanced</v>
      </c>
      <c r="L796" t="str">
        <f>VLOOKUP(A796,MasterTutor!A:D,3,FALSE)</f>
        <v>Adjunct</v>
      </c>
      <c r="M796" t="str">
        <f>VLOOKUP(A796,MasterTutor!A:D,2,FALSE)</f>
        <v>Kristin Haase-Alvey</v>
      </c>
    </row>
    <row r="797" spans="1:13" hidden="1" x14ac:dyDescent="0.2">
      <c r="A797" s="7" t="s">
        <v>210</v>
      </c>
      <c r="B797" s="7" t="s">
        <v>30</v>
      </c>
      <c r="C797" s="10">
        <v>0.78749999999999998</v>
      </c>
      <c r="D797" s="10">
        <v>0.93230000000000002</v>
      </c>
      <c r="E797" s="10">
        <v>1</v>
      </c>
      <c r="F797" s="10">
        <v>0.90566037700000002</v>
      </c>
      <c r="G797" s="10">
        <v>0.8125</v>
      </c>
      <c r="H797" s="7">
        <v>17</v>
      </c>
      <c r="I797" s="8" t="s">
        <v>62</v>
      </c>
      <c r="J797" s="10">
        <v>0</v>
      </c>
      <c r="K797" t="str">
        <f>VLOOKUP(A797,MasterTutor!A:D,4,FALSE)</f>
        <v>Advanced</v>
      </c>
      <c r="L797" t="str">
        <f>VLOOKUP(A797,MasterTutor!A:D,3,FALSE)</f>
        <v>Adjunct</v>
      </c>
      <c r="M797" t="str">
        <f>VLOOKUP(A797,MasterTutor!A:D,2,FALSE)</f>
        <v>Kristin Haase-Alvey</v>
      </c>
    </row>
    <row r="798" spans="1:13" x14ac:dyDescent="0.2">
      <c r="A798" s="7" t="s">
        <v>210</v>
      </c>
      <c r="B798" s="7" t="s">
        <v>31</v>
      </c>
      <c r="C798" s="10">
        <v>0.875</v>
      </c>
      <c r="D798" s="10">
        <v>0.85939999999999905</v>
      </c>
      <c r="E798" s="10">
        <v>1</v>
      </c>
      <c r="F798" s="10">
        <v>1</v>
      </c>
      <c r="G798" s="10">
        <v>0.93333333333333302</v>
      </c>
      <c r="H798" s="7">
        <v>7</v>
      </c>
      <c r="I798" s="8" t="s">
        <v>52</v>
      </c>
      <c r="J798" s="54">
        <v>0</v>
      </c>
      <c r="K798" t="str">
        <f>VLOOKUP(A798,MasterTutor!A:D,4,FALSE)</f>
        <v>Advanced</v>
      </c>
      <c r="L798" t="str">
        <f>VLOOKUP(A798,MasterTutor!A:D,3,FALSE)</f>
        <v>Adjunct</v>
      </c>
      <c r="M798" t="str">
        <f>VLOOKUP(A798,MasterTutor!A:D,2,FALSE)</f>
        <v>Kristin Haase-Alvey</v>
      </c>
    </row>
    <row r="799" spans="1:13" hidden="1" x14ac:dyDescent="0.2">
      <c r="A799" s="7" t="s">
        <v>212</v>
      </c>
      <c r="B799" s="7" t="s">
        <v>17</v>
      </c>
      <c r="C799" s="10">
        <v>0.76</v>
      </c>
      <c r="D799" s="10">
        <v>0.85</v>
      </c>
      <c r="E799" s="10">
        <v>1</v>
      </c>
      <c r="F799" s="10">
        <v>0.94</v>
      </c>
      <c r="G799" s="10">
        <v>0.67</v>
      </c>
      <c r="H799" s="7">
        <v>10</v>
      </c>
      <c r="J799" s="7"/>
      <c r="K799" t="e">
        <f>VLOOKUP(A799,MasterTutor!A:D,4,FALSE)</f>
        <v>#N/A</v>
      </c>
      <c r="L799" t="e">
        <f>VLOOKUP(A799,MasterTutor!A:D,3,FALSE)</f>
        <v>#N/A</v>
      </c>
      <c r="M799" t="e">
        <f>VLOOKUP(A799,MasterTutor!A:D,2,FALSE)</f>
        <v>#N/A</v>
      </c>
    </row>
    <row r="800" spans="1:13" hidden="1" x14ac:dyDescent="0.2">
      <c r="A800" s="7" t="s">
        <v>212</v>
      </c>
      <c r="B800" s="7" t="s">
        <v>18</v>
      </c>
      <c r="C800" s="10">
        <v>0.55000000000000004</v>
      </c>
      <c r="D800" s="10">
        <v>0.74</v>
      </c>
      <c r="E800" s="10">
        <v>1</v>
      </c>
      <c r="F800" s="10">
        <v>0.93</v>
      </c>
      <c r="G800" s="10">
        <v>0.55000000000000004</v>
      </c>
      <c r="H800" s="7">
        <v>8</v>
      </c>
      <c r="I800" s="8" t="s">
        <v>115</v>
      </c>
      <c r="J800" s="10">
        <v>0.83</v>
      </c>
      <c r="K800" t="e">
        <f>VLOOKUP(A800,MasterTutor!A:D,4,FALSE)</f>
        <v>#N/A</v>
      </c>
      <c r="L800" t="e">
        <f>VLOOKUP(A800,MasterTutor!A:D,3,FALSE)</f>
        <v>#N/A</v>
      </c>
      <c r="M800" t="e">
        <f>VLOOKUP(A800,MasterTutor!A:D,2,FALSE)</f>
        <v>#N/A</v>
      </c>
    </row>
    <row r="801" spans="1:13" hidden="1" x14ac:dyDescent="0.2">
      <c r="A801" s="7" t="s">
        <v>213</v>
      </c>
      <c r="B801" s="7" t="s">
        <v>14</v>
      </c>
      <c r="C801" s="10">
        <v>1.0913999999999999</v>
      </c>
      <c r="D801" s="10">
        <v>0.93420000000000003</v>
      </c>
      <c r="E801" s="10">
        <v>0.75423728813559299</v>
      </c>
      <c r="F801" s="10">
        <v>0.51041666666666596</v>
      </c>
      <c r="G801" s="10">
        <v>0.38461538461538403</v>
      </c>
      <c r="H801" s="7">
        <v>9</v>
      </c>
      <c r="I801" s="8" t="s">
        <v>37</v>
      </c>
      <c r="J801" s="10">
        <v>0.5</v>
      </c>
      <c r="K801" t="e">
        <f>VLOOKUP(A801,MasterTutor!A:D,4,FALSE)</f>
        <v>#N/A</v>
      </c>
      <c r="L801" t="e">
        <f>VLOOKUP(A801,MasterTutor!A:D,3,FALSE)</f>
        <v>#N/A</v>
      </c>
      <c r="M801" t="e">
        <f>VLOOKUP(A801,MasterTutor!A:D,2,FALSE)</f>
        <v>#N/A</v>
      </c>
    </row>
    <row r="802" spans="1:13" hidden="1" x14ac:dyDescent="0.2">
      <c r="A802" s="7" t="s">
        <v>213</v>
      </c>
      <c r="B802" s="7" t="s">
        <v>17</v>
      </c>
      <c r="C802" s="10">
        <v>0.38</v>
      </c>
      <c r="D802" s="10">
        <v>0.96</v>
      </c>
      <c r="E802" s="10">
        <v>1</v>
      </c>
      <c r="F802" s="10">
        <v>0.93</v>
      </c>
      <c r="G802" s="10">
        <v>0.82</v>
      </c>
      <c r="H802" s="7">
        <v>1</v>
      </c>
      <c r="I802" s="8" t="s">
        <v>119</v>
      </c>
      <c r="J802" s="10">
        <v>0.44</v>
      </c>
      <c r="K802" t="e">
        <f>VLOOKUP(A802,MasterTutor!A:D,4,FALSE)</f>
        <v>#N/A</v>
      </c>
      <c r="L802" t="e">
        <f>VLOOKUP(A802,MasterTutor!A:D,3,FALSE)</f>
        <v>#N/A</v>
      </c>
      <c r="M802" t="e">
        <f>VLOOKUP(A802,MasterTutor!A:D,2,FALSE)</f>
        <v>#N/A</v>
      </c>
    </row>
    <row r="803" spans="1:13" hidden="1" x14ac:dyDescent="0.2">
      <c r="A803" s="7" t="s">
        <v>213</v>
      </c>
      <c r="B803" s="7" t="s">
        <v>18</v>
      </c>
      <c r="C803" s="10">
        <v>0.49</v>
      </c>
      <c r="D803" s="10">
        <v>1.1200000000000001</v>
      </c>
      <c r="E803" s="10">
        <v>0.86</v>
      </c>
      <c r="F803" s="10">
        <v>0.78</v>
      </c>
      <c r="G803" s="10">
        <v>0.68</v>
      </c>
      <c r="H803" s="7">
        <v>1</v>
      </c>
      <c r="I803" s="8" t="s">
        <v>19</v>
      </c>
      <c r="J803" s="10">
        <v>0.67</v>
      </c>
      <c r="K803" t="e">
        <f>VLOOKUP(A803,MasterTutor!A:D,4,FALSE)</f>
        <v>#N/A</v>
      </c>
      <c r="L803" t="e">
        <f>VLOOKUP(A803,MasterTutor!A:D,3,FALSE)</f>
        <v>#N/A</v>
      </c>
      <c r="M803" t="e">
        <f>VLOOKUP(A803,MasterTutor!A:D,2,FALSE)</f>
        <v>#N/A</v>
      </c>
    </row>
    <row r="804" spans="1:13" hidden="1" x14ac:dyDescent="0.2">
      <c r="A804" s="7" t="s">
        <v>213</v>
      </c>
      <c r="B804" s="7" t="s">
        <v>20</v>
      </c>
      <c r="C804" s="10">
        <v>1.1299999999999999</v>
      </c>
      <c r="D804" s="10">
        <v>1.24</v>
      </c>
      <c r="E804" s="10">
        <v>0.79</v>
      </c>
      <c r="F804" s="10">
        <v>1</v>
      </c>
      <c r="G804" s="10">
        <v>0.71</v>
      </c>
      <c r="H804" s="7">
        <v>5</v>
      </c>
      <c r="I804" s="8" t="s">
        <v>26</v>
      </c>
      <c r="J804" s="10">
        <v>0.5</v>
      </c>
      <c r="K804" t="e">
        <f>VLOOKUP(A804,MasterTutor!A:D,4,FALSE)</f>
        <v>#N/A</v>
      </c>
      <c r="L804" t="e">
        <f>VLOOKUP(A804,MasterTutor!A:D,3,FALSE)</f>
        <v>#N/A</v>
      </c>
      <c r="M804" t="e">
        <f>VLOOKUP(A804,MasterTutor!A:D,2,FALSE)</f>
        <v>#N/A</v>
      </c>
    </row>
    <row r="805" spans="1:13" hidden="1" x14ac:dyDescent="0.2">
      <c r="A805" s="7" t="s">
        <v>213</v>
      </c>
      <c r="B805" s="7" t="s">
        <v>21</v>
      </c>
      <c r="C805" s="10">
        <v>1.08</v>
      </c>
      <c r="D805" s="10">
        <v>1.1100000000000001</v>
      </c>
      <c r="E805" s="10">
        <v>0.9</v>
      </c>
      <c r="F805" s="10">
        <v>0.96</v>
      </c>
      <c r="G805" s="10">
        <v>0.94</v>
      </c>
      <c r="H805" s="7">
        <v>9</v>
      </c>
      <c r="I805" s="8" t="s">
        <v>145</v>
      </c>
      <c r="J805" s="10">
        <v>0.8</v>
      </c>
      <c r="K805" t="e">
        <f>VLOOKUP(A805,MasterTutor!A:D,4,FALSE)</f>
        <v>#N/A</v>
      </c>
      <c r="L805" t="e">
        <f>VLOOKUP(A805,MasterTutor!A:D,3,FALSE)</f>
        <v>#N/A</v>
      </c>
      <c r="M805" t="e">
        <f>VLOOKUP(A805,MasterTutor!A:D,2,FALSE)</f>
        <v>#N/A</v>
      </c>
    </row>
    <row r="806" spans="1:13" hidden="1" x14ac:dyDescent="0.2">
      <c r="A806" s="7" t="s">
        <v>213</v>
      </c>
      <c r="B806" s="7" t="s">
        <v>22</v>
      </c>
      <c r="C806" s="10">
        <v>1.01</v>
      </c>
      <c r="D806" s="10">
        <v>1.05</v>
      </c>
      <c r="E806" s="10">
        <v>0.82</v>
      </c>
      <c r="F806" s="10">
        <v>0.7</v>
      </c>
      <c r="G806" s="10">
        <v>0.62</v>
      </c>
      <c r="H806" s="7">
        <v>5</v>
      </c>
      <c r="I806" s="8" t="s">
        <v>43</v>
      </c>
      <c r="J806" s="10">
        <v>0.66</v>
      </c>
      <c r="K806" t="e">
        <f>VLOOKUP(A806,MasterTutor!A:D,4,FALSE)</f>
        <v>#N/A</v>
      </c>
      <c r="L806" t="e">
        <f>VLOOKUP(A806,MasterTutor!A:D,3,FALSE)</f>
        <v>#N/A</v>
      </c>
      <c r="M806" t="e">
        <f>VLOOKUP(A806,MasterTutor!A:D,2,FALSE)</f>
        <v>#N/A</v>
      </c>
    </row>
    <row r="807" spans="1:13" hidden="1" x14ac:dyDescent="0.2">
      <c r="A807" s="7" t="s">
        <v>214</v>
      </c>
      <c r="B807" s="7" t="s">
        <v>14</v>
      </c>
      <c r="C807" s="10">
        <v>0</v>
      </c>
      <c r="D807" s="10">
        <v>0</v>
      </c>
      <c r="E807" s="10">
        <v>0</v>
      </c>
      <c r="F807" s="10">
        <v>0</v>
      </c>
      <c r="G807" s="10">
        <v>0</v>
      </c>
      <c r="H807" s="7">
        <v>0</v>
      </c>
      <c r="I807" s="8"/>
      <c r="J807" s="10"/>
      <c r="K807" t="e">
        <f>VLOOKUP(A807,MasterTutor!A:D,4,FALSE)</f>
        <v>#N/A</v>
      </c>
      <c r="L807" t="e">
        <f>VLOOKUP(A807,MasterTutor!A:D,3,FALSE)</f>
        <v>#N/A</v>
      </c>
      <c r="M807" t="e">
        <f>VLOOKUP(A807,MasterTutor!A:D,2,FALSE)</f>
        <v>#N/A</v>
      </c>
    </row>
    <row r="808" spans="1:13" hidden="1" x14ac:dyDescent="0.2">
      <c r="A808" s="7" t="s">
        <v>214</v>
      </c>
      <c r="B808" s="7" t="s">
        <v>14</v>
      </c>
      <c r="C808" s="10">
        <v>0</v>
      </c>
      <c r="D808" s="10">
        <v>0</v>
      </c>
      <c r="E808" s="10">
        <v>0</v>
      </c>
      <c r="F808" s="10">
        <v>0</v>
      </c>
      <c r="G808" s="10">
        <v>0</v>
      </c>
      <c r="H808" s="7">
        <v>0</v>
      </c>
      <c r="J808" s="7"/>
      <c r="K808" t="e">
        <f>VLOOKUP(A808,MasterTutor!A:D,4,FALSE)</f>
        <v>#N/A</v>
      </c>
      <c r="L808" t="e">
        <f>VLOOKUP(A808,MasterTutor!A:D,3,FALSE)</f>
        <v>#N/A</v>
      </c>
      <c r="M808" t="e">
        <f>VLOOKUP(A808,MasterTutor!A:D,2,FALSE)</f>
        <v>#N/A</v>
      </c>
    </row>
    <row r="809" spans="1:13" hidden="1" x14ac:dyDescent="0.2">
      <c r="A809" s="7" t="s">
        <v>214</v>
      </c>
      <c r="B809" s="7" t="s">
        <v>16</v>
      </c>
      <c r="C809" s="10">
        <v>0.13</v>
      </c>
      <c r="D809" s="10">
        <v>0.84</v>
      </c>
      <c r="E809" s="10">
        <v>1</v>
      </c>
      <c r="F809" s="10">
        <v>0.5</v>
      </c>
      <c r="G809" s="10">
        <v>0</v>
      </c>
      <c r="H809" s="7">
        <v>0</v>
      </c>
      <c r="I809" s="11" t="s">
        <v>41</v>
      </c>
      <c r="J809" s="10">
        <v>0</v>
      </c>
      <c r="K809" t="e">
        <f>VLOOKUP(A809,MasterTutor!A:D,4,FALSE)</f>
        <v>#N/A</v>
      </c>
      <c r="L809" t="e">
        <f>VLOOKUP(A809,MasterTutor!A:D,3,FALSE)</f>
        <v>#N/A</v>
      </c>
      <c r="M809" t="e">
        <f>VLOOKUP(A809,MasterTutor!A:D,2,FALSE)</f>
        <v>#N/A</v>
      </c>
    </row>
    <row r="810" spans="1:13" hidden="1" x14ac:dyDescent="0.2">
      <c r="A810" s="7" t="s">
        <v>215</v>
      </c>
      <c r="B810" s="7" t="s">
        <v>14</v>
      </c>
      <c r="C810" s="10">
        <v>0.63539999999999996</v>
      </c>
      <c r="D810" s="10">
        <v>1.1758</v>
      </c>
      <c r="E810" s="10">
        <v>1</v>
      </c>
      <c r="F810" s="10">
        <v>1</v>
      </c>
      <c r="G810" s="10">
        <v>1</v>
      </c>
      <c r="H810" s="7">
        <v>1</v>
      </c>
      <c r="I810" s="8" t="s">
        <v>23</v>
      </c>
      <c r="J810" s="10">
        <v>1</v>
      </c>
      <c r="K810" t="e">
        <f>VLOOKUP(A810,MasterTutor!A:D,4,FALSE)</f>
        <v>#N/A</v>
      </c>
      <c r="L810" t="e">
        <f>VLOOKUP(A810,MasterTutor!A:D,3,FALSE)</f>
        <v>#N/A</v>
      </c>
      <c r="M810" t="e">
        <f>VLOOKUP(A810,MasterTutor!A:D,2,FALSE)</f>
        <v>#N/A</v>
      </c>
    </row>
    <row r="811" spans="1:13" hidden="1" x14ac:dyDescent="0.2">
      <c r="A811" s="7" t="s">
        <v>215</v>
      </c>
      <c r="B811" s="7" t="s">
        <v>16</v>
      </c>
      <c r="C811" s="10">
        <v>0.5</v>
      </c>
      <c r="D811" s="10">
        <v>1.03</v>
      </c>
      <c r="E811" s="10">
        <v>1</v>
      </c>
      <c r="F811" s="10">
        <v>1</v>
      </c>
      <c r="G811" s="10">
        <v>1</v>
      </c>
      <c r="H811" s="7">
        <v>1</v>
      </c>
      <c r="I811" s="11"/>
      <c r="J811" s="7"/>
      <c r="K811" t="e">
        <f>VLOOKUP(A811,MasterTutor!A:D,4,FALSE)</f>
        <v>#N/A</v>
      </c>
      <c r="L811" t="e">
        <f>VLOOKUP(A811,MasterTutor!A:D,3,FALSE)</f>
        <v>#N/A</v>
      </c>
      <c r="M811" t="e">
        <f>VLOOKUP(A811,MasterTutor!A:D,2,FALSE)</f>
        <v>#N/A</v>
      </c>
    </row>
    <row r="812" spans="1:13" hidden="1" x14ac:dyDescent="0.2">
      <c r="A812" s="7" t="s">
        <v>215</v>
      </c>
      <c r="B812" s="7" t="s">
        <v>17</v>
      </c>
      <c r="C812" s="10">
        <v>0.52</v>
      </c>
      <c r="D812" s="10">
        <v>1.2</v>
      </c>
      <c r="E812" s="10">
        <v>1</v>
      </c>
      <c r="F812" s="10">
        <v>1</v>
      </c>
      <c r="G812" s="10">
        <v>1</v>
      </c>
      <c r="H812" s="7">
        <v>1</v>
      </c>
      <c r="I812" s="8">
        <v>1</v>
      </c>
      <c r="J812" s="10">
        <f>I812</f>
        <v>1</v>
      </c>
      <c r="K812" t="e">
        <f>VLOOKUP(A812,MasterTutor!A:D,4,FALSE)</f>
        <v>#N/A</v>
      </c>
      <c r="L812" t="e">
        <f>VLOOKUP(A812,MasterTutor!A:D,3,FALSE)</f>
        <v>#N/A</v>
      </c>
      <c r="M812" t="e">
        <f>VLOOKUP(A812,MasterTutor!A:D,2,FALSE)</f>
        <v>#N/A</v>
      </c>
    </row>
    <row r="813" spans="1:13" hidden="1" x14ac:dyDescent="0.2">
      <c r="A813" s="7" t="s">
        <v>215</v>
      </c>
      <c r="B813" s="7" t="s">
        <v>18</v>
      </c>
      <c r="C813" s="10">
        <v>0.44</v>
      </c>
      <c r="D813" s="10">
        <v>0.92</v>
      </c>
      <c r="E813" s="10">
        <v>1</v>
      </c>
      <c r="F813" s="10">
        <v>0.97</v>
      </c>
      <c r="G813" s="10">
        <v>1</v>
      </c>
      <c r="H813" s="7">
        <v>3</v>
      </c>
      <c r="I813" s="8">
        <v>1</v>
      </c>
      <c r="J813" s="10">
        <f>I813</f>
        <v>1</v>
      </c>
      <c r="K813" t="e">
        <f>VLOOKUP(A813,MasterTutor!A:D,4,FALSE)</f>
        <v>#N/A</v>
      </c>
      <c r="L813" t="e">
        <f>VLOOKUP(A813,MasterTutor!A:D,3,FALSE)</f>
        <v>#N/A</v>
      </c>
      <c r="M813" t="e">
        <f>VLOOKUP(A813,MasterTutor!A:D,2,FALSE)</f>
        <v>#N/A</v>
      </c>
    </row>
    <row r="814" spans="1:13" hidden="1" x14ac:dyDescent="0.2">
      <c r="A814" s="7" t="s">
        <v>215</v>
      </c>
      <c r="B814" s="7" t="s">
        <v>20</v>
      </c>
      <c r="C814" s="10">
        <v>1.32</v>
      </c>
      <c r="D814" s="10">
        <v>2.48</v>
      </c>
      <c r="E814" s="10">
        <v>1</v>
      </c>
      <c r="F814" s="10">
        <v>1</v>
      </c>
      <c r="G814" s="10">
        <v>0.94</v>
      </c>
      <c r="H814" s="7">
        <v>1</v>
      </c>
      <c r="I814" s="8">
        <v>1</v>
      </c>
      <c r="J814" s="10">
        <f>I814</f>
        <v>1</v>
      </c>
      <c r="K814" t="e">
        <f>VLOOKUP(A814,MasterTutor!A:D,4,FALSE)</f>
        <v>#N/A</v>
      </c>
      <c r="L814" t="e">
        <f>VLOOKUP(A814,MasterTutor!A:D,3,FALSE)</f>
        <v>#N/A</v>
      </c>
      <c r="M814" t="e">
        <f>VLOOKUP(A814,MasterTutor!A:D,2,FALSE)</f>
        <v>#N/A</v>
      </c>
    </row>
    <row r="815" spans="1:13" hidden="1" x14ac:dyDescent="0.2">
      <c r="A815" s="7" t="s">
        <v>215</v>
      </c>
      <c r="B815" s="7" t="s">
        <v>21</v>
      </c>
      <c r="C815" s="10">
        <v>1.5</v>
      </c>
      <c r="D815" s="10">
        <v>1.58</v>
      </c>
      <c r="E815" s="10">
        <v>1</v>
      </c>
      <c r="F815" s="10">
        <v>1</v>
      </c>
      <c r="G815" s="10">
        <v>0.94</v>
      </c>
      <c r="H815" s="7">
        <v>2</v>
      </c>
      <c r="I815" s="9"/>
      <c r="J815" s="7"/>
      <c r="K815" t="e">
        <f>VLOOKUP(A815,MasterTutor!A:D,4,FALSE)</f>
        <v>#N/A</v>
      </c>
      <c r="L815" t="e">
        <f>VLOOKUP(A815,MasterTutor!A:D,3,FALSE)</f>
        <v>#N/A</v>
      </c>
      <c r="M815" t="e">
        <f>VLOOKUP(A815,MasterTutor!A:D,2,FALSE)</f>
        <v>#N/A</v>
      </c>
    </row>
    <row r="816" spans="1:13" hidden="1" x14ac:dyDescent="0.2">
      <c r="A816" s="7" t="s">
        <v>215</v>
      </c>
      <c r="B816" s="7" t="s">
        <v>22</v>
      </c>
      <c r="C816" s="10">
        <v>0.71</v>
      </c>
      <c r="D816" s="10">
        <v>1.1200000000000001</v>
      </c>
      <c r="E816" s="10">
        <v>1</v>
      </c>
      <c r="F816" s="10">
        <v>1</v>
      </c>
      <c r="G816" s="10">
        <v>1</v>
      </c>
      <c r="H816" s="7">
        <v>0</v>
      </c>
      <c r="I816" s="9"/>
      <c r="J816" s="7"/>
      <c r="K816" t="e">
        <f>VLOOKUP(A816,MasterTutor!A:D,4,FALSE)</f>
        <v>#N/A</v>
      </c>
      <c r="L816" t="e">
        <f>VLOOKUP(A816,MasterTutor!A:D,3,FALSE)</f>
        <v>#N/A</v>
      </c>
      <c r="M816" t="e">
        <f>VLOOKUP(A816,MasterTutor!A:D,2,FALSE)</f>
        <v>#N/A</v>
      </c>
    </row>
    <row r="817" spans="1:13" hidden="1" x14ac:dyDescent="0.2">
      <c r="A817" s="7" t="s">
        <v>216</v>
      </c>
      <c r="B817" s="7" t="s">
        <v>14</v>
      </c>
      <c r="C817" s="10">
        <v>1.0519000000000001</v>
      </c>
      <c r="D817" s="10">
        <v>1.4474</v>
      </c>
      <c r="E817" s="10">
        <v>1</v>
      </c>
      <c r="F817" s="10">
        <v>0.98630136986301298</v>
      </c>
      <c r="G817" s="10">
        <v>0.78571428571428503</v>
      </c>
      <c r="H817" s="7">
        <v>6</v>
      </c>
      <c r="I817" s="8"/>
      <c r="J817" s="10"/>
      <c r="K817" t="str">
        <f>VLOOKUP(A817,MasterTutor!A:D,4,FALSE)</f>
        <v>Premium</v>
      </c>
      <c r="L817" t="str">
        <f>VLOOKUP(A817,MasterTutor!A:D,3,FALSE)</f>
        <v>Professional</v>
      </c>
      <c r="M817" t="str">
        <f>VLOOKUP(A817,MasterTutor!A:D,2,FALSE)</f>
        <v>Ela Cross</v>
      </c>
    </row>
    <row r="818" spans="1:13" hidden="1" x14ac:dyDescent="0.2">
      <c r="A818" s="7" t="s">
        <v>216</v>
      </c>
      <c r="B818" s="7" t="s">
        <v>14</v>
      </c>
      <c r="C818" s="10">
        <v>1.0519000000000001</v>
      </c>
      <c r="D818" s="10">
        <v>1.4474</v>
      </c>
      <c r="E818" s="10">
        <v>1</v>
      </c>
      <c r="F818" s="10">
        <v>0.98630136986301298</v>
      </c>
      <c r="G818" s="10">
        <v>0.78571428571428503</v>
      </c>
      <c r="H818" s="7">
        <v>6</v>
      </c>
      <c r="J818" s="7"/>
      <c r="K818" t="str">
        <f>VLOOKUP(A818,MasterTutor!A:D,4,FALSE)</f>
        <v>Premium</v>
      </c>
      <c r="L818" t="str">
        <f>VLOOKUP(A818,MasterTutor!A:D,3,FALSE)</f>
        <v>Professional</v>
      </c>
      <c r="M818" t="str">
        <f>VLOOKUP(A818,MasterTutor!A:D,2,FALSE)</f>
        <v>Ela Cross</v>
      </c>
    </row>
    <row r="819" spans="1:13" hidden="1" x14ac:dyDescent="0.2">
      <c r="A819" s="7" t="s">
        <v>216</v>
      </c>
      <c r="B819" s="7" t="s">
        <v>16</v>
      </c>
      <c r="C819" s="10">
        <v>0.95</v>
      </c>
      <c r="D819" s="10">
        <v>1.28</v>
      </c>
      <c r="E819" s="10">
        <v>0.99</v>
      </c>
      <c r="F819" s="10">
        <v>0.95</v>
      </c>
      <c r="G819" s="10">
        <v>0.81</v>
      </c>
      <c r="H819" s="7">
        <v>4</v>
      </c>
      <c r="I819" s="11"/>
      <c r="J819" s="7"/>
      <c r="K819" t="str">
        <f>VLOOKUP(A819,MasterTutor!A:D,4,FALSE)</f>
        <v>Premium</v>
      </c>
      <c r="L819" t="str">
        <f>VLOOKUP(A819,MasterTutor!A:D,3,FALSE)</f>
        <v>Professional</v>
      </c>
      <c r="M819" t="str">
        <f>VLOOKUP(A819,MasterTutor!A:D,2,FALSE)</f>
        <v>Ela Cross</v>
      </c>
    </row>
    <row r="820" spans="1:13" hidden="1" x14ac:dyDescent="0.2">
      <c r="A820" s="7" t="s">
        <v>216</v>
      </c>
      <c r="B820" s="7" t="s">
        <v>17</v>
      </c>
      <c r="C820" s="10">
        <v>0.77</v>
      </c>
      <c r="D820" s="10">
        <v>1.5</v>
      </c>
      <c r="E820" s="10">
        <v>0.95</v>
      </c>
      <c r="F820" s="10">
        <v>1</v>
      </c>
      <c r="G820" s="10">
        <v>0.6</v>
      </c>
      <c r="H820" s="7" t="e">
        <v>#N/A</v>
      </c>
      <c r="I820" s="8" t="s">
        <v>130</v>
      </c>
      <c r="J820" s="10">
        <v>0.4</v>
      </c>
      <c r="K820" t="str">
        <f>VLOOKUP(A820,MasterTutor!A:D,4,FALSE)</f>
        <v>Premium</v>
      </c>
      <c r="L820" t="str">
        <f>VLOOKUP(A820,MasterTutor!A:D,3,FALSE)</f>
        <v>Professional</v>
      </c>
      <c r="M820" t="str">
        <f>VLOOKUP(A820,MasterTutor!A:D,2,FALSE)</f>
        <v>Ela Cross</v>
      </c>
    </row>
    <row r="821" spans="1:13" hidden="1" x14ac:dyDescent="0.2">
      <c r="A821" s="7" t="s">
        <v>216</v>
      </c>
      <c r="B821" s="7" t="s">
        <v>18</v>
      </c>
      <c r="C821" s="10">
        <v>0.56999999999999995</v>
      </c>
      <c r="D821" s="10">
        <v>1.53</v>
      </c>
      <c r="E821" s="10">
        <v>1</v>
      </c>
      <c r="F821" s="10">
        <v>0.98</v>
      </c>
      <c r="G821" s="10">
        <v>0.95</v>
      </c>
      <c r="H821" s="7">
        <v>1</v>
      </c>
      <c r="I821" s="8" t="s">
        <v>26</v>
      </c>
      <c r="J821" s="10">
        <v>0.5</v>
      </c>
      <c r="K821" t="str">
        <f>VLOOKUP(A821,MasterTutor!A:D,4,FALSE)</f>
        <v>Premium</v>
      </c>
      <c r="L821" t="str">
        <f>VLOOKUP(A821,MasterTutor!A:D,3,FALSE)</f>
        <v>Professional</v>
      </c>
      <c r="M821" t="str">
        <f>VLOOKUP(A821,MasterTutor!A:D,2,FALSE)</f>
        <v>Ela Cross</v>
      </c>
    </row>
    <row r="822" spans="1:13" hidden="1" x14ac:dyDescent="0.2">
      <c r="A822" s="7" t="s">
        <v>216</v>
      </c>
      <c r="B822" s="7" t="s">
        <v>20</v>
      </c>
      <c r="C822" s="10">
        <v>0.93</v>
      </c>
      <c r="D822" s="10">
        <v>1.36</v>
      </c>
      <c r="E822" s="10">
        <v>1</v>
      </c>
      <c r="F822" s="10">
        <v>0.95</v>
      </c>
      <c r="G822" s="10">
        <v>0.69</v>
      </c>
      <c r="H822" s="7">
        <v>2</v>
      </c>
      <c r="I822" s="8" t="s">
        <v>151</v>
      </c>
      <c r="J822" s="10">
        <f>1/3</f>
        <v>0.33333333333333331</v>
      </c>
      <c r="K822" t="str">
        <f>VLOOKUP(A822,MasterTutor!A:D,4,FALSE)</f>
        <v>Premium</v>
      </c>
      <c r="L822" t="str">
        <f>VLOOKUP(A822,MasterTutor!A:D,3,FALSE)</f>
        <v>Professional</v>
      </c>
      <c r="M822" t="str">
        <f>VLOOKUP(A822,MasterTutor!A:D,2,FALSE)</f>
        <v>Ela Cross</v>
      </c>
    </row>
    <row r="823" spans="1:13" hidden="1" x14ac:dyDescent="0.2">
      <c r="A823" s="7" t="s">
        <v>216</v>
      </c>
      <c r="B823" s="7" t="s">
        <v>21</v>
      </c>
      <c r="C823" s="10">
        <v>1.1399999999999999</v>
      </c>
      <c r="D823" s="10">
        <v>1.44</v>
      </c>
      <c r="E823" s="10">
        <v>0.98</v>
      </c>
      <c r="F823" s="10">
        <v>0.97</v>
      </c>
      <c r="G823" s="10">
        <v>0.64</v>
      </c>
      <c r="H823" s="7">
        <v>1</v>
      </c>
      <c r="I823" s="8" t="s">
        <v>50</v>
      </c>
      <c r="J823" s="10">
        <v>0.25</v>
      </c>
      <c r="K823" t="str">
        <f>VLOOKUP(A823,MasterTutor!A:D,4,FALSE)</f>
        <v>Premium</v>
      </c>
      <c r="L823" t="str">
        <f>VLOOKUP(A823,MasterTutor!A:D,3,FALSE)</f>
        <v>Professional</v>
      </c>
      <c r="M823" t="str">
        <f>VLOOKUP(A823,MasterTutor!A:D,2,FALSE)</f>
        <v>Ela Cross</v>
      </c>
    </row>
    <row r="824" spans="1:13" hidden="1" x14ac:dyDescent="0.2">
      <c r="A824" s="7" t="s">
        <v>216</v>
      </c>
      <c r="B824" s="7" t="s">
        <v>22</v>
      </c>
      <c r="C824" s="10">
        <v>1.1000000000000001</v>
      </c>
      <c r="D824" s="10">
        <v>1.2</v>
      </c>
      <c r="E824" s="10">
        <v>1</v>
      </c>
      <c r="F824" s="10">
        <v>1</v>
      </c>
      <c r="G824" s="10">
        <v>0.68</v>
      </c>
      <c r="H824" s="7">
        <v>7</v>
      </c>
      <c r="I824" s="8" t="s">
        <v>23</v>
      </c>
      <c r="J824" s="10">
        <v>1</v>
      </c>
      <c r="K824" t="str">
        <f>VLOOKUP(A824,MasterTutor!A:D,4,FALSE)</f>
        <v>Premium</v>
      </c>
      <c r="L824" t="str">
        <f>VLOOKUP(A824,MasterTutor!A:D,3,FALSE)</f>
        <v>Professional</v>
      </c>
      <c r="M824" t="str">
        <f>VLOOKUP(A824,MasterTutor!A:D,2,FALSE)</f>
        <v>Ela Cross</v>
      </c>
    </row>
    <row r="825" spans="1:13" hidden="1" x14ac:dyDescent="0.2">
      <c r="A825" s="7" t="s">
        <v>216</v>
      </c>
      <c r="B825" s="7" t="s">
        <v>29</v>
      </c>
      <c r="C825" s="10">
        <v>0.69</v>
      </c>
      <c r="D825" s="10">
        <v>1.54</v>
      </c>
      <c r="E825" s="10">
        <v>1</v>
      </c>
      <c r="F825" s="10">
        <v>0.95</v>
      </c>
      <c r="G825" s="10">
        <v>0.92</v>
      </c>
      <c r="H825" s="7">
        <v>3</v>
      </c>
      <c r="I825" s="8" t="s">
        <v>41</v>
      </c>
      <c r="J825" s="10">
        <v>0</v>
      </c>
      <c r="K825" t="str">
        <f>VLOOKUP(A825,MasterTutor!A:D,4,FALSE)</f>
        <v>Premium</v>
      </c>
      <c r="L825" t="str">
        <f>VLOOKUP(A825,MasterTutor!A:D,3,FALSE)</f>
        <v>Professional</v>
      </c>
      <c r="M825" t="str">
        <f>VLOOKUP(A825,MasterTutor!A:D,2,FALSE)</f>
        <v>Ela Cross</v>
      </c>
    </row>
    <row r="826" spans="1:13" hidden="1" x14ac:dyDescent="0.2">
      <c r="A826" s="7" t="s">
        <v>216</v>
      </c>
      <c r="B826" s="7" t="s">
        <v>30</v>
      </c>
      <c r="C826" s="10">
        <v>0.6</v>
      </c>
      <c r="D826" s="10">
        <v>1.4242999999999999</v>
      </c>
      <c r="E826" s="10">
        <v>1</v>
      </c>
      <c r="F826" s="10">
        <v>0.869565217</v>
      </c>
      <c r="G826" s="10">
        <v>0.88888888899999996</v>
      </c>
      <c r="H826" s="7">
        <v>0</v>
      </c>
      <c r="I826" s="8">
        <v>1</v>
      </c>
      <c r="J826" s="10">
        <f>I826</f>
        <v>1</v>
      </c>
      <c r="K826" t="str">
        <f>VLOOKUP(A826,MasterTutor!A:D,4,FALSE)</f>
        <v>Premium</v>
      </c>
      <c r="L826" t="str">
        <f>VLOOKUP(A826,MasterTutor!A:D,3,FALSE)</f>
        <v>Professional</v>
      </c>
      <c r="M826" t="str">
        <f>VLOOKUP(A826,MasterTutor!A:D,2,FALSE)</f>
        <v>Ela Cross</v>
      </c>
    </row>
    <row r="827" spans="1:13" x14ac:dyDescent="0.2">
      <c r="A827" s="7" t="s">
        <v>216</v>
      </c>
      <c r="B827" s="7" t="s">
        <v>31</v>
      </c>
      <c r="C827" s="10">
        <v>1.175</v>
      </c>
      <c r="D827" s="10">
        <v>1.5207999999999999</v>
      </c>
      <c r="E827" s="10">
        <v>1</v>
      </c>
      <c r="F827" s="10">
        <v>0.97647058823529398</v>
      </c>
      <c r="G827" s="10">
        <v>0.77777777777777701</v>
      </c>
      <c r="H827" s="7">
        <v>4</v>
      </c>
      <c r="I827" s="8" t="s">
        <v>36</v>
      </c>
      <c r="J827" s="54">
        <v>0</v>
      </c>
      <c r="K827" t="str">
        <f>VLOOKUP(A827,MasterTutor!A:D,4,FALSE)</f>
        <v>Premium</v>
      </c>
      <c r="L827" t="str">
        <f>VLOOKUP(A827,MasterTutor!A:D,3,FALSE)</f>
        <v>Professional</v>
      </c>
      <c r="M827" t="str">
        <f>VLOOKUP(A827,MasterTutor!A:D,2,FALSE)</f>
        <v>Ela Cross</v>
      </c>
    </row>
    <row r="828" spans="1:13" hidden="1" x14ac:dyDescent="0.2">
      <c r="A828" s="7" t="s">
        <v>217</v>
      </c>
      <c r="B828" s="7" t="s">
        <v>14</v>
      </c>
      <c r="C828" s="10">
        <v>0.85</v>
      </c>
      <c r="D828" s="10">
        <v>1</v>
      </c>
      <c r="E828" s="10">
        <v>1</v>
      </c>
      <c r="F828" s="10">
        <v>1</v>
      </c>
      <c r="G828" s="10">
        <v>1</v>
      </c>
      <c r="H828" s="7">
        <v>9</v>
      </c>
      <c r="I828" s="8" t="s">
        <v>23</v>
      </c>
      <c r="J828" s="10">
        <v>1</v>
      </c>
      <c r="K828" t="str">
        <f>VLOOKUP(A828,MasterTutor!A:D,4,FALSE)</f>
        <v>Advanced</v>
      </c>
      <c r="L828" t="str">
        <f>VLOOKUP(A828,MasterTutor!A:D,3,FALSE)</f>
        <v>Professional</v>
      </c>
      <c r="M828" t="str">
        <f>VLOOKUP(A828,MasterTutor!A:D,2,FALSE)</f>
        <v>Kristin Haase-Alvey</v>
      </c>
    </row>
    <row r="829" spans="1:13" hidden="1" x14ac:dyDescent="0.2">
      <c r="A829" s="7" t="s">
        <v>217</v>
      </c>
      <c r="B829" s="7" t="s">
        <v>16</v>
      </c>
      <c r="C829" s="10">
        <v>0.85</v>
      </c>
      <c r="D829" s="10">
        <v>1</v>
      </c>
      <c r="E829" s="10">
        <v>1</v>
      </c>
      <c r="F829" s="10">
        <v>0.97</v>
      </c>
      <c r="G829" s="10">
        <v>0.96</v>
      </c>
      <c r="H829" s="7">
        <v>14</v>
      </c>
      <c r="I829" s="11" t="s">
        <v>168</v>
      </c>
      <c r="J829" s="10">
        <v>0</v>
      </c>
      <c r="K829" t="str">
        <f>VLOOKUP(A829,MasterTutor!A:D,4,FALSE)</f>
        <v>Advanced</v>
      </c>
      <c r="L829" t="str">
        <f>VLOOKUP(A829,MasterTutor!A:D,3,FALSE)</f>
        <v>Professional</v>
      </c>
      <c r="M829" t="str">
        <f>VLOOKUP(A829,MasterTutor!A:D,2,FALSE)</f>
        <v>Kristin Haase-Alvey</v>
      </c>
    </row>
    <row r="830" spans="1:13" hidden="1" x14ac:dyDescent="0.2">
      <c r="A830" s="7" t="s">
        <v>217</v>
      </c>
      <c r="B830" s="7" t="s">
        <v>17</v>
      </c>
      <c r="C830" s="10">
        <v>0.78</v>
      </c>
      <c r="D830" s="10">
        <v>0.78</v>
      </c>
      <c r="E830" s="10">
        <v>1</v>
      </c>
      <c r="F830" s="10">
        <v>0.98</v>
      </c>
      <c r="G830" s="10">
        <v>0.86</v>
      </c>
      <c r="H830" s="7">
        <v>10</v>
      </c>
      <c r="I830" s="8">
        <v>1</v>
      </c>
      <c r="J830" s="10">
        <f>I830</f>
        <v>1</v>
      </c>
      <c r="K830" t="str">
        <f>VLOOKUP(A830,MasterTutor!A:D,4,FALSE)</f>
        <v>Advanced</v>
      </c>
      <c r="L830" t="str">
        <f>VLOOKUP(A830,MasterTutor!A:D,3,FALSE)</f>
        <v>Professional</v>
      </c>
      <c r="M830" t="str">
        <f>VLOOKUP(A830,MasterTutor!A:D,2,FALSE)</f>
        <v>Kristin Haase-Alvey</v>
      </c>
    </row>
    <row r="831" spans="1:13" hidden="1" x14ac:dyDescent="0.2">
      <c r="A831" s="7" t="s">
        <v>217</v>
      </c>
      <c r="B831" s="7" t="s">
        <v>18</v>
      </c>
      <c r="C831" s="10">
        <v>0.41</v>
      </c>
      <c r="D831" s="10">
        <v>0.7</v>
      </c>
      <c r="E831" s="10">
        <v>1</v>
      </c>
      <c r="F831" s="10">
        <v>0.96</v>
      </c>
      <c r="G831" s="10">
        <v>0.56000000000000005</v>
      </c>
      <c r="H831" s="7">
        <v>3</v>
      </c>
      <c r="I831" s="8" t="s">
        <v>198</v>
      </c>
      <c r="J831" s="10">
        <v>0.25</v>
      </c>
      <c r="K831" t="str">
        <f>VLOOKUP(A831,MasterTutor!A:D,4,FALSE)</f>
        <v>Advanced</v>
      </c>
      <c r="L831" t="str">
        <f>VLOOKUP(A831,MasterTutor!A:D,3,FALSE)</f>
        <v>Professional</v>
      </c>
      <c r="M831" t="str">
        <f>VLOOKUP(A831,MasterTutor!A:D,2,FALSE)</f>
        <v>Kristin Haase-Alvey</v>
      </c>
    </row>
    <row r="832" spans="1:13" hidden="1" x14ac:dyDescent="0.2">
      <c r="A832" s="7" t="s">
        <v>217</v>
      </c>
      <c r="B832" s="7" t="s">
        <v>20</v>
      </c>
      <c r="C832" s="10">
        <v>0.81</v>
      </c>
      <c r="D832" s="10">
        <v>0.98</v>
      </c>
      <c r="E832" s="10">
        <v>1</v>
      </c>
      <c r="F832" s="10">
        <v>0.94</v>
      </c>
      <c r="G832" s="10">
        <v>0.68</v>
      </c>
      <c r="H832" s="7">
        <v>4</v>
      </c>
      <c r="I832" s="8" t="s">
        <v>183</v>
      </c>
      <c r="J832" s="10">
        <v>0.2</v>
      </c>
      <c r="K832" t="str">
        <f>VLOOKUP(A832,MasterTutor!A:D,4,FALSE)</f>
        <v>Advanced</v>
      </c>
      <c r="L832" t="str">
        <f>VLOOKUP(A832,MasterTutor!A:D,3,FALSE)</f>
        <v>Professional</v>
      </c>
      <c r="M832" t="str">
        <f>VLOOKUP(A832,MasterTutor!A:D,2,FALSE)</f>
        <v>Kristin Haase-Alvey</v>
      </c>
    </row>
    <row r="833" spans="1:13" hidden="1" x14ac:dyDescent="0.2">
      <c r="A833" s="7" t="s">
        <v>217</v>
      </c>
      <c r="B833" s="7" t="s">
        <v>21</v>
      </c>
      <c r="C833" s="10">
        <v>0.73</v>
      </c>
      <c r="D833" s="10">
        <v>1.01</v>
      </c>
      <c r="E833" s="10">
        <v>1</v>
      </c>
      <c r="F833" s="10">
        <v>1</v>
      </c>
      <c r="G833" s="10">
        <v>1</v>
      </c>
      <c r="H833" s="7">
        <v>7</v>
      </c>
      <c r="I833" s="8" t="s">
        <v>168</v>
      </c>
      <c r="J833" s="10">
        <v>0</v>
      </c>
      <c r="K833" t="str">
        <f>VLOOKUP(A833,MasterTutor!A:D,4,FALSE)</f>
        <v>Advanced</v>
      </c>
      <c r="L833" t="str">
        <f>VLOOKUP(A833,MasterTutor!A:D,3,FALSE)</f>
        <v>Professional</v>
      </c>
      <c r="M833" t="str">
        <f>VLOOKUP(A833,MasterTutor!A:D,2,FALSE)</f>
        <v>Kristin Haase-Alvey</v>
      </c>
    </row>
    <row r="834" spans="1:13" hidden="1" x14ac:dyDescent="0.2">
      <c r="A834" s="7" t="s">
        <v>217</v>
      </c>
      <c r="B834" s="7" t="s">
        <v>22</v>
      </c>
      <c r="C834" s="10">
        <v>0.84</v>
      </c>
      <c r="D834" s="10">
        <v>1.02</v>
      </c>
      <c r="E834" s="10">
        <v>1</v>
      </c>
      <c r="F834" s="10">
        <v>0.97</v>
      </c>
      <c r="G834" s="10">
        <v>1</v>
      </c>
      <c r="H834" s="7">
        <v>14</v>
      </c>
      <c r="I834" s="8" t="s">
        <v>135</v>
      </c>
      <c r="J834" s="10">
        <v>0</v>
      </c>
      <c r="K834" t="str">
        <f>VLOOKUP(A834,MasterTutor!A:D,4,FALSE)</f>
        <v>Advanced</v>
      </c>
      <c r="L834" t="str">
        <f>VLOOKUP(A834,MasterTutor!A:D,3,FALSE)</f>
        <v>Professional</v>
      </c>
      <c r="M834" t="str">
        <f>VLOOKUP(A834,MasterTutor!A:D,2,FALSE)</f>
        <v>Kristin Haase-Alvey</v>
      </c>
    </row>
    <row r="835" spans="1:13" hidden="1" x14ac:dyDescent="0.2">
      <c r="A835" s="7" t="s">
        <v>217</v>
      </c>
      <c r="B835" s="7" t="s">
        <v>29</v>
      </c>
      <c r="C835" s="10">
        <v>0.73</v>
      </c>
      <c r="D835" s="10">
        <v>0.78</v>
      </c>
      <c r="E835" s="10">
        <v>1</v>
      </c>
      <c r="F835" s="10">
        <v>0.97</v>
      </c>
      <c r="G835" s="10">
        <v>1</v>
      </c>
      <c r="H835" s="7">
        <v>7</v>
      </c>
      <c r="I835" s="8">
        <v>0.2</v>
      </c>
      <c r="J835" s="10">
        <f>1/5</f>
        <v>0.2</v>
      </c>
      <c r="K835" t="str">
        <f>VLOOKUP(A835,MasterTutor!A:D,4,FALSE)</f>
        <v>Advanced</v>
      </c>
      <c r="L835" t="str">
        <f>VLOOKUP(A835,MasterTutor!A:D,3,FALSE)</f>
        <v>Professional</v>
      </c>
      <c r="M835" t="str">
        <f>VLOOKUP(A835,MasterTutor!A:D,2,FALSE)</f>
        <v>Kristin Haase-Alvey</v>
      </c>
    </row>
    <row r="836" spans="1:13" hidden="1" x14ac:dyDescent="0.2">
      <c r="A836" s="7" t="s">
        <v>217</v>
      </c>
      <c r="B836" s="7" t="s">
        <v>30</v>
      </c>
      <c r="C836" s="10">
        <v>0.66249999999999998</v>
      </c>
      <c r="D836" s="10">
        <v>0.69569999999999999</v>
      </c>
      <c r="E836" s="10">
        <v>0.98701298699999995</v>
      </c>
      <c r="F836" s="10">
        <v>0.94339622599999995</v>
      </c>
      <c r="G836" s="10">
        <v>1</v>
      </c>
      <c r="H836" s="7">
        <v>19</v>
      </c>
      <c r="I836" s="8" t="s">
        <v>168</v>
      </c>
      <c r="J836" s="10">
        <v>0</v>
      </c>
      <c r="K836" t="str">
        <f>VLOOKUP(A836,MasterTutor!A:D,4,FALSE)</f>
        <v>Advanced</v>
      </c>
      <c r="L836" t="str">
        <f>VLOOKUP(A836,MasterTutor!A:D,3,FALSE)</f>
        <v>Professional</v>
      </c>
      <c r="M836" t="str">
        <f>VLOOKUP(A836,MasterTutor!A:D,2,FALSE)</f>
        <v>Kristin Haase-Alvey</v>
      </c>
    </row>
    <row r="837" spans="1:13" x14ac:dyDescent="0.2">
      <c r="A837" s="7" t="s">
        <v>217</v>
      </c>
      <c r="B837" s="7" t="s">
        <v>31</v>
      </c>
      <c r="C837" s="10">
        <v>1.0125</v>
      </c>
      <c r="D837" s="10">
        <v>0.91609999999999903</v>
      </c>
      <c r="E837" s="10">
        <v>0.99242424242424199</v>
      </c>
      <c r="F837" s="10">
        <v>0.92957746478873204</v>
      </c>
      <c r="G837" s="10">
        <v>1</v>
      </c>
      <c r="H837" s="7">
        <v>11</v>
      </c>
      <c r="I837" s="8" t="s">
        <v>52</v>
      </c>
      <c r="J837" s="54">
        <v>0</v>
      </c>
      <c r="K837" t="str">
        <f>VLOOKUP(A837,MasterTutor!A:D,4,FALSE)</f>
        <v>Advanced</v>
      </c>
      <c r="L837" t="str">
        <f>VLOOKUP(A837,MasterTutor!A:D,3,FALSE)</f>
        <v>Professional</v>
      </c>
      <c r="M837" t="str">
        <f>VLOOKUP(A837,MasterTutor!A:D,2,FALSE)</f>
        <v>Kristin Haase-Alvey</v>
      </c>
    </row>
    <row r="838" spans="1:13" hidden="1" x14ac:dyDescent="0.2">
      <c r="A838" s="7" t="s">
        <v>218</v>
      </c>
      <c r="B838" s="7" t="s">
        <v>14</v>
      </c>
      <c r="C838" s="10">
        <v>1.0958000000000001</v>
      </c>
      <c r="D838" s="10">
        <v>1.4785999999999899</v>
      </c>
      <c r="E838" s="10">
        <v>0.9921875</v>
      </c>
      <c r="F838" s="10">
        <v>0.96153846153846101</v>
      </c>
      <c r="G838" s="10">
        <v>0.91304347826086896</v>
      </c>
      <c r="H838" s="7">
        <v>1</v>
      </c>
      <c r="I838" s="8" t="s">
        <v>15</v>
      </c>
      <c r="J838" s="10">
        <v>0.5</v>
      </c>
      <c r="K838" t="str">
        <f>VLOOKUP(A838,MasterTutor!A:D,4,FALSE)</f>
        <v>Premium</v>
      </c>
      <c r="L838" t="str">
        <f>VLOOKUP(A838,MasterTutor!A:D,3,FALSE)</f>
        <v>Professional</v>
      </c>
      <c r="M838" t="str">
        <f>VLOOKUP(A838,MasterTutor!A:D,2,FALSE)</f>
        <v>Ian Plamondon</v>
      </c>
    </row>
    <row r="839" spans="1:13" hidden="1" x14ac:dyDescent="0.2">
      <c r="A839" s="7" t="s">
        <v>218</v>
      </c>
      <c r="B839" s="7" t="s">
        <v>16</v>
      </c>
      <c r="C839" s="10">
        <v>0.93</v>
      </c>
      <c r="D839" s="10">
        <v>1.1499999999999999</v>
      </c>
      <c r="E839" s="10">
        <v>0.99</v>
      </c>
      <c r="F839" s="10">
        <v>0.96</v>
      </c>
      <c r="G839" s="10">
        <v>1</v>
      </c>
      <c r="H839" s="7">
        <v>3</v>
      </c>
      <c r="I839" s="11">
        <v>45719</v>
      </c>
      <c r="J839" s="10">
        <v>1</v>
      </c>
      <c r="K839" t="str">
        <f>VLOOKUP(A839,MasterTutor!A:D,4,FALSE)</f>
        <v>Premium</v>
      </c>
      <c r="L839" t="str">
        <f>VLOOKUP(A839,MasterTutor!A:D,3,FALSE)</f>
        <v>Professional</v>
      </c>
      <c r="M839" t="str">
        <f>VLOOKUP(A839,MasterTutor!A:D,2,FALSE)</f>
        <v>Ian Plamondon</v>
      </c>
    </row>
    <row r="840" spans="1:13" hidden="1" x14ac:dyDescent="0.2">
      <c r="A840" s="7" t="s">
        <v>218</v>
      </c>
      <c r="B840" s="7" t="s">
        <v>17</v>
      </c>
      <c r="C840" s="10">
        <v>0.97</v>
      </c>
      <c r="D840" s="10">
        <v>1.6</v>
      </c>
      <c r="E840" s="10">
        <v>0.99</v>
      </c>
      <c r="F840" s="10">
        <v>0.85</v>
      </c>
      <c r="G840" s="10">
        <v>0.95</v>
      </c>
      <c r="H840" s="7">
        <v>1</v>
      </c>
      <c r="I840" s="8" t="s">
        <v>59</v>
      </c>
      <c r="J840" s="10">
        <v>0.71</v>
      </c>
      <c r="K840" t="str">
        <f>VLOOKUP(A840,MasterTutor!A:D,4,FALSE)</f>
        <v>Premium</v>
      </c>
      <c r="L840" t="str">
        <f>VLOOKUP(A840,MasterTutor!A:D,3,FALSE)</f>
        <v>Professional</v>
      </c>
      <c r="M840" t="str">
        <f>VLOOKUP(A840,MasterTutor!A:D,2,FALSE)</f>
        <v>Ian Plamondon</v>
      </c>
    </row>
    <row r="841" spans="1:13" hidden="1" x14ac:dyDescent="0.2">
      <c r="A841" s="7" t="s">
        <v>218</v>
      </c>
      <c r="B841" s="7" t="s">
        <v>18</v>
      </c>
      <c r="C841" s="10">
        <v>0.86</v>
      </c>
      <c r="D841" s="10">
        <v>1.74</v>
      </c>
      <c r="E841" s="10">
        <v>1</v>
      </c>
      <c r="F841" s="10">
        <v>0.96</v>
      </c>
      <c r="G841" s="10">
        <v>0.85</v>
      </c>
      <c r="H841" s="7">
        <v>5</v>
      </c>
      <c r="I841" s="8">
        <v>1</v>
      </c>
      <c r="J841" s="10">
        <f>I841</f>
        <v>1</v>
      </c>
      <c r="K841" t="str">
        <f>VLOOKUP(A841,MasterTutor!A:D,4,FALSE)</f>
        <v>Premium</v>
      </c>
      <c r="L841" t="str">
        <f>VLOOKUP(A841,MasterTutor!A:D,3,FALSE)</f>
        <v>Professional</v>
      </c>
      <c r="M841" t="str">
        <f>VLOOKUP(A841,MasterTutor!A:D,2,FALSE)</f>
        <v>Ian Plamondon</v>
      </c>
    </row>
    <row r="842" spans="1:13" hidden="1" x14ac:dyDescent="0.2">
      <c r="A842" s="7" t="s">
        <v>218</v>
      </c>
      <c r="B842" s="7" t="s">
        <v>20</v>
      </c>
      <c r="C842" s="10">
        <v>1.04</v>
      </c>
      <c r="D842" s="10">
        <v>1.62</v>
      </c>
      <c r="E842" s="10">
        <v>1</v>
      </c>
      <c r="F842" s="10">
        <v>1</v>
      </c>
      <c r="G842" s="10">
        <v>0.79</v>
      </c>
      <c r="H842" s="7">
        <v>1</v>
      </c>
      <c r="I842" s="8">
        <v>1</v>
      </c>
      <c r="J842" s="10">
        <f>I842</f>
        <v>1</v>
      </c>
      <c r="K842" t="str">
        <f>VLOOKUP(A842,MasterTutor!A:D,4,FALSE)</f>
        <v>Premium</v>
      </c>
      <c r="L842" t="str">
        <f>VLOOKUP(A842,MasterTutor!A:D,3,FALSE)</f>
        <v>Professional</v>
      </c>
      <c r="M842" t="str">
        <f>VLOOKUP(A842,MasterTutor!A:D,2,FALSE)</f>
        <v>Ian Plamondon</v>
      </c>
    </row>
    <row r="843" spans="1:13" hidden="1" x14ac:dyDescent="0.2">
      <c r="A843" s="7" t="s">
        <v>218</v>
      </c>
      <c r="B843" s="7" t="s">
        <v>21</v>
      </c>
      <c r="C843" s="10">
        <v>1.2</v>
      </c>
      <c r="D843" s="10">
        <v>1.69</v>
      </c>
      <c r="E843" s="10">
        <v>0.99</v>
      </c>
      <c r="F843" s="10">
        <v>0.98</v>
      </c>
      <c r="G843" s="10">
        <v>1</v>
      </c>
      <c r="H843" s="7">
        <v>0</v>
      </c>
      <c r="I843" s="8" t="s">
        <v>50</v>
      </c>
      <c r="J843" s="10">
        <v>0.25</v>
      </c>
      <c r="K843" t="str">
        <f>VLOOKUP(A843,MasterTutor!A:D,4,FALSE)</f>
        <v>Premium</v>
      </c>
      <c r="L843" t="str">
        <f>VLOOKUP(A843,MasterTutor!A:D,3,FALSE)</f>
        <v>Professional</v>
      </c>
      <c r="M843" t="str">
        <f>VLOOKUP(A843,MasterTutor!A:D,2,FALSE)</f>
        <v>Ian Plamondon</v>
      </c>
    </row>
    <row r="844" spans="1:13" hidden="1" x14ac:dyDescent="0.2">
      <c r="A844" s="7" t="s">
        <v>218</v>
      </c>
      <c r="B844" s="7" t="s">
        <v>22</v>
      </c>
      <c r="C844" s="10">
        <v>1.1599999999999999</v>
      </c>
      <c r="D844" s="10">
        <v>1.36</v>
      </c>
      <c r="E844" s="10">
        <v>0.99</v>
      </c>
      <c r="F844" s="10">
        <v>0.96</v>
      </c>
      <c r="G844" s="10">
        <v>1</v>
      </c>
      <c r="H844" s="7">
        <v>2</v>
      </c>
      <c r="I844" s="8" t="s">
        <v>23</v>
      </c>
      <c r="J844" s="10">
        <v>1</v>
      </c>
      <c r="K844" t="str">
        <f>VLOOKUP(A844,MasterTutor!A:D,4,FALSE)</f>
        <v>Premium</v>
      </c>
      <c r="L844" t="str">
        <f>VLOOKUP(A844,MasterTutor!A:D,3,FALSE)</f>
        <v>Professional</v>
      </c>
      <c r="M844" t="str">
        <f>VLOOKUP(A844,MasterTutor!A:D,2,FALSE)</f>
        <v>Ian Plamondon</v>
      </c>
    </row>
    <row r="845" spans="1:13" hidden="1" x14ac:dyDescent="0.2">
      <c r="A845" s="7" t="s">
        <v>218</v>
      </c>
      <c r="B845" s="7" t="s">
        <v>29</v>
      </c>
      <c r="C845" s="10">
        <v>0.59</v>
      </c>
      <c r="D845" s="10">
        <v>1.57</v>
      </c>
      <c r="E845" s="10">
        <v>0.98</v>
      </c>
      <c r="F845" s="10">
        <v>0.93</v>
      </c>
      <c r="G845" s="10">
        <v>0.93</v>
      </c>
      <c r="H845" s="7">
        <v>1</v>
      </c>
      <c r="I845" s="8" t="s">
        <v>41</v>
      </c>
      <c r="J845" s="10">
        <v>0</v>
      </c>
      <c r="K845" t="str">
        <f>VLOOKUP(A845,MasterTutor!A:D,4,FALSE)</f>
        <v>Premium</v>
      </c>
      <c r="L845" t="str">
        <f>VLOOKUP(A845,MasterTutor!A:D,3,FALSE)</f>
        <v>Professional</v>
      </c>
      <c r="M845" t="str">
        <f>VLOOKUP(A845,MasterTutor!A:D,2,FALSE)</f>
        <v>Ian Plamondon</v>
      </c>
    </row>
    <row r="846" spans="1:13" hidden="1" x14ac:dyDescent="0.2">
      <c r="A846" s="7" t="s">
        <v>218</v>
      </c>
      <c r="B846" s="7" t="s">
        <v>30</v>
      </c>
      <c r="C846" s="10">
        <v>0.67500000000000004</v>
      </c>
      <c r="D846" s="10">
        <v>1.6035999999999999</v>
      </c>
      <c r="E846" s="10">
        <v>0.98717948700000002</v>
      </c>
      <c r="F846" s="10">
        <v>0.89795918399999997</v>
      </c>
      <c r="G846" s="10">
        <v>0.69230769199999997</v>
      </c>
      <c r="H846" s="7">
        <v>1</v>
      </c>
      <c r="I846" s="8">
        <v>1</v>
      </c>
      <c r="J846" s="10">
        <f>I846</f>
        <v>1</v>
      </c>
      <c r="K846" t="str">
        <f>VLOOKUP(A846,MasterTutor!A:D,4,FALSE)</f>
        <v>Premium</v>
      </c>
      <c r="L846" t="str">
        <f>VLOOKUP(A846,MasterTutor!A:D,3,FALSE)</f>
        <v>Professional</v>
      </c>
      <c r="M846" t="str">
        <f>VLOOKUP(A846,MasterTutor!A:D,2,FALSE)</f>
        <v>Ian Plamondon</v>
      </c>
    </row>
    <row r="847" spans="1:13" x14ac:dyDescent="0.2">
      <c r="A847" s="7" t="s">
        <v>218</v>
      </c>
      <c r="B847" s="7" t="s">
        <v>31</v>
      </c>
      <c r="C847" s="10">
        <v>1.1644000000000001</v>
      </c>
      <c r="D847" s="10">
        <v>1.3766</v>
      </c>
      <c r="E847" s="10">
        <v>1</v>
      </c>
      <c r="F847" s="10">
        <v>0.96629213483146004</v>
      </c>
      <c r="G847" s="10">
        <v>0.875</v>
      </c>
      <c r="H847" s="7">
        <v>2</v>
      </c>
      <c r="I847" s="8" t="s">
        <v>37</v>
      </c>
      <c r="J847" s="54">
        <v>0.5</v>
      </c>
      <c r="K847" t="str">
        <f>VLOOKUP(A847,MasterTutor!A:D,4,FALSE)</f>
        <v>Premium</v>
      </c>
      <c r="L847" t="str">
        <f>VLOOKUP(A847,MasterTutor!A:D,3,FALSE)</f>
        <v>Professional</v>
      </c>
      <c r="M847" t="str">
        <f>VLOOKUP(A847,MasterTutor!A:D,2,FALSE)</f>
        <v>Ian Plamondon</v>
      </c>
    </row>
    <row r="848" spans="1:13" x14ac:dyDescent="0.2">
      <c r="A848" s="7" t="s">
        <v>219</v>
      </c>
      <c r="B848" s="7" t="s">
        <v>31</v>
      </c>
      <c r="C848" s="10">
        <v>0</v>
      </c>
      <c r="D848" s="10">
        <v>0.5625</v>
      </c>
      <c r="E848" s="10">
        <v>0</v>
      </c>
      <c r="F848" s="10">
        <v>0</v>
      </c>
      <c r="G848" s="10">
        <v>0</v>
      </c>
      <c r="H848" s="7">
        <v>0</v>
      </c>
      <c r="I848" s="8" t="s">
        <v>36</v>
      </c>
      <c r="J848" s="54">
        <v>0</v>
      </c>
      <c r="K848" t="e">
        <f>VLOOKUP(A848,MasterTutor!A:D,4,FALSE)</f>
        <v>#N/A</v>
      </c>
      <c r="L848" t="e">
        <f>VLOOKUP(A848,MasterTutor!A:D,3,FALSE)</f>
        <v>#N/A</v>
      </c>
      <c r="M848" t="e">
        <f>VLOOKUP(A848,MasterTutor!A:D,2,FALSE)</f>
        <v>#N/A</v>
      </c>
    </row>
    <row r="849" spans="1:13" hidden="1" x14ac:dyDescent="0.2">
      <c r="A849" s="7" t="s">
        <v>220</v>
      </c>
      <c r="B849" s="7" t="s">
        <v>17</v>
      </c>
      <c r="C849" s="10">
        <v>0.76</v>
      </c>
      <c r="D849" s="10">
        <v>0.96</v>
      </c>
      <c r="E849" s="10">
        <v>0.85</v>
      </c>
      <c r="F849" s="10">
        <v>1</v>
      </c>
      <c r="G849" s="10">
        <v>0</v>
      </c>
      <c r="H849" s="7" t="e">
        <v>#N/A</v>
      </c>
      <c r="J849" s="7"/>
      <c r="K849" t="e">
        <f>VLOOKUP(A849,MasterTutor!A:D,4,FALSE)</f>
        <v>#N/A</v>
      </c>
      <c r="L849" t="e">
        <f>VLOOKUP(A849,MasterTutor!A:D,3,FALSE)</f>
        <v>#N/A</v>
      </c>
      <c r="M849" t="e">
        <f>VLOOKUP(A849,MasterTutor!A:D,2,FALSE)</f>
        <v>#N/A</v>
      </c>
    </row>
    <row r="850" spans="1:13" hidden="1" x14ac:dyDescent="0.2">
      <c r="A850" s="7" t="s">
        <v>220</v>
      </c>
      <c r="B850" s="7" t="s">
        <v>18</v>
      </c>
      <c r="C850" s="10">
        <v>0.19</v>
      </c>
      <c r="D850" s="10">
        <v>1.0900000000000001</v>
      </c>
      <c r="E850" s="10">
        <v>0.83</v>
      </c>
      <c r="F850" s="10">
        <v>0</v>
      </c>
      <c r="G850" s="10">
        <v>0</v>
      </c>
      <c r="H850" s="7" t="e">
        <v>#N/A</v>
      </c>
      <c r="J850" s="7"/>
      <c r="K850" t="e">
        <f>VLOOKUP(A850,MasterTutor!A:D,4,FALSE)</f>
        <v>#N/A</v>
      </c>
      <c r="L850" t="e">
        <f>VLOOKUP(A850,MasterTutor!A:D,3,FALSE)</f>
        <v>#N/A</v>
      </c>
      <c r="M850" t="e">
        <f>VLOOKUP(A850,MasterTutor!A:D,2,FALSE)</f>
        <v>#N/A</v>
      </c>
    </row>
    <row r="851" spans="1:13" x14ac:dyDescent="0.2">
      <c r="A851" s="7" t="s">
        <v>221</v>
      </c>
      <c r="B851" s="7" t="s">
        <v>31</v>
      </c>
      <c r="C851" s="10">
        <v>0</v>
      </c>
      <c r="D851" s="10">
        <v>0.52189999999999903</v>
      </c>
      <c r="E851" s="10">
        <v>0</v>
      </c>
      <c r="F851" s="10">
        <v>0</v>
      </c>
      <c r="G851" s="10">
        <v>0</v>
      </c>
      <c r="H851" s="7">
        <v>0</v>
      </c>
      <c r="I851" s="8" t="s">
        <v>36</v>
      </c>
      <c r="J851" s="54">
        <v>0</v>
      </c>
      <c r="K851" t="e">
        <f>VLOOKUP(A851,MasterTutor!A:D,4,FALSE)</f>
        <v>#N/A</v>
      </c>
      <c r="L851" t="e">
        <f>VLOOKUP(A851,MasterTutor!A:D,3,FALSE)</f>
        <v>#N/A</v>
      </c>
      <c r="M851" t="e">
        <f>VLOOKUP(A851,MasterTutor!A:D,2,FALSE)</f>
        <v>#N/A</v>
      </c>
    </row>
    <row r="852" spans="1:13" hidden="1" x14ac:dyDescent="0.2">
      <c r="A852" s="7" t="s">
        <v>222</v>
      </c>
      <c r="B852" s="7" t="s">
        <v>30</v>
      </c>
      <c r="C852" s="10">
        <v>8.1000000000000003E-2</v>
      </c>
      <c r="D852" s="10">
        <v>0.626</v>
      </c>
      <c r="E852" s="10">
        <v>0.83333333300000001</v>
      </c>
      <c r="F852" s="10">
        <v>1</v>
      </c>
      <c r="G852" s="10">
        <v>0</v>
      </c>
      <c r="H852" s="7">
        <v>0</v>
      </c>
      <c r="I852" s="8">
        <v>1</v>
      </c>
      <c r="J852" s="10">
        <f>I852</f>
        <v>1</v>
      </c>
      <c r="K852" t="e">
        <f>VLOOKUP(A852,MasterTutor!A:D,4,FALSE)</f>
        <v>#N/A</v>
      </c>
      <c r="L852" t="e">
        <f>VLOOKUP(A852,MasterTutor!A:D,3,FALSE)</f>
        <v>#N/A</v>
      </c>
      <c r="M852" t="e">
        <f>VLOOKUP(A852,MasterTutor!A:D,2,FALSE)</f>
        <v>#N/A</v>
      </c>
    </row>
    <row r="853" spans="1:13" hidden="1" x14ac:dyDescent="0.2">
      <c r="A853" s="7" t="s">
        <v>223</v>
      </c>
      <c r="B853" s="7" t="s">
        <v>14</v>
      </c>
      <c r="C853" s="10">
        <v>1.5625</v>
      </c>
      <c r="D853" s="10">
        <v>1.3633</v>
      </c>
      <c r="E853" s="10">
        <v>0.98888888888888804</v>
      </c>
      <c r="F853" s="10">
        <v>0.929824561403508</v>
      </c>
      <c r="G853" s="10">
        <v>0.72727272727272696</v>
      </c>
      <c r="H853" s="7">
        <v>7</v>
      </c>
      <c r="I853" s="8" t="s">
        <v>41</v>
      </c>
      <c r="J853" s="10">
        <v>0</v>
      </c>
      <c r="K853" t="str">
        <f>VLOOKUP(A853,MasterTutor!A:D,4,FALSE)</f>
        <v>Advanced</v>
      </c>
      <c r="L853" t="str">
        <f>VLOOKUP(A853,MasterTutor!A:D,3,FALSE)</f>
        <v>Adjunct</v>
      </c>
      <c r="M853" t="str">
        <f>VLOOKUP(A853,MasterTutor!A:D,2,FALSE)</f>
        <v>Ela Cross</v>
      </c>
    </row>
    <row r="854" spans="1:13" hidden="1" x14ac:dyDescent="0.2">
      <c r="A854" s="7" t="s">
        <v>223</v>
      </c>
      <c r="B854" s="7" t="s">
        <v>16</v>
      </c>
      <c r="C854" s="10">
        <v>1.27</v>
      </c>
      <c r="D854" s="10">
        <v>1.1200000000000001</v>
      </c>
      <c r="E854" s="10">
        <v>1</v>
      </c>
      <c r="F854" s="10">
        <v>0.95</v>
      </c>
      <c r="G854" s="10">
        <v>0.81</v>
      </c>
      <c r="H854" s="7">
        <v>12</v>
      </c>
      <c r="I854" s="11"/>
      <c r="J854" s="7"/>
      <c r="K854" t="str">
        <f>VLOOKUP(A854,MasterTutor!A:D,4,FALSE)</f>
        <v>Advanced</v>
      </c>
      <c r="L854" t="str">
        <f>VLOOKUP(A854,MasterTutor!A:D,3,FALSE)</f>
        <v>Adjunct</v>
      </c>
      <c r="M854" t="str">
        <f>VLOOKUP(A854,MasterTutor!A:D,2,FALSE)</f>
        <v>Ela Cross</v>
      </c>
    </row>
    <row r="855" spans="1:13" hidden="1" x14ac:dyDescent="0.2">
      <c r="A855" s="7" t="s">
        <v>223</v>
      </c>
      <c r="B855" s="7" t="s">
        <v>17</v>
      </c>
      <c r="C855" s="10">
        <v>0.73</v>
      </c>
      <c r="D855" s="10">
        <v>1.04</v>
      </c>
      <c r="E855" s="10">
        <v>1</v>
      </c>
      <c r="F855" s="10">
        <v>0.73</v>
      </c>
      <c r="G855" s="10">
        <v>1</v>
      </c>
      <c r="H855" s="7">
        <v>8</v>
      </c>
      <c r="I855" s="8">
        <v>1</v>
      </c>
      <c r="J855" s="10">
        <f>I855</f>
        <v>1</v>
      </c>
      <c r="K855" t="str">
        <f>VLOOKUP(A855,MasterTutor!A:D,4,FALSE)</f>
        <v>Advanced</v>
      </c>
      <c r="L855" t="str">
        <f>VLOOKUP(A855,MasterTutor!A:D,3,FALSE)</f>
        <v>Adjunct</v>
      </c>
      <c r="M855" t="str">
        <f>VLOOKUP(A855,MasterTutor!A:D,2,FALSE)</f>
        <v>Ela Cross</v>
      </c>
    </row>
    <row r="856" spans="1:13" hidden="1" x14ac:dyDescent="0.2">
      <c r="A856" s="7" t="s">
        <v>223</v>
      </c>
      <c r="B856" s="7" t="s">
        <v>18</v>
      </c>
      <c r="C856" s="10">
        <v>0.59</v>
      </c>
      <c r="D856" s="10">
        <v>1.02</v>
      </c>
      <c r="E856" s="10">
        <v>1</v>
      </c>
      <c r="F856" s="10">
        <v>1</v>
      </c>
      <c r="G856" s="10">
        <v>0.88</v>
      </c>
      <c r="H856" s="7">
        <v>8</v>
      </c>
      <c r="I856" s="8" t="s">
        <v>103</v>
      </c>
      <c r="J856" s="10">
        <v>0.6</v>
      </c>
      <c r="K856" t="str">
        <f>VLOOKUP(A856,MasterTutor!A:D,4,FALSE)</f>
        <v>Advanced</v>
      </c>
      <c r="L856" t="str">
        <f>VLOOKUP(A856,MasterTutor!A:D,3,FALSE)</f>
        <v>Adjunct</v>
      </c>
      <c r="M856" t="str">
        <f>VLOOKUP(A856,MasterTutor!A:D,2,FALSE)</f>
        <v>Ela Cross</v>
      </c>
    </row>
    <row r="857" spans="1:13" hidden="1" x14ac:dyDescent="0.2">
      <c r="A857" s="7" t="s">
        <v>223</v>
      </c>
      <c r="B857" s="7" t="s">
        <v>20</v>
      </c>
      <c r="C857" s="10">
        <v>0.69</v>
      </c>
      <c r="D857" s="10">
        <v>0.95</v>
      </c>
      <c r="E857" s="10">
        <v>1</v>
      </c>
      <c r="F857" s="10">
        <v>1</v>
      </c>
      <c r="G857" s="10">
        <v>0.21</v>
      </c>
      <c r="H857" s="7">
        <v>6</v>
      </c>
      <c r="I857" s="8">
        <v>1</v>
      </c>
      <c r="J857" s="10">
        <f>I857</f>
        <v>1</v>
      </c>
      <c r="K857" t="str">
        <f>VLOOKUP(A857,MasterTutor!A:D,4,FALSE)</f>
        <v>Advanced</v>
      </c>
      <c r="L857" t="str">
        <f>VLOOKUP(A857,MasterTutor!A:D,3,FALSE)</f>
        <v>Adjunct</v>
      </c>
      <c r="M857" t="str">
        <f>VLOOKUP(A857,MasterTutor!A:D,2,FALSE)</f>
        <v>Ela Cross</v>
      </c>
    </row>
    <row r="858" spans="1:13" hidden="1" x14ac:dyDescent="0.2">
      <c r="A858" s="7" t="s">
        <v>223</v>
      </c>
      <c r="B858" s="7" t="s">
        <v>21</v>
      </c>
      <c r="C858" s="10">
        <v>0.92</v>
      </c>
      <c r="D858" s="10">
        <v>1.01</v>
      </c>
      <c r="E858" s="10">
        <v>0.99</v>
      </c>
      <c r="F858" s="10">
        <v>1</v>
      </c>
      <c r="G858" s="10">
        <v>0.82</v>
      </c>
      <c r="H858" s="7">
        <v>7</v>
      </c>
      <c r="I858" s="8" t="s">
        <v>55</v>
      </c>
      <c r="J858" s="10">
        <v>1</v>
      </c>
      <c r="K858" t="str">
        <f>VLOOKUP(A858,MasterTutor!A:D,4,FALSE)</f>
        <v>Advanced</v>
      </c>
      <c r="L858" t="str">
        <f>VLOOKUP(A858,MasterTutor!A:D,3,FALSE)</f>
        <v>Adjunct</v>
      </c>
      <c r="M858" t="str">
        <f>VLOOKUP(A858,MasterTutor!A:D,2,FALSE)</f>
        <v>Ela Cross</v>
      </c>
    </row>
    <row r="859" spans="1:13" hidden="1" x14ac:dyDescent="0.2">
      <c r="A859" s="7" t="s">
        <v>223</v>
      </c>
      <c r="B859" s="7" t="s">
        <v>22</v>
      </c>
      <c r="C859" s="10">
        <v>0.96</v>
      </c>
      <c r="D859" s="10">
        <v>1.03</v>
      </c>
      <c r="E859" s="10">
        <v>0.98</v>
      </c>
      <c r="F859" s="10">
        <v>0.97</v>
      </c>
      <c r="G859" s="10">
        <v>0.83</v>
      </c>
      <c r="H859" s="7">
        <v>7</v>
      </c>
      <c r="I859" s="8" t="s">
        <v>224</v>
      </c>
      <c r="J859" s="10">
        <v>0.5</v>
      </c>
      <c r="K859" t="str">
        <f>VLOOKUP(A859,MasterTutor!A:D,4,FALSE)</f>
        <v>Advanced</v>
      </c>
      <c r="L859" t="str">
        <f>VLOOKUP(A859,MasterTutor!A:D,3,FALSE)</f>
        <v>Adjunct</v>
      </c>
      <c r="M859" t="str">
        <f>VLOOKUP(A859,MasterTutor!A:D,2,FALSE)</f>
        <v>Ela Cross</v>
      </c>
    </row>
    <row r="860" spans="1:13" hidden="1" x14ac:dyDescent="0.2">
      <c r="A860" s="7" t="s">
        <v>223</v>
      </c>
      <c r="B860" s="7" t="s">
        <v>29</v>
      </c>
      <c r="C860" s="10">
        <v>0.88</v>
      </c>
      <c r="D860" s="10">
        <v>0.8</v>
      </c>
      <c r="E860" s="10">
        <v>1</v>
      </c>
      <c r="F860" s="10">
        <v>0.95</v>
      </c>
      <c r="G860" s="10">
        <v>0.67</v>
      </c>
      <c r="H860" s="7">
        <v>5</v>
      </c>
      <c r="I860" s="8"/>
      <c r="J860" s="10"/>
      <c r="K860" t="str">
        <f>VLOOKUP(A860,MasterTutor!A:D,4,FALSE)</f>
        <v>Advanced</v>
      </c>
      <c r="L860" t="str">
        <f>VLOOKUP(A860,MasterTutor!A:D,3,FALSE)</f>
        <v>Adjunct</v>
      </c>
      <c r="M860" t="str">
        <f>VLOOKUP(A860,MasterTutor!A:D,2,FALSE)</f>
        <v>Ela Cross</v>
      </c>
    </row>
    <row r="861" spans="1:13" hidden="1" x14ac:dyDescent="0.2">
      <c r="A861" s="7" t="s">
        <v>223</v>
      </c>
      <c r="B861" s="7" t="s">
        <v>30</v>
      </c>
      <c r="C861" s="10">
        <v>1.1457999999999999</v>
      </c>
      <c r="D861" s="10">
        <v>0.99219999999999997</v>
      </c>
      <c r="E861" s="10">
        <v>1</v>
      </c>
      <c r="F861" s="10">
        <v>0.95744680900000001</v>
      </c>
      <c r="G861" s="10">
        <v>0.71428571399999996</v>
      </c>
      <c r="H861" s="7">
        <v>8</v>
      </c>
      <c r="I861" s="8">
        <v>1</v>
      </c>
      <c r="J861" s="10">
        <f>I861</f>
        <v>1</v>
      </c>
      <c r="K861" t="str">
        <f>VLOOKUP(A861,MasterTutor!A:D,4,FALSE)</f>
        <v>Advanced</v>
      </c>
      <c r="L861" t="str">
        <f>VLOOKUP(A861,MasterTutor!A:D,3,FALSE)</f>
        <v>Adjunct</v>
      </c>
      <c r="M861" t="str">
        <f>VLOOKUP(A861,MasterTutor!A:D,2,FALSE)</f>
        <v>Ela Cross</v>
      </c>
    </row>
    <row r="862" spans="1:13" x14ac:dyDescent="0.2">
      <c r="A862" s="7" t="s">
        <v>223</v>
      </c>
      <c r="B862" s="7" t="s">
        <v>31</v>
      </c>
      <c r="C862" s="10">
        <v>1.2082999999999999</v>
      </c>
      <c r="D862" s="10">
        <v>1.0742</v>
      </c>
      <c r="E862" s="10">
        <v>1</v>
      </c>
      <c r="F862" s="10">
        <v>1</v>
      </c>
      <c r="G862" s="10">
        <v>0.38461538461538403</v>
      </c>
      <c r="H862" s="7">
        <v>11</v>
      </c>
      <c r="I862" s="7" t="s">
        <v>23</v>
      </c>
      <c r="J862" s="54">
        <v>1</v>
      </c>
      <c r="K862" t="str">
        <f>VLOOKUP(A862,MasterTutor!A:D,4,FALSE)</f>
        <v>Advanced</v>
      </c>
      <c r="L862" t="str">
        <f>VLOOKUP(A862,MasterTutor!A:D,3,FALSE)</f>
        <v>Adjunct</v>
      </c>
      <c r="M862" t="str">
        <f>VLOOKUP(A862,MasterTutor!A:D,2,FALSE)</f>
        <v>Ela Cross</v>
      </c>
    </row>
    <row r="863" spans="1:13" hidden="1" x14ac:dyDescent="0.2">
      <c r="A863" s="7" t="s">
        <v>225</v>
      </c>
      <c r="B863" s="7" t="s">
        <v>14</v>
      </c>
      <c r="C863" s="10">
        <v>0.87450000000000006</v>
      </c>
      <c r="D863" s="10">
        <v>1.1583999999999901</v>
      </c>
      <c r="E863" s="10">
        <v>0.99145299145299104</v>
      </c>
      <c r="F863" s="10">
        <v>0.934782608695652</v>
      </c>
      <c r="G863" s="10">
        <v>0.71428571428571397</v>
      </c>
      <c r="H863" s="7">
        <v>1</v>
      </c>
      <c r="I863" s="8" t="s">
        <v>27</v>
      </c>
      <c r="J863" s="10">
        <v>0.33</v>
      </c>
      <c r="K863" t="str">
        <f>VLOOKUP(A863,MasterTutor!A:D,4,FALSE)</f>
        <v>Distinguished</v>
      </c>
      <c r="L863" t="str">
        <f>VLOOKUP(A863,MasterTutor!A:D,3,FALSE)</f>
        <v>Professional</v>
      </c>
      <c r="M863" t="str">
        <f>VLOOKUP(A863,MasterTutor!A:D,2,FALSE)</f>
        <v>Ian Plamondon</v>
      </c>
    </row>
    <row r="864" spans="1:13" hidden="1" x14ac:dyDescent="0.2">
      <c r="A864" s="7" t="s">
        <v>225</v>
      </c>
      <c r="B864" s="7" t="s">
        <v>14</v>
      </c>
      <c r="C864" s="10">
        <v>0.87450000000000006</v>
      </c>
      <c r="D864" s="10">
        <v>1.1583999999999901</v>
      </c>
      <c r="E864" s="10">
        <v>0.99145299145299104</v>
      </c>
      <c r="F864" s="10">
        <v>0.934782608695652</v>
      </c>
      <c r="G864" s="10">
        <v>0.71428571428571397</v>
      </c>
      <c r="H864" s="7">
        <v>1</v>
      </c>
      <c r="I864" s="8" t="s">
        <v>27</v>
      </c>
      <c r="J864" s="10">
        <f>_xlfn.TEXTBEFORE(I864, "/")/_xlfn.TEXTAFTER(I864,"/")</f>
        <v>0.33333333333333331</v>
      </c>
      <c r="K864" t="str">
        <f>VLOOKUP(A864,MasterTutor!A:D,4,FALSE)</f>
        <v>Distinguished</v>
      </c>
      <c r="L864" t="str">
        <f>VLOOKUP(A864,MasterTutor!A:D,3,FALSE)</f>
        <v>Professional</v>
      </c>
      <c r="M864" t="str">
        <f>VLOOKUP(A864,MasterTutor!A:D,2,FALSE)</f>
        <v>Ian Plamondon</v>
      </c>
    </row>
    <row r="865" spans="1:13" hidden="1" x14ac:dyDescent="0.2">
      <c r="A865" s="7" t="s">
        <v>225</v>
      </c>
      <c r="B865" s="7" t="s">
        <v>16</v>
      </c>
      <c r="C865" s="10">
        <v>0.91</v>
      </c>
      <c r="D865" s="10">
        <v>1.31</v>
      </c>
      <c r="E865" s="10">
        <v>1</v>
      </c>
      <c r="F865" s="10">
        <v>0.89</v>
      </c>
      <c r="G865" s="10">
        <v>1</v>
      </c>
      <c r="H865" s="7">
        <v>3</v>
      </c>
      <c r="I865" s="11" t="s">
        <v>52</v>
      </c>
      <c r="J865" s="10">
        <v>0</v>
      </c>
      <c r="K865" t="str">
        <f>VLOOKUP(A865,MasterTutor!A:D,4,FALSE)</f>
        <v>Distinguished</v>
      </c>
      <c r="L865" t="str">
        <f>VLOOKUP(A865,MasterTutor!A:D,3,FALSE)</f>
        <v>Professional</v>
      </c>
      <c r="M865" t="str">
        <f>VLOOKUP(A865,MasterTutor!A:D,2,FALSE)</f>
        <v>Ian Plamondon</v>
      </c>
    </row>
    <row r="866" spans="1:13" hidden="1" x14ac:dyDescent="0.2">
      <c r="A866" s="7" t="s">
        <v>225</v>
      </c>
      <c r="B866" s="7" t="s">
        <v>17</v>
      </c>
      <c r="C866" s="10">
        <v>0.9</v>
      </c>
      <c r="D866" s="10">
        <v>1.19</v>
      </c>
      <c r="E866" s="10">
        <v>0.98</v>
      </c>
      <c r="F866" s="10">
        <v>0.97</v>
      </c>
      <c r="G866" s="10">
        <v>0.94</v>
      </c>
      <c r="H866" s="7">
        <v>3</v>
      </c>
      <c r="I866" s="8" t="s">
        <v>26</v>
      </c>
      <c r="J866" s="10">
        <v>0.5</v>
      </c>
      <c r="K866" t="str">
        <f>VLOOKUP(A866,MasterTutor!A:D,4,FALSE)</f>
        <v>Distinguished</v>
      </c>
      <c r="L866" t="str">
        <f>VLOOKUP(A866,MasterTutor!A:D,3,FALSE)</f>
        <v>Professional</v>
      </c>
      <c r="M866" t="str">
        <f>VLOOKUP(A866,MasterTutor!A:D,2,FALSE)</f>
        <v>Ian Plamondon</v>
      </c>
    </row>
    <row r="867" spans="1:13" hidden="1" x14ac:dyDescent="0.2">
      <c r="A867" s="7" t="s">
        <v>225</v>
      </c>
      <c r="B867" s="7" t="s">
        <v>18</v>
      </c>
      <c r="C867" s="10">
        <v>0.53</v>
      </c>
      <c r="D867" s="10">
        <v>1.08</v>
      </c>
      <c r="E867" s="10">
        <v>1</v>
      </c>
      <c r="F867" s="10">
        <v>1</v>
      </c>
      <c r="G867" s="10">
        <v>0.75</v>
      </c>
      <c r="H867" s="7">
        <v>5</v>
      </c>
      <c r="I867" s="8" t="s">
        <v>40</v>
      </c>
      <c r="J867" s="10">
        <v>0.75</v>
      </c>
      <c r="K867" t="str">
        <f>VLOOKUP(A867,MasterTutor!A:D,4,FALSE)</f>
        <v>Distinguished</v>
      </c>
      <c r="L867" t="str">
        <f>VLOOKUP(A867,MasterTutor!A:D,3,FALSE)</f>
        <v>Professional</v>
      </c>
      <c r="M867" t="str">
        <f>VLOOKUP(A867,MasterTutor!A:D,2,FALSE)</f>
        <v>Ian Plamondon</v>
      </c>
    </row>
    <row r="868" spans="1:13" hidden="1" x14ac:dyDescent="0.2">
      <c r="A868" s="7" t="s">
        <v>225</v>
      </c>
      <c r="B868" s="7" t="s">
        <v>20</v>
      </c>
      <c r="C868" s="10">
        <v>0.65</v>
      </c>
      <c r="D868" s="10">
        <v>1.1299999999999999</v>
      </c>
      <c r="E868" s="10">
        <v>1</v>
      </c>
      <c r="F868" s="10">
        <v>0.96</v>
      </c>
      <c r="G868" s="10">
        <v>0.95</v>
      </c>
      <c r="H868" s="7">
        <v>4</v>
      </c>
      <c r="I868" s="8" t="s">
        <v>198</v>
      </c>
      <c r="J868" s="10">
        <v>0.25</v>
      </c>
      <c r="K868" t="str">
        <f>VLOOKUP(A868,MasterTutor!A:D,4,FALSE)</f>
        <v>Distinguished</v>
      </c>
      <c r="L868" t="str">
        <f>VLOOKUP(A868,MasterTutor!A:D,3,FALSE)</f>
        <v>Professional</v>
      </c>
      <c r="M868" t="str">
        <f>VLOOKUP(A868,MasterTutor!A:D,2,FALSE)</f>
        <v>Ian Plamondon</v>
      </c>
    </row>
    <row r="869" spans="1:13" hidden="1" x14ac:dyDescent="0.2">
      <c r="A869" s="7" t="s">
        <v>225</v>
      </c>
      <c r="B869" s="7" t="s">
        <v>21</v>
      </c>
      <c r="C869" s="10">
        <v>0.71</v>
      </c>
      <c r="D869" s="10">
        <v>1.22</v>
      </c>
      <c r="E869" s="10">
        <v>1</v>
      </c>
      <c r="F869" s="10">
        <v>0.98</v>
      </c>
      <c r="G869" s="10">
        <v>1</v>
      </c>
      <c r="H869" s="7">
        <v>2</v>
      </c>
      <c r="I869" s="8" t="s">
        <v>45</v>
      </c>
      <c r="J869" s="10">
        <v>0</v>
      </c>
      <c r="K869" t="str">
        <f>VLOOKUP(A869,MasterTutor!A:D,4,FALSE)</f>
        <v>Distinguished</v>
      </c>
      <c r="L869" t="str">
        <f>VLOOKUP(A869,MasterTutor!A:D,3,FALSE)</f>
        <v>Professional</v>
      </c>
      <c r="M869" t="str">
        <f>VLOOKUP(A869,MasterTutor!A:D,2,FALSE)</f>
        <v>Ian Plamondon</v>
      </c>
    </row>
    <row r="870" spans="1:13" hidden="1" x14ac:dyDescent="0.2">
      <c r="A870" s="7" t="s">
        <v>225</v>
      </c>
      <c r="B870" s="7" t="s">
        <v>22</v>
      </c>
      <c r="C870" s="10">
        <v>0.87</v>
      </c>
      <c r="D870" s="10">
        <v>1.24</v>
      </c>
      <c r="E870" s="10">
        <v>1</v>
      </c>
      <c r="F870" s="10">
        <v>0.99</v>
      </c>
      <c r="G870" s="10">
        <v>0.75</v>
      </c>
      <c r="H870" s="7">
        <v>1</v>
      </c>
      <c r="I870" s="8" t="s">
        <v>135</v>
      </c>
      <c r="J870" s="10">
        <v>0</v>
      </c>
      <c r="K870" t="str">
        <f>VLOOKUP(A870,MasterTutor!A:D,4,FALSE)</f>
        <v>Distinguished</v>
      </c>
      <c r="L870" t="str">
        <f>VLOOKUP(A870,MasterTutor!A:D,3,FALSE)</f>
        <v>Professional</v>
      </c>
      <c r="M870" t="str">
        <f>VLOOKUP(A870,MasterTutor!A:D,2,FALSE)</f>
        <v>Ian Plamondon</v>
      </c>
    </row>
    <row r="871" spans="1:13" hidden="1" x14ac:dyDescent="0.2">
      <c r="A871" s="7" t="s">
        <v>225</v>
      </c>
      <c r="B871" s="7" t="s">
        <v>29</v>
      </c>
      <c r="C871" s="10">
        <v>0.79</v>
      </c>
      <c r="D871" s="10">
        <v>1.35</v>
      </c>
      <c r="E871" s="10">
        <v>1</v>
      </c>
      <c r="F871" s="10">
        <v>0.87</v>
      </c>
      <c r="G871" s="10">
        <v>0.88</v>
      </c>
      <c r="H871" s="7">
        <v>4</v>
      </c>
      <c r="I871" s="8" t="s">
        <v>168</v>
      </c>
      <c r="J871" s="10">
        <v>0</v>
      </c>
      <c r="K871" t="str">
        <f>VLOOKUP(A871,MasterTutor!A:D,4,FALSE)</f>
        <v>Distinguished</v>
      </c>
      <c r="L871" t="str">
        <f>VLOOKUP(A871,MasterTutor!A:D,3,FALSE)</f>
        <v>Professional</v>
      </c>
      <c r="M871" t="str">
        <f>VLOOKUP(A871,MasterTutor!A:D,2,FALSE)</f>
        <v>Ian Plamondon</v>
      </c>
    </row>
    <row r="872" spans="1:13" hidden="1" x14ac:dyDescent="0.2">
      <c r="A872" s="7" t="s">
        <v>225</v>
      </c>
      <c r="B872" s="7" t="s">
        <v>30</v>
      </c>
      <c r="C872" s="10">
        <v>0.73750000000000004</v>
      </c>
      <c r="D872" s="10">
        <v>1.1020000000000001</v>
      </c>
      <c r="E872" s="10">
        <v>1</v>
      </c>
      <c r="F872" s="10">
        <v>0.78461538500000005</v>
      </c>
      <c r="G872" s="10">
        <v>0.58823529399999996</v>
      </c>
      <c r="H872" s="7">
        <v>3</v>
      </c>
      <c r="I872" s="8">
        <v>0.5</v>
      </c>
      <c r="J872" s="10">
        <f>I872</f>
        <v>0.5</v>
      </c>
      <c r="K872" t="str">
        <f>VLOOKUP(A872,MasterTutor!A:D,4,FALSE)</f>
        <v>Distinguished</v>
      </c>
      <c r="L872" t="str">
        <f>VLOOKUP(A872,MasterTutor!A:D,3,FALSE)</f>
        <v>Professional</v>
      </c>
      <c r="M872" t="str">
        <f>VLOOKUP(A872,MasterTutor!A:D,2,FALSE)</f>
        <v>Ian Plamondon</v>
      </c>
    </row>
    <row r="873" spans="1:13" x14ac:dyDescent="0.2">
      <c r="A873" s="7" t="s">
        <v>225</v>
      </c>
      <c r="B873" s="7" t="s">
        <v>31</v>
      </c>
      <c r="C873" s="10">
        <v>0.87289999999999901</v>
      </c>
      <c r="D873" s="10">
        <v>1.2812999999999899</v>
      </c>
      <c r="E873" s="10">
        <v>1</v>
      </c>
      <c r="F873" s="10">
        <v>0.96103896103896103</v>
      </c>
      <c r="G873" s="10">
        <v>0.79166666666666596</v>
      </c>
      <c r="H873" s="7">
        <v>4</v>
      </c>
      <c r="I873" s="7" t="s">
        <v>52</v>
      </c>
      <c r="J873" s="54">
        <v>0</v>
      </c>
      <c r="K873" t="str">
        <f>VLOOKUP(A873,MasterTutor!A:D,4,FALSE)</f>
        <v>Distinguished</v>
      </c>
      <c r="L873" t="str">
        <f>VLOOKUP(A873,MasterTutor!A:D,3,FALSE)</f>
        <v>Professional</v>
      </c>
      <c r="M873" t="str">
        <f>VLOOKUP(A873,MasterTutor!A:D,2,FALSE)</f>
        <v>Ian Plamondon</v>
      </c>
    </row>
    <row r="874" spans="1:13" x14ac:dyDescent="0.2">
      <c r="A874" s="7" t="s">
        <v>226</v>
      </c>
      <c r="B874" s="7" t="s">
        <v>31</v>
      </c>
      <c r="C874" s="10">
        <v>0</v>
      </c>
      <c r="D874" s="10">
        <v>0.65629999999999999</v>
      </c>
      <c r="E874" s="10">
        <v>0</v>
      </c>
      <c r="F874" s="10">
        <v>0</v>
      </c>
      <c r="G874" s="10">
        <v>0</v>
      </c>
      <c r="H874" s="7">
        <v>0</v>
      </c>
      <c r="I874" s="8" t="s">
        <v>36</v>
      </c>
      <c r="J874" s="54">
        <v>0</v>
      </c>
      <c r="K874" t="e">
        <f>VLOOKUP(A874,MasterTutor!A:D,4,FALSE)</f>
        <v>#N/A</v>
      </c>
      <c r="L874" t="e">
        <f>VLOOKUP(A874,MasterTutor!A:D,3,FALSE)</f>
        <v>#N/A</v>
      </c>
      <c r="M874" t="e">
        <f>VLOOKUP(A874,MasterTutor!A:D,2,FALSE)</f>
        <v>#N/A</v>
      </c>
    </row>
    <row r="875" spans="1:13" hidden="1" x14ac:dyDescent="0.2">
      <c r="A875" s="7" t="s">
        <v>227</v>
      </c>
      <c r="B875" s="7" t="s">
        <v>14</v>
      </c>
      <c r="C875" s="10">
        <v>1.0249999999999999</v>
      </c>
      <c r="D875" s="10">
        <v>1.1432</v>
      </c>
      <c r="E875" s="10">
        <v>0.971830985915492</v>
      </c>
      <c r="F875" s="10">
        <v>0.96363636363636296</v>
      </c>
      <c r="G875" s="10">
        <v>0.47058823529411697</v>
      </c>
      <c r="H875" s="7">
        <v>6</v>
      </c>
      <c r="I875" s="8" t="s">
        <v>42</v>
      </c>
      <c r="J875" s="10">
        <v>1</v>
      </c>
      <c r="K875" t="str">
        <f>VLOOKUP(A875,MasterTutor!A:D,4,FALSE)</f>
        <v>Advanced</v>
      </c>
      <c r="L875" t="str">
        <f>VLOOKUP(A875,MasterTutor!A:D,3,FALSE)</f>
        <v>Professional</v>
      </c>
      <c r="M875" t="str">
        <f>VLOOKUP(A875,MasterTutor!A:D,2,FALSE)</f>
        <v>Ian Plamondon</v>
      </c>
    </row>
    <row r="876" spans="1:13" hidden="1" x14ac:dyDescent="0.2">
      <c r="A876" s="7" t="s">
        <v>227</v>
      </c>
      <c r="B876" s="7" t="s">
        <v>16</v>
      </c>
      <c r="C876" s="10">
        <v>0.63</v>
      </c>
      <c r="D876" s="10">
        <v>0.62</v>
      </c>
      <c r="E876" s="10">
        <v>1</v>
      </c>
      <c r="F876" s="10">
        <v>1</v>
      </c>
      <c r="G876" s="10">
        <v>0.36</v>
      </c>
      <c r="H876" s="7">
        <v>9</v>
      </c>
      <c r="I876" s="11">
        <v>45691</v>
      </c>
      <c r="J876" s="12">
        <v>0.67</v>
      </c>
      <c r="K876" t="str">
        <f>VLOOKUP(A876,MasterTutor!A:D,4,FALSE)</f>
        <v>Advanced</v>
      </c>
      <c r="L876" t="str">
        <f>VLOOKUP(A876,MasterTutor!A:D,3,FALSE)</f>
        <v>Professional</v>
      </c>
      <c r="M876" t="str">
        <f>VLOOKUP(A876,MasterTutor!A:D,2,FALSE)</f>
        <v>Ian Plamondon</v>
      </c>
    </row>
    <row r="877" spans="1:13" hidden="1" x14ac:dyDescent="0.2">
      <c r="A877" s="7" t="s">
        <v>227</v>
      </c>
      <c r="B877" s="7" t="s">
        <v>17</v>
      </c>
      <c r="C877" s="10">
        <v>0.57999999999999996</v>
      </c>
      <c r="D877" s="10">
        <v>1.08</v>
      </c>
      <c r="E877" s="10">
        <v>0.89</v>
      </c>
      <c r="F877" s="10">
        <v>0.97</v>
      </c>
      <c r="G877" s="10">
        <v>1</v>
      </c>
      <c r="H877" s="7">
        <v>2</v>
      </c>
      <c r="J877" s="7"/>
      <c r="K877" t="str">
        <f>VLOOKUP(A877,MasterTutor!A:D,4,FALSE)</f>
        <v>Advanced</v>
      </c>
      <c r="L877" t="str">
        <f>VLOOKUP(A877,MasterTutor!A:D,3,FALSE)</f>
        <v>Professional</v>
      </c>
      <c r="M877" t="str">
        <f>VLOOKUP(A877,MasterTutor!A:D,2,FALSE)</f>
        <v>Ian Plamondon</v>
      </c>
    </row>
    <row r="878" spans="1:13" hidden="1" x14ac:dyDescent="0.2">
      <c r="A878" s="7" t="s">
        <v>227</v>
      </c>
      <c r="B878" s="7" t="s">
        <v>18</v>
      </c>
      <c r="C878" s="10">
        <v>0.1</v>
      </c>
      <c r="D878" s="10">
        <v>1.04</v>
      </c>
      <c r="E878" s="10">
        <v>1</v>
      </c>
      <c r="F878" s="10">
        <v>0.43</v>
      </c>
      <c r="G878" s="10">
        <v>0.8</v>
      </c>
      <c r="H878" s="7">
        <v>1</v>
      </c>
      <c r="I878" s="8">
        <v>1</v>
      </c>
      <c r="J878" s="10">
        <f>I878</f>
        <v>1</v>
      </c>
      <c r="K878" t="str">
        <f>VLOOKUP(A878,MasterTutor!A:D,4,FALSE)</f>
        <v>Advanced</v>
      </c>
      <c r="L878" t="str">
        <f>VLOOKUP(A878,MasterTutor!A:D,3,FALSE)</f>
        <v>Professional</v>
      </c>
      <c r="M878" t="str">
        <f>VLOOKUP(A878,MasterTutor!A:D,2,FALSE)</f>
        <v>Ian Plamondon</v>
      </c>
    </row>
    <row r="879" spans="1:13" hidden="1" x14ac:dyDescent="0.2">
      <c r="A879" s="7" t="s">
        <v>227</v>
      </c>
      <c r="B879" s="7" t="s">
        <v>20</v>
      </c>
      <c r="C879" s="10">
        <v>0.36</v>
      </c>
      <c r="D879" s="10">
        <v>1.02</v>
      </c>
      <c r="E879" s="10">
        <v>0.93</v>
      </c>
      <c r="F879" s="10">
        <v>1</v>
      </c>
      <c r="G879" s="10">
        <v>0.56000000000000005</v>
      </c>
      <c r="H879" s="7">
        <v>2</v>
      </c>
      <c r="I879" s="8" t="s">
        <v>19</v>
      </c>
      <c r="J879" s="10">
        <v>0.67</v>
      </c>
      <c r="K879" t="str">
        <f>VLOOKUP(A879,MasterTutor!A:D,4,FALSE)</f>
        <v>Advanced</v>
      </c>
      <c r="L879" t="str">
        <f>VLOOKUP(A879,MasterTutor!A:D,3,FALSE)</f>
        <v>Professional</v>
      </c>
      <c r="M879" t="str">
        <f>VLOOKUP(A879,MasterTutor!A:D,2,FALSE)</f>
        <v>Ian Plamondon</v>
      </c>
    </row>
    <row r="880" spans="1:13" hidden="1" x14ac:dyDescent="0.2">
      <c r="A880" s="7" t="s">
        <v>227</v>
      </c>
      <c r="B880" s="7" t="s">
        <v>21</v>
      </c>
      <c r="C880" s="10">
        <v>0.59</v>
      </c>
      <c r="D880" s="10">
        <v>1</v>
      </c>
      <c r="E880" s="10">
        <v>0.98</v>
      </c>
      <c r="F880" s="10">
        <v>1</v>
      </c>
      <c r="G880" s="10">
        <v>0.5</v>
      </c>
      <c r="H880" s="7">
        <v>5</v>
      </c>
      <c r="I880" s="8" t="s">
        <v>35</v>
      </c>
      <c r="J880" s="10">
        <v>0.6</v>
      </c>
      <c r="K880" t="str">
        <f>VLOOKUP(A880,MasterTutor!A:D,4,FALSE)</f>
        <v>Advanced</v>
      </c>
      <c r="L880" t="str">
        <f>VLOOKUP(A880,MasterTutor!A:D,3,FALSE)</f>
        <v>Professional</v>
      </c>
      <c r="M880" t="str">
        <f>VLOOKUP(A880,MasterTutor!A:D,2,FALSE)</f>
        <v>Ian Plamondon</v>
      </c>
    </row>
    <row r="881" spans="1:13" hidden="1" x14ac:dyDescent="0.2">
      <c r="A881" s="7" t="s">
        <v>227</v>
      </c>
      <c r="B881" s="7" t="s">
        <v>22</v>
      </c>
      <c r="C881" s="10">
        <v>0.89</v>
      </c>
      <c r="D881" s="10">
        <v>1.1599999999999999</v>
      </c>
      <c r="E881" s="10">
        <v>1</v>
      </c>
      <c r="F881" s="10">
        <v>1</v>
      </c>
      <c r="G881" s="10">
        <v>0.3</v>
      </c>
      <c r="H881" s="7">
        <v>4</v>
      </c>
      <c r="I881" s="8" t="s">
        <v>168</v>
      </c>
      <c r="J881" s="10">
        <v>0</v>
      </c>
      <c r="K881" t="str">
        <f>VLOOKUP(A881,MasterTutor!A:D,4,FALSE)</f>
        <v>Advanced</v>
      </c>
      <c r="L881" t="str">
        <f>VLOOKUP(A881,MasterTutor!A:D,3,FALSE)</f>
        <v>Professional</v>
      </c>
      <c r="M881" t="str">
        <f>VLOOKUP(A881,MasterTutor!A:D,2,FALSE)</f>
        <v>Ian Plamondon</v>
      </c>
    </row>
    <row r="882" spans="1:13" hidden="1" x14ac:dyDescent="0.2">
      <c r="A882" s="7" t="s">
        <v>227</v>
      </c>
      <c r="B882" s="7" t="s">
        <v>29</v>
      </c>
      <c r="C882" s="10">
        <v>0.89</v>
      </c>
      <c r="D882" s="10">
        <v>1.07</v>
      </c>
      <c r="E882" s="10">
        <v>0.99</v>
      </c>
      <c r="F882" s="10">
        <v>0.99</v>
      </c>
      <c r="G882" s="10">
        <v>0.2</v>
      </c>
      <c r="H882" s="7">
        <v>10</v>
      </c>
      <c r="I882" s="8">
        <v>0.54545454545454541</v>
      </c>
      <c r="J882" s="10">
        <v>0.5</v>
      </c>
      <c r="K882" t="str">
        <f>VLOOKUP(A882,MasterTutor!A:D,4,FALSE)</f>
        <v>Advanced</v>
      </c>
      <c r="L882" t="str">
        <f>VLOOKUP(A882,MasterTutor!A:D,3,FALSE)</f>
        <v>Professional</v>
      </c>
      <c r="M882" t="str">
        <f>VLOOKUP(A882,MasterTutor!A:D,2,FALSE)</f>
        <v>Ian Plamondon</v>
      </c>
    </row>
    <row r="883" spans="1:13" hidden="1" x14ac:dyDescent="0.2">
      <c r="A883" s="7" t="s">
        <v>227</v>
      </c>
      <c r="B883" s="7" t="s">
        <v>30</v>
      </c>
      <c r="C883" s="10">
        <v>0.85419999999999996</v>
      </c>
      <c r="D883" s="10">
        <v>1.1315999999999999</v>
      </c>
      <c r="E883" s="10">
        <v>0.98989899000000003</v>
      </c>
      <c r="F883" s="10">
        <v>0.98734177199999995</v>
      </c>
      <c r="G883" s="10">
        <v>0.428571429</v>
      </c>
      <c r="H883" s="7">
        <v>13</v>
      </c>
      <c r="I883" s="8">
        <v>0.8</v>
      </c>
      <c r="J883" s="10">
        <f>I883</f>
        <v>0.8</v>
      </c>
      <c r="K883" t="str">
        <f>VLOOKUP(A883,MasterTutor!A:D,4,FALSE)</f>
        <v>Advanced</v>
      </c>
      <c r="L883" t="str">
        <f>VLOOKUP(A883,MasterTutor!A:D,3,FALSE)</f>
        <v>Professional</v>
      </c>
      <c r="M883" t="str">
        <f>VLOOKUP(A883,MasterTutor!A:D,2,FALSE)</f>
        <v>Ian Plamondon</v>
      </c>
    </row>
    <row r="884" spans="1:13" x14ac:dyDescent="0.2">
      <c r="A884" s="7" t="s">
        <v>227</v>
      </c>
      <c r="B884" s="7" t="s">
        <v>31</v>
      </c>
      <c r="C884" s="10">
        <v>1.1833</v>
      </c>
      <c r="D884" s="10">
        <v>1.0839000000000001</v>
      </c>
      <c r="E884" s="10">
        <v>0.986206896551724</v>
      </c>
      <c r="F884" s="10">
        <v>0.99056603773584895</v>
      </c>
      <c r="G884" s="10">
        <v>0.95454545454545403</v>
      </c>
      <c r="H884" s="7">
        <v>9</v>
      </c>
      <c r="I884" s="7" t="s">
        <v>15</v>
      </c>
      <c r="J884" s="54">
        <v>0.5</v>
      </c>
      <c r="K884" t="str">
        <f>VLOOKUP(A884,MasterTutor!A:D,4,FALSE)</f>
        <v>Advanced</v>
      </c>
      <c r="L884" t="str">
        <f>VLOOKUP(A884,MasterTutor!A:D,3,FALSE)</f>
        <v>Professional</v>
      </c>
      <c r="M884" t="str">
        <f>VLOOKUP(A884,MasterTutor!A:D,2,FALSE)</f>
        <v>Ian Plamondon</v>
      </c>
    </row>
    <row r="885" spans="1:13" hidden="1" x14ac:dyDescent="0.2">
      <c r="A885" s="7" t="s">
        <v>228</v>
      </c>
      <c r="B885" s="7" t="s">
        <v>17</v>
      </c>
      <c r="C885" s="10">
        <v>0.86</v>
      </c>
      <c r="D885" s="10">
        <v>0.77</v>
      </c>
      <c r="E885" s="10">
        <v>1</v>
      </c>
      <c r="F885" s="10">
        <v>0.75</v>
      </c>
      <c r="G885" s="10">
        <v>0.5</v>
      </c>
      <c r="H885" s="7">
        <v>2</v>
      </c>
      <c r="I885" s="8">
        <v>1</v>
      </c>
      <c r="J885" s="10">
        <f>I885</f>
        <v>1</v>
      </c>
      <c r="K885" t="e">
        <f>VLOOKUP(A885,MasterTutor!A:D,4,FALSE)</f>
        <v>#N/A</v>
      </c>
      <c r="L885" t="e">
        <f>VLOOKUP(A885,MasterTutor!A:D,3,FALSE)</f>
        <v>#N/A</v>
      </c>
      <c r="M885" t="e">
        <f>VLOOKUP(A885,MasterTutor!A:D,2,FALSE)</f>
        <v>#N/A</v>
      </c>
    </row>
    <row r="886" spans="1:13" hidden="1" x14ac:dyDescent="0.2">
      <c r="A886" s="7" t="s">
        <v>228</v>
      </c>
      <c r="B886" s="7" t="s">
        <v>18</v>
      </c>
      <c r="C886" s="10">
        <v>0.41</v>
      </c>
      <c r="D886" s="10">
        <v>0.38</v>
      </c>
      <c r="E886" s="10">
        <v>1</v>
      </c>
      <c r="F886" s="10">
        <v>0.78</v>
      </c>
      <c r="G886" s="10">
        <v>0.56999999999999995</v>
      </c>
      <c r="H886" s="7">
        <v>4</v>
      </c>
      <c r="I886" s="8">
        <v>0</v>
      </c>
      <c r="J886" s="10">
        <f>I886</f>
        <v>0</v>
      </c>
      <c r="K886" t="e">
        <f>VLOOKUP(A886,MasterTutor!A:D,4,FALSE)</f>
        <v>#N/A</v>
      </c>
      <c r="L886" t="e">
        <f>VLOOKUP(A886,MasterTutor!A:D,3,FALSE)</f>
        <v>#N/A</v>
      </c>
      <c r="M886" t="e">
        <f>VLOOKUP(A886,MasterTutor!A:D,2,FALSE)</f>
        <v>#N/A</v>
      </c>
    </row>
    <row r="887" spans="1:13" hidden="1" x14ac:dyDescent="0.2">
      <c r="A887" s="7" t="s">
        <v>228</v>
      </c>
      <c r="B887" s="7" t="s">
        <v>20</v>
      </c>
      <c r="C887" s="10">
        <v>0.68</v>
      </c>
      <c r="D887" s="10">
        <v>0.54</v>
      </c>
      <c r="E887" s="10">
        <v>0.96</v>
      </c>
      <c r="F887" s="10">
        <v>0.52</v>
      </c>
      <c r="G887" s="10">
        <v>0.38</v>
      </c>
      <c r="H887" s="7">
        <v>1</v>
      </c>
      <c r="J887" s="7"/>
      <c r="K887" t="e">
        <f>VLOOKUP(A887,MasterTutor!A:D,4,FALSE)</f>
        <v>#N/A</v>
      </c>
      <c r="L887" t="e">
        <f>VLOOKUP(A887,MasterTutor!A:D,3,FALSE)</f>
        <v>#N/A</v>
      </c>
      <c r="M887" t="e">
        <f>VLOOKUP(A887,MasterTutor!A:D,2,FALSE)</f>
        <v>#N/A</v>
      </c>
    </row>
    <row r="888" spans="1:13" hidden="1" x14ac:dyDescent="0.2">
      <c r="A888" s="7" t="s">
        <v>229</v>
      </c>
      <c r="B888" s="7" t="s">
        <v>14</v>
      </c>
      <c r="C888" s="10">
        <v>0.95830000000000004</v>
      </c>
      <c r="D888" s="10">
        <v>1.0156000000000001</v>
      </c>
      <c r="E888" s="10">
        <v>0.97674418604651103</v>
      </c>
      <c r="F888" s="10">
        <v>1</v>
      </c>
      <c r="G888" s="10">
        <v>0.73333333333333295</v>
      </c>
      <c r="H888" s="7">
        <v>3</v>
      </c>
      <c r="I888" s="8"/>
      <c r="J888" s="10"/>
      <c r="K888" t="str">
        <f>VLOOKUP(A888,MasterTutor!A:D,4,FALSE)</f>
        <v>Advanced</v>
      </c>
      <c r="L888" t="str">
        <f>VLOOKUP(A888,MasterTutor!A:D,3,FALSE)</f>
        <v>Adjunct</v>
      </c>
      <c r="M888" t="str">
        <f>VLOOKUP(A888,MasterTutor!A:D,2,FALSE)</f>
        <v>Ela Cross</v>
      </c>
    </row>
    <row r="889" spans="1:13" hidden="1" x14ac:dyDescent="0.2">
      <c r="A889" s="7" t="s">
        <v>229</v>
      </c>
      <c r="B889" s="7" t="s">
        <v>14</v>
      </c>
      <c r="C889" s="10">
        <v>0.95830000000000004</v>
      </c>
      <c r="D889" s="10">
        <v>1.0156000000000001</v>
      </c>
      <c r="E889" s="10">
        <v>0.97674418604651103</v>
      </c>
      <c r="F889" s="10">
        <v>1</v>
      </c>
      <c r="G889" s="10">
        <v>0.73333333333333295</v>
      </c>
      <c r="H889" s="7">
        <v>3</v>
      </c>
      <c r="J889" s="7"/>
      <c r="K889" t="str">
        <f>VLOOKUP(A889,MasterTutor!A:D,4,FALSE)</f>
        <v>Advanced</v>
      </c>
      <c r="L889" t="str">
        <f>VLOOKUP(A889,MasterTutor!A:D,3,FALSE)</f>
        <v>Adjunct</v>
      </c>
      <c r="M889" t="str">
        <f>VLOOKUP(A889,MasterTutor!A:D,2,FALSE)</f>
        <v>Ela Cross</v>
      </c>
    </row>
    <row r="890" spans="1:13" hidden="1" x14ac:dyDescent="0.2">
      <c r="A890" s="7" t="s">
        <v>229</v>
      </c>
      <c r="B890" s="7" t="s">
        <v>16</v>
      </c>
      <c r="C890" s="10">
        <v>0.09</v>
      </c>
      <c r="D890" s="10">
        <v>0.31</v>
      </c>
      <c r="E890" s="10">
        <v>1</v>
      </c>
      <c r="F890" s="10">
        <v>0</v>
      </c>
      <c r="G890" s="10">
        <v>0.5</v>
      </c>
      <c r="H890" s="7">
        <v>3</v>
      </c>
      <c r="I890" s="11"/>
      <c r="J890" s="7"/>
      <c r="K890" t="str">
        <f>VLOOKUP(A890,MasterTutor!A:D,4,FALSE)</f>
        <v>Advanced</v>
      </c>
      <c r="L890" t="str">
        <f>VLOOKUP(A890,MasterTutor!A:D,3,FALSE)</f>
        <v>Adjunct</v>
      </c>
      <c r="M890" t="str">
        <f>VLOOKUP(A890,MasterTutor!A:D,2,FALSE)</f>
        <v>Ela Cross</v>
      </c>
    </row>
    <row r="891" spans="1:13" hidden="1" x14ac:dyDescent="0.2">
      <c r="A891" s="7" t="s">
        <v>229</v>
      </c>
      <c r="B891" s="7" t="s">
        <v>17</v>
      </c>
      <c r="C891" s="10">
        <v>1.02</v>
      </c>
      <c r="D891" s="10">
        <v>1.38</v>
      </c>
      <c r="E891" s="10">
        <v>0.98</v>
      </c>
      <c r="F891" s="10">
        <v>1</v>
      </c>
      <c r="G891" s="10">
        <v>0.85</v>
      </c>
      <c r="H891" s="7">
        <v>10</v>
      </c>
      <c r="I891" s="8">
        <v>0</v>
      </c>
      <c r="J891" s="10">
        <f>I891</f>
        <v>0</v>
      </c>
      <c r="K891" t="str">
        <f>VLOOKUP(A891,MasterTutor!A:D,4,FALSE)</f>
        <v>Advanced</v>
      </c>
      <c r="L891" t="str">
        <f>VLOOKUP(A891,MasterTutor!A:D,3,FALSE)</f>
        <v>Adjunct</v>
      </c>
      <c r="M891" t="str">
        <f>VLOOKUP(A891,MasterTutor!A:D,2,FALSE)</f>
        <v>Ela Cross</v>
      </c>
    </row>
    <row r="892" spans="1:13" hidden="1" x14ac:dyDescent="0.2">
      <c r="A892" s="7" t="s">
        <v>229</v>
      </c>
      <c r="B892" s="7" t="s">
        <v>18</v>
      </c>
      <c r="C892" s="10">
        <v>0.75</v>
      </c>
      <c r="D892" s="10">
        <v>0.94</v>
      </c>
      <c r="E892" s="10">
        <v>1</v>
      </c>
      <c r="F892" s="10">
        <v>0.96</v>
      </c>
      <c r="G892" s="10">
        <v>0.62</v>
      </c>
      <c r="H892" s="7">
        <v>5</v>
      </c>
      <c r="I892" s="8" t="s">
        <v>26</v>
      </c>
      <c r="J892" s="10">
        <v>0.5</v>
      </c>
      <c r="K892" t="str">
        <f>VLOOKUP(A892,MasterTutor!A:D,4,FALSE)</f>
        <v>Advanced</v>
      </c>
      <c r="L892" t="str">
        <f>VLOOKUP(A892,MasterTutor!A:D,3,FALSE)</f>
        <v>Adjunct</v>
      </c>
      <c r="M892" t="str">
        <f>VLOOKUP(A892,MasterTutor!A:D,2,FALSE)</f>
        <v>Ela Cross</v>
      </c>
    </row>
    <row r="893" spans="1:13" hidden="1" x14ac:dyDescent="0.2">
      <c r="A893" s="7" t="s">
        <v>229</v>
      </c>
      <c r="B893" s="7" t="s">
        <v>20</v>
      </c>
      <c r="C893" s="10">
        <v>0.95</v>
      </c>
      <c r="D893" s="10">
        <v>1.2</v>
      </c>
      <c r="E893" s="10">
        <v>0.98</v>
      </c>
      <c r="F893" s="10">
        <v>1</v>
      </c>
      <c r="G893" s="10">
        <v>0.13</v>
      </c>
      <c r="H893" s="7">
        <v>9</v>
      </c>
      <c r="J893" s="7"/>
      <c r="K893" t="str">
        <f>VLOOKUP(A893,MasterTutor!A:D,4,FALSE)</f>
        <v>Advanced</v>
      </c>
      <c r="L893" t="str">
        <f>VLOOKUP(A893,MasterTutor!A:D,3,FALSE)</f>
        <v>Adjunct</v>
      </c>
      <c r="M893" t="str">
        <f>VLOOKUP(A893,MasterTutor!A:D,2,FALSE)</f>
        <v>Ela Cross</v>
      </c>
    </row>
    <row r="894" spans="1:13" hidden="1" x14ac:dyDescent="0.2">
      <c r="A894" s="7" t="s">
        <v>229</v>
      </c>
      <c r="B894" s="7" t="s">
        <v>21</v>
      </c>
      <c r="C894" s="10">
        <v>0.96</v>
      </c>
      <c r="D894" s="10">
        <v>1.29</v>
      </c>
      <c r="E894" s="10">
        <v>0.95</v>
      </c>
      <c r="F894" s="10">
        <v>1</v>
      </c>
      <c r="G894" s="10">
        <v>0</v>
      </c>
      <c r="H894" s="7">
        <v>5</v>
      </c>
      <c r="I894" s="8" t="s">
        <v>23</v>
      </c>
      <c r="J894" s="10">
        <v>1</v>
      </c>
      <c r="K894" t="str">
        <f>VLOOKUP(A894,MasterTutor!A:D,4,FALSE)</f>
        <v>Advanced</v>
      </c>
      <c r="L894" t="str">
        <f>VLOOKUP(A894,MasterTutor!A:D,3,FALSE)</f>
        <v>Adjunct</v>
      </c>
      <c r="M894" t="str">
        <f>VLOOKUP(A894,MasterTutor!A:D,2,FALSE)</f>
        <v>Ela Cross</v>
      </c>
    </row>
    <row r="895" spans="1:13" hidden="1" x14ac:dyDescent="0.2">
      <c r="A895" s="7" t="s">
        <v>229</v>
      </c>
      <c r="B895" s="7" t="s">
        <v>22</v>
      </c>
      <c r="C895" s="10">
        <v>1.18</v>
      </c>
      <c r="D895" s="10">
        <v>1.44</v>
      </c>
      <c r="E895" s="10">
        <v>0.96</v>
      </c>
      <c r="F895" s="10">
        <v>0.97</v>
      </c>
      <c r="G895" s="10">
        <v>0.79</v>
      </c>
      <c r="H895" s="7">
        <v>3</v>
      </c>
      <c r="I895" s="9"/>
      <c r="J895" s="7"/>
      <c r="K895" t="str">
        <f>VLOOKUP(A895,MasterTutor!A:D,4,FALSE)</f>
        <v>Advanced</v>
      </c>
      <c r="L895" t="str">
        <f>VLOOKUP(A895,MasterTutor!A:D,3,FALSE)</f>
        <v>Adjunct</v>
      </c>
      <c r="M895" t="str">
        <f>VLOOKUP(A895,MasterTutor!A:D,2,FALSE)</f>
        <v>Ela Cross</v>
      </c>
    </row>
    <row r="896" spans="1:13" hidden="1" x14ac:dyDescent="0.2">
      <c r="A896" s="7" t="s">
        <v>229</v>
      </c>
      <c r="B896" s="7" t="s">
        <v>29</v>
      </c>
      <c r="C896" s="10">
        <v>0.57999999999999996</v>
      </c>
      <c r="D896" s="10">
        <v>1.07</v>
      </c>
      <c r="E896" s="10">
        <v>0.96</v>
      </c>
      <c r="F896" s="10">
        <v>1</v>
      </c>
      <c r="G896" s="10">
        <v>0.18</v>
      </c>
      <c r="H896" s="7">
        <v>3</v>
      </c>
      <c r="I896" s="8"/>
      <c r="J896" s="10"/>
      <c r="K896" t="str">
        <f>VLOOKUP(A896,MasterTutor!A:D,4,FALSE)</f>
        <v>Advanced</v>
      </c>
      <c r="L896" t="str">
        <f>VLOOKUP(A896,MasterTutor!A:D,3,FALSE)</f>
        <v>Adjunct</v>
      </c>
      <c r="M896" t="str">
        <f>VLOOKUP(A896,MasterTutor!A:D,2,FALSE)</f>
        <v>Ela Cross</v>
      </c>
    </row>
    <row r="897" spans="1:13" hidden="1" x14ac:dyDescent="0.2">
      <c r="A897" s="7" t="s">
        <v>229</v>
      </c>
      <c r="B897" s="7" t="s">
        <v>30</v>
      </c>
      <c r="C897" s="10">
        <v>0.35420000000000001</v>
      </c>
      <c r="D897" s="10">
        <v>1.1601999999999999</v>
      </c>
      <c r="E897" s="10">
        <v>0.78571428600000004</v>
      </c>
      <c r="F897" s="10">
        <v>0.6</v>
      </c>
      <c r="G897" s="10">
        <v>0</v>
      </c>
      <c r="H897" s="7">
        <v>2</v>
      </c>
      <c r="I897" s="8" t="s">
        <v>36</v>
      </c>
      <c r="J897" s="10">
        <v>0</v>
      </c>
      <c r="K897" t="str">
        <f>VLOOKUP(A897,MasterTutor!A:D,4,FALSE)</f>
        <v>Advanced</v>
      </c>
      <c r="L897" t="str">
        <f>VLOOKUP(A897,MasterTutor!A:D,3,FALSE)</f>
        <v>Adjunct</v>
      </c>
      <c r="M897" t="str">
        <f>VLOOKUP(A897,MasterTutor!A:D,2,FALSE)</f>
        <v>Ela Cross</v>
      </c>
    </row>
    <row r="898" spans="1:13" x14ac:dyDescent="0.2">
      <c r="A898" s="7" t="s">
        <v>229</v>
      </c>
      <c r="B898" s="7" t="s">
        <v>31</v>
      </c>
      <c r="C898" s="10">
        <v>0.39579999999999999</v>
      </c>
      <c r="D898" s="10">
        <v>1.0351999999999999</v>
      </c>
      <c r="E898" s="10">
        <v>0.88888888888888795</v>
      </c>
      <c r="F898" s="10">
        <v>1</v>
      </c>
      <c r="G898" s="10">
        <v>0</v>
      </c>
      <c r="H898" s="7">
        <v>3</v>
      </c>
      <c r="I898" s="7" t="s">
        <v>36</v>
      </c>
      <c r="J898" s="54">
        <v>0</v>
      </c>
      <c r="K898" t="str">
        <f>VLOOKUP(A898,MasterTutor!A:D,4,FALSE)</f>
        <v>Advanced</v>
      </c>
      <c r="L898" t="str">
        <f>VLOOKUP(A898,MasterTutor!A:D,3,FALSE)</f>
        <v>Adjunct</v>
      </c>
      <c r="M898" t="str">
        <f>VLOOKUP(A898,MasterTutor!A:D,2,FALSE)</f>
        <v>Ela Cross</v>
      </c>
    </row>
    <row r="899" spans="1:13" hidden="1" x14ac:dyDescent="0.2">
      <c r="A899" s="7" t="s">
        <v>230</v>
      </c>
      <c r="B899" s="7" t="s">
        <v>14</v>
      </c>
      <c r="C899" s="10">
        <v>0.68810000000000004</v>
      </c>
      <c r="D899" s="10">
        <v>1.2426999999999999</v>
      </c>
      <c r="E899" s="10">
        <v>1</v>
      </c>
      <c r="F899" s="10">
        <v>0.95</v>
      </c>
      <c r="G899" s="10">
        <v>1</v>
      </c>
      <c r="H899" s="7">
        <v>0</v>
      </c>
      <c r="I899" s="8" t="s">
        <v>23</v>
      </c>
      <c r="J899" s="10">
        <v>1</v>
      </c>
      <c r="K899" t="str">
        <f>VLOOKUP(A899,MasterTutor!A:D,4,FALSE)</f>
        <v>Premium</v>
      </c>
      <c r="L899" t="str">
        <f>VLOOKUP(A899,MasterTutor!A:D,3,FALSE)</f>
        <v>Professional</v>
      </c>
      <c r="M899" t="str">
        <f>VLOOKUP(A899,MasterTutor!A:D,2,FALSE)</f>
        <v>Ian Plamondon</v>
      </c>
    </row>
    <row r="900" spans="1:13" hidden="1" x14ac:dyDescent="0.2">
      <c r="A900" s="7" t="s">
        <v>230</v>
      </c>
      <c r="B900" s="7" t="s">
        <v>16</v>
      </c>
      <c r="C900" s="10">
        <v>0.54</v>
      </c>
      <c r="D900" s="10">
        <v>1.22</v>
      </c>
      <c r="E900" s="10">
        <v>1</v>
      </c>
      <c r="F900" s="10">
        <v>0.93</v>
      </c>
      <c r="G900" s="10">
        <v>1</v>
      </c>
      <c r="H900" s="7">
        <v>0</v>
      </c>
      <c r="I900" s="11"/>
      <c r="J900" s="7"/>
      <c r="K900" t="str">
        <f>VLOOKUP(A900,MasterTutor!A:D,4,FALSE)</f>
        <v>Premium</v>
      </c>
      <c r="L900" t="str">
        <f>VLOOKUP(A900,MasterTutor!A:D,3,FALSE)</f>
        <v>Professional</v>
      </c>
      <c r="M900" t="str">
        <f>VLOOKUP(A900,MasterTutor!A:D,2,FALSE)</f>
        <v>Ian Plamondon</v>
      </c>
    </row>
    <row r="901" spans="1:13" hidden="1" x14ac:dyDescent="0.2">
      <c r="A901" s="7" t="s">
        <v>230</v>
      </c>
      <c r="B901" s="7" t="s">
        <v>17</v>
      </c>
      <c r="C901" s="10">
        <v>0.54</v>
      </c>
      <c r="D901" s="10">
        <v>1.1399999999999999</v>
      </c>
      <c r="E901" s="10">
        <v>0.99</v>
      </c>
      <c r="F901" s="10">
        <v>0.86</v>
      </c>
      <c r="G901" s="10">
        <v>1</v>
      </c>
      <c r="H901" s="7">
        <v>1</v>
      </c>
      <c r="I901" s="8" t="s">
        <v>115</v>
      </c>
      <c r="J901" s="10">
        <v>0.83</v>
      </c>
      <c r="K901" t="str">
        <f>VLOOKUP(A901,MasterTutor!A:D,4,FALSE)</f>
        <v>Premium</v>
      </c>
      <c r="L901" t="str">
        <f>VLOOKUP(A901,MasterTutor!A:D,3,FALSE)</f>
        <v>Professional</v>
      </c>
      <c r="M901" t="str">
        <f>VLOOKUP(A901,MasterTutor!A:D,2,FALSE)</f>
        <v>Ian Plamondon</v>
      </c>
    </row>
    <row r="902" spans="1:13" hidden="1" x14ac:dyDescent="0.2">
      <c r="A902" s="7" t="s">
        <v>230</v>
      </c>
      <c r="B902" s="7" t="s">
        <v>18</v>
      </c>
      <c r="C902" s="10">
        <v>0.65</v>
      </c>
      <c r="D902" s="10">
        <v>1.19</v>
      </c>
      <c r="E902" s="10">
        <v>1</v>
      </c>
      <c r="F902" s="10">
        <v>0.98</v>
      </c>
      <c r="G902" s="10">
        <v>0.94</v>
      </c>
      <c r="H902" s="7" t="e">
        <v>#N/A</v>
      </c>
      <c r="I902" s="8">
        <v>1</v>
      </c>
      <c r="J902" s="10">
        <f>I902</f>
        <v>1</v>
      </c>
      <c r="K902" t="str">
        <f>VLOOKUP(A902,MasterTutor!A:D,4,FALSE)</f>
        <v>Premium</v>
      </c>
      <c r="L902" t="str">
        <f>VLOOKUP(A902,MasterTutor!A:D,3,FALSE)</f>
        <v>Professional</v>
      </c>
      <c r="M902" t="str">
        <f>VLOOKUP(A902,MasterTutor!A:D,2,FALSE)</f>
        <v>Ian Plamondon</v>
      </c>
    </row>
    <row r="903" spans="1:13" hidden="1" x14ac:dyDescent="0.2">
      <c r="A903" s="7" t="s">
        <v>230</v>
      </c>
      <c r="B903" s="7" t="s">
        <v>20</v>
      </c>
      <c r="C903" s="10">
        <v>0.92</v>
      </c>
      <c r="D903" s="10">
        <v>1.24</v>
      </c>
      <c r="E903" s="10">
        <v>1</v>
      </c>
      <c r="F903" s="10">
        <v>0.97</v>
      </c>
      <c r="G903" s="10">
        <v>0.96</v>
      </c>
      <c r="H903" s="7">
        <v>1</v>
      </c>
      <c r="I903" s="8" t="s">
        <v>19</v>
      </c>
      <c r="J903" s="10">
        <v>0.67</v>
      </c>
      <c r="K903" t="str">
        <f>VLOOKUP(A903,MasterTutor!A:D,4,FALSE)</f>
        <v>Premium</v>
      </c>
      <c r="L903" t="str">
        <f>VLOOKUP(A903,MasterTutor!A:D,3,FALSE)</f>
        <v>Professional</v>
      </c>
      <c r="M903" t="str">
        <f>VLOOKUP(A903,MasterTutor!A:D,2,FALSE)</f>
        <v>Ian Plamondon</v>
      </c>
    </row>
    <row r="904" spans="1:13" hidden="1" x14ac:dyDescent="0.2">
      <c r="A904" s="7" t="s">
        <v>230</v>
      </c>
      <c r="B904" s="7" t="s">
        <v>21</v>
      </c>
      <c r="C904" s="10">
        <v>1.08</v>
      </c>
      <c r="D904" s="10">
        <v>1.3</v>
      </c>
      <c r="E904" s="10">
        <v>1</v>
      </c>
      <c r="F904" s="10">
        <v>0.86</v>
      </c>
      <c r="G904" s="10">
        <v>0.88</v>
      </c>
      <c r="H904" s="7">
        <v>9</v>
      </c>
      <c r="I904" s="8" t="s">
        <v>52</v>
      </c>
      <c r="J904" s="10">
        <v>0</v>
      </c>
      <c r="K904" t="str">
        <f>VLOOKUP(A904,MasterTutor!A:D,4,FALSE)</f>
        <v>Premium</v>
      </c>
      <c r="L904" t="str">
        <f>VLOOKUP(A904,MasterTutor!A:D,3,FALSE)</f>
        <v>Professional</v>
      </c>
      <c r="M904" t="str">
        <f>VLOOKUP(A904,MasterTutor!A:D,2,FALSE)</f>
        <v>Ian Plamondon</v>
      </c>
    </row>
    <row r="905" spans="1:13" hidden="1" x14ac:dyDescent="0.2">
      <c r="A905" s="7" t="s">
        <v>230</v>
      </c>
      <c r="B905" s="7" t="s">
        <v>22</v>
      </c>
      <c r="C905" s="10">
        <v>1.03</v>
      </c>
      <c r="D905" s="10">
        <v>1.28</v>
      </c>
      <c r="E905" s="10">
        <v>0.99</v>
      </c>
      <c r="F905" s="10">
        <v>0.97</v>
      </c>
      <c r="G905" s="10">
        <v>0.96</v>
      </c>
      <c r="H905" s="7">
        <v>2</v>
      </c>
      <c r="I905" s="9"/>
      <c r="J905" s="7"/>
      <c r="K905" t="str">
        <f>VLOOKUP(A905,MasterTutor!A:D,4,FALSE)</f>
        <v>Premium</v>
      </c>
      <c r="L905" t="str">
        <f>VLOOKUP(A905,MasterTutor!A:D,3,FALSE)</f>
        <v>Professional</v>
      </c>
      <c r="M905" t="str">
        <f>VLOOKUP(A905,MasterTutor!A:D,2,FALSE)</f>
        <v>Ian Plamondon</v>
      </c>
    </row>
    <row r="906" spans="1:13" hidden="1" x14ac:dyDescent="0.2">
      <c r="A906" s="7" t="s">
        <v>230</v>
      </c>
      <c r="B906" s="7" t="s">
        <v>29</v>
      </c>
      <c r="C906" s="10">
        <v>0.28999999999999998</v>
      </c>
      <c r="D906" s="10">
        <v>1.08</v>
      </c>
      <c r="E906" s="10">
        <v>1</v>
      </c>
      <c r="F906" s="10">
        <v>0.92</v>
      </c>
      <c r="G906" s="10">
        <v>0.92</v>
      </c>
      <c r="H906" s="7">
        <v>0</v>
      </c>
      <c r="I906" s="8"/>
      <c r="J906" s="10"/>
      <c r="K906" t="str">
        <f>VLOOKUP(A906,MasterTutor!A:D,4,FALSE)</f>
        <v>Premium</v>
      </c>
      <c r="L906" t="str">
        <f>VLOOKUP(A906,MasterTutor!A:D,3,FALSE)</f>
        <v>Professional</v>
      </c>
      <c r="M906" t="str">
        <f>VLOOKUP(A906,MasterTutor!A:D,2,FALSE)</f>
        <v>Ian Plamondon</v>
      </c>
    </row>
    <row r="907" spans="1:13" hidden="1" x14ac:dyDescent="0.2">
      <c r="A907" s="7" t="s">
        <v>230</v>
      </c>
      <c r="B907" s="7" t="s">
        <v>30</v>
      </c>
      <c r="C907" s="10">
        <v>0.4083</v>
      </c>
      <c r="D907" s="10">
        <v>1.0526</v>
      </c>
      <c r="E907" s="10">
        <v>1</v>
      </c>
      <c r="F907" s="10">
        <v>0.93103448300000002</v>
      </c>
      <c r="G907" s="10">
        <v>0.71428571399999996</v>
      </c>
      <c r="H907" s="7">
        <v>1</v>
      </c>
      <c r="I907" s="8">
        <v>1</v>
      </c>
      <c r="J907" s="10">
        <f>I907</f>
        <v>1</v>
      </c>
      <c r="K907" t="str">
        <f>VLOOKUP(A907,MasterTutor!A:D,4,FALSE)</f>
        <v>Premium</v>
      </c>
      <c r="L907" t="str">
        <f>VLOOKUP(A907,MasterTutor!A:D,3,FALSE)</f>
        <v>Professional</v>
      </c>
      <c r="M907" t="str">
        <f>VLOOKUP(A907,MasterTutor!A:D,2,FALSE)</f>
        <v>Ian Plamondon</v>
      </c>
    </row>
    <row r="908" spans="1:13" x14ac:dyDescent="0.2">
      <c r="A908" s="7" t="s">
        <v>230</v>
      </c>
      <c r="B908" s="7" t="s">
        <v>31</v>
      </c>
      <c r="C908" s="10">
        <v>0.7</v>
      </c>
      <c r="D908" s="10">
        <v>1.0444</v>
      </c>
      <c r="E908" s="10">
        <v>1</v>
      </c>
      <c r="F908" s="10">
        <v>0.92156862745098</v>
      </c>
      <c r="G908" s="10">
        <v>0.66666666666666596</v>
      </c>
      <c r="H908" s="7">
        <v>2</v>
      </c>
      <c r="I908" s="8" t="s">
        <v>46</v>
      </c>
      <c r="J908" s="54">
        <v>0.83</v>
      </c>
      <c r="K908" t="str">
        <f>VLOOKUP(A908,MasterTutor!A:D,4,FALSE)</f>
        <v>Premium</v>
      </c>
      <c r="L908" t="str">
        <f>VLOOKUP(A908,MasterTutor!A:D,3,FALSE)</f>
        <v>Professional</v>
      </c>
      <c r="M908" t="str">
        <f>VLOOKUP(A908,MasterTutor!A:D,2,FALSE)</f>
        <v>Ian Plamondon</v>
      </c>
    </row>
    <row r="909" spans="1:13" hidden="1" x14ac:dyDescent="0.2">
      <c r="A909" s="7" t="s">
        <v>231</v>
      </c>
      <c r="B909" s="7" t="s">
        <v>14</v>
      </c>
      <c r="C909" s="10">
        <v>0.9214</v>
      </c>
      <c r="D909" s="10">
        <v>1.0333999999999901</v>
      </c>
      <c r="E909" s="10">
        <v>0.99224806201550297</v>
      </c>
      <c r="F909" s="10">
        <v>0.97</v>
      </c>
      <c r="G909" s="10">
        <v>0.9375</v>
      </c>
      <c r="H909" s="7">
        <v>14</v>
      </c>
      <c r="I909" s="8" t="s">
        <v>232</v>
      </c>
      <c r="J909" s="10">
        <v>0.56999999999999995</v>
      </c>
      <c r="K909" t="str">
        <f>VLOOKUP(A909,MasterTutor!A:D,4,FALSE)</f>
        <v>Advanced</v>
      </c>
      <c r="L909" t="str">
        <f>VLOOKUP(A909,MasterTutor!A:D,3,FALSE)</f>
        <v>Professional</v>
      </c>
      <c r="M909" t="str">
        <f>VLOOKUP(A909,MasterTutor!A:D,2,FALSE)</f>
        <v>Ian Plamondon</v>
      </c>
    </row>
    <row r="910" spans="1:13" hidden="1" x14ac:dyDescent="0.2">
      <c r="A910" s="7" t="s">
        <v>231</v>
      </c>
      <c r="B910" s="7" t="s">
        <v>14</v>
      </c>
      <c r="C910" s="10">
        <v>0.9214</v>
      </c>
      <c r="D910" s="10">
        <v>1.0333999999999901</v>
      </c>
      <c r="E910" s="10">
        <v>0.99224806201550297</v>
      </c>
      <c r="F910" s="10">
        <v>0.97</v>
      </c>
      <c r="G910" s="10">
        <v>0.9375</v>
      </c>
      <c r="H910" s="7">
        <v>14</v>
      </c>
      <c r="I910" s="8" t="s">
        <v>232</v>
      </c>
      <c r="J910" s="10">
        <f>_xlfn.TEXTBEFORE(I910, "/")/_xlfn.TEXTAFTER(I910,"/")</f>
        <v>0.5714285714285714</v>
      </c>
      <c r="K910" t="str">
        <f>VLOOKUP(A910,MasterTutor!A:D,4,FALSE)</f>
        <v>Advanced</v>
      </c>
      <c r="L910" t="str">
        <f>VLOOKUP(A910,MasterTutor!A:D,3,FALSE)</f>
        <v>Professional</v>
      </c>
      <c r="M910" t="str">
        <f>VLOOKUP(A910,MasterTutor!A:D,2,FALSE)</f>
        <v>Ian Plamondon</v>
      </c>
    </row>
    <row r="911" spans="1:13" hidden="1" x14ac:dyDescent="0.2">
      <c r="A911" s="7" t="s">
        <v>231</v>
      </c>
      <c r="B911" s="7" t="s">
        <v>16</v>
      </c>
      <c r="C911" s="10">
        <v>0.91</v>
      </c>
      <c r="D911" s="10">
        <v>1.02</v>
      </c>
      <c r="E911" s="10">
        <v>0.98</v>
      </c>
      <c r="F911" s="10">
        <v>0.96</v>
      </c>
      <c r="G911" s="10">
        <v>0.96</v>
      </c>
      <c r="H911" s="7">
        <v>11</v>
      </c>
      <c r="I911" s="11">
        <v>45751</v>
      </c>
      <c r="J911" s="10">
        <v>1</v>
      </c>
      <c r="K911" t="str">
        <f>VLOOKUP(A911,MasterTutor!A:D,4,FALSE)</f>
        <v>Advanced</v>
      </c>
      <c r="L911" t="str">
        <f>VLOOKUP(A911,MasterTutor!A:D,3,FALSE)</f>
        <v>Professional</v>
      </c>
      <c r="M911" t="str">
        <f>VLOOKUP(A911,MasterTutor!A:D,2,FALSE)</f>
        <v>Ian Plamondon</v>
      </c>
    </row>
    <row r="912" spans="1:13" hidden="1" x14ac:dyDescent="0.2">
      <c r="A912" s="7" t="s">
        <v>231</v>
      </c>
      <c r="B912" s="7" t="s">
        <v>17</v>
      </c>
      <c r="C912" s="10">
        <v>0.88</v>
      </c>
      <c r="D912" s="10">
        <v>1.05</v>
      </c>
      <c r="E912" s="10">
        <v>1</v>
      </c>
      <c r="F912" s="10">
        <v>0.95</v>
      </c>
      <c r="G912" s="10">
        <v>0.78</v>
      </c>
      <c r="H912" s="7">
        <v>4</v>
      </c>
      <c r="I912" s="8">
        <v>1</v>
      </c>
      <c r="J912" s="10">
        <f>I912</f>
        <v>1</v>
      </c>
      <c r="K912" t="str">
        <f>VLOOKUP(A912,MasterTutor!A:D,4,FALSE)</f>
        <v>Advanced</v>
      </c>
      <c r="L912" t="str">
        <f>VLOOKUP(A912,MasterTutor!A:D,3,FALSE)</f>
        <v>Professional</v>
      </c>
      <c r="M912" t="str">
        <f>VLOOKUP(A912,MasterTutor!A:D,2,FALSE)</f>
        <v>Ian Plamondon</v>
      </c>
    </row>
    <row r="913" spans="1:13" hidden="1" x14ac:dyDescent="0.2">
      <c r="A913" s="7" t="s">
        <v>231</v>
      </c>
      <c r="B913" s="7" t="s">
        <v>18</v>
      </c>
      <c r="C913" s="10">
        <v>0.66</v>
      </c>
      <c r="D913" s="10">
        <v>0.97</v>
      </c>
      <c r="E913" s="10">
        <v>1</v>
      </c>
      <c r="F913" s="10">
        <v>0.93</v>
      </c>
      <c r="G913" s="10">
        <v>0.79</v>
      </c>
      <c r="H913" s="7">
        <v>8</v>
      </c>
      <c r="I913" s="8" t="s">
        <v>40</v>
      </c>
      <c r="J913" s="10">
        <v>0.75</v>
      </c>
      <c r="K913" t="str">
        <f>VLOOKUP(A913,MasterTutor!A:D,4,FALSE)</f>
        <v>Advanced</v>
      </c>
      <c r="L913" t="str">
        <f>VLOOKUP(A913,MasterTutor!A:D,3,FALSE)</f>
        <v>Professional</v>
      </c>
      <c r="M913" t="str">
        <f>VLOOKUP(A913,MasterTutor!A:D,2,FALSE)</f>
        <v>Ian Plamondon</v>
      </c>
    </row>
    <row r="914" spans="1:13" hidden="1" x14ac:dyDescent="0.2">
      <c r="A914" s="7" t="s">
        <v>231</v>
      </c>
      <c r="B914" s="7" t="s">
        <v>20</v>
      </c>
      <c r="C914" s="10">
        <v>0.87</v>
      </c>
      <c r="D914" s="10">
        <v>0.92</v>
      </c>
      <c r="E914" s="10">
        <v>1</v>
      </c>
      <c r="F914" s="10">
        <v>1</v>
      </c>
      <c r="G914" s="10">
        <v>0.74</v>
      </c>
      <c r="H914" s="7">
        <v>7</v>
      </c>
      <c r="I914" s="8">
        <v>1</v>
      </c>
      <c r="J914" s="10">
        <f>I914</f>
        <v>1</v>
      </c>
      <c r="K914" t="str">
        <f>VLOOKUP(A914,MasterTutor!A:D,4,FALSE)</f>
        <v>Advanced</v>
      </c>
      <c r="L914" t="str">
        <f>VLOOKUP(A914,MasterTutor!A:D,3,FALSE)</f>
        <v>Professional</v>
      </c>
      <c r="M914" t="str">
        <f>VLOOKUP(A914,MasterTutor!A:D,2,FALSE)</f>
        <v>Ian Plamondon</v>
      </c>
    </row>
    <row r="915" spans="1:13" hidden="1" x14ac:dyDescent="0.2">
      <c r="A915" s="7" t="s">
        <v>231</v>
      </c>
      <c r="B915" s="7" t="s">
        <v>21</v>
      </c>
      <c r="C915" s="10">
        <v>1</v>
      </c>
      <c r="D915" s="10">
        <v>1.1000000000000001</v>
      </c>
      <c r="E915" s="10">
        <v>1</v>
      </c>
      <c r="F915" s="10">
        <v>0.92</v>
      </c>
      <c r="G915" s="10">
        <v>0.96</v>
      </c>
      <c r="H915" s="7">
        <v>8</v>
      </c>
      <c r="I915" s="8" t="s">
        <v>55</v>
      </c>
      <c r="J915" s="10">
        <v>1</v>
      </c>
      <c r="K915" t="str">
        <f>VLOOKUP(A915,MasterTutor!A:D,4,FALSE)</f>
        <v>Advanced</v>
      </c>
      <c r="L915" t="str">
        <f>VLOOKUP(A915,MasterTutor!A:D,3,FALSE)</f>
        <v>Professional</v>
      </c>
      <c r="M915" t="str">
        <f>VLOOKUP(A915,MasterTutor!A:D,2,FALSE)</f>
        <v>Ian Plamondon</v>
      </c>
    </row>
    <row r="916" spans="1:13" hidden="1" x14ac:dyDescent="0.2">
      <c r="A916" s="7" t="s">
        <v>231</v>
      </c>
      <c r="B916" s="7" t="s">
        <v>22</v>
      </c>
      <c r="C916" s="10">
        <v>0.95</v>
      </c>
      <c r="D916" s="10">
        <v>1.1100000000000001</v>
      </c>
      <c r="E916" s="10">
        <v>0.99</v>
      </c>
      <c r="F916" s="10">
        <v>0.96</v>
      </c>
      <c r="G916" s="10">
        <v>1</v>
      </c>
      <c r="H916" s="7">
        <v>11</v>
      </c>
      <c r="I916" s="8" t="s">
        <v>23</v>
      </c>
      <c r="J916" s="10">
        <v>1</v>
      </c>
      <c r="K916" t="str">
        <f>VLOOKUP(A916,MasterTutor!A:D,4,FALSE)</f>
        <v>Advanced</v>
      </c>
      <c r="L916" t="str">
        <f>VLOOKUP(A916,MasterTutor!A:D,3,FALSE)</f>
        <v>Professional</v>
      </c>
      <c r="M916" t="str">
        <f>VLOOKUP(A916,MasterTutor!A:D,2,FALSE)</f>
        <v>Ian Plamondon</v>
      </c>
    </row>
    <row r="917" spans="1:13" hidden="1" x14ac:dyDescent="0.2">
      <c r="A917" s="7" t="s">
        <v>231</v>
      </c>
      <c r="B917" s="7" t="s">
        <v>29</v>
      </c>
      <c r="C917" s="10">
        <v>0.71</v>
      </c>
      <c r="D917" s="10">
        <v>0.81</v>
      </c>
      <c r="E917" s="10">
        <v>0.99</v>
      </c>
      <c r="F917" s="10">
        <v>0.97</v>
      </c>
      <c r="G917" s="10">
        <v>0.88</v>
      </c>
      <c r="H917" s="7">
        <v>10</v>
      </c>
      <c r="I917" s="8">
        <v>0.5</v>
      </c>
      <c r="J917" s="10">
        <v>0.5</v>
      </c>
      <c r="K917" t="str">
        <f>VLOOKUP(A917,MasterTutor!A:D,4,FALSE)</f>
        <v>Advanced</v>
      </c>
      <c r="L917" t="str">
        <f>VLOOKUP(A917,MasterTutor!A:D,3,FALSE)</f>
        <v>Professional</v>
      </c>
      <c r="M917" t="str">
        <f>VLOOKUP(A917,MasterTutor!A:D,2,FALSE)</f>
        <v>Ian Plamondon</v>
      </c>
    </row>
    <row r="918" spans="1:13" hidden="1" x14ac:dyDescent="0.2">
      <c r="A918" s="7" t="s">
        <v>231</v>
      </c>
      <c r="B918" s="7" t="s">
        <v>30</v>
      </c>
      <c r="C918" s="10">
        <v>0.83209999999999995</v>
      </c>
      <c r="D918" s="10">
        <v>0.97670000000000001</v>
      </c>
      <c r="E918" s="10">
        <v>0.99152542399999999</v>
      </c>
      <c r="F918" s="10">
        <v>0.98888888900000005</v>
      </c>
      <c r="G918" s="10">
        <v>0.91304347799999996</v>
      </c>
      <c r="H918" s="7">
        <v>10</v>
      </c>
      <c r="I918" s="8">
        <v>1</v>
      </c>
      <c r="J918" s="10">
        <f>I918</f>
        <v>1</v>
      </c>
      <c r="K918" t="str">
        <f>VLOOKUP(A918,MasterTutor!A:D,4,FALSE)</f>
        <v>Advanced</v>
      </c>
      <c r="L918" t="str">
        <f>VLOOKUP(A918,MasterTutor!A:D,3,FALSE)</f>
        <v>Professional</v>
      </c>
      <c r="M918" t="str">
        <f>VLOOKUP(A918,MasterTutor!A:D,2,FALSE)</f>
        <v>Ian Plamondon</v>
      </c>
    </row>
    <row r="919" spans="1:13" x14ac:dyDescent="0.2">
      <c r="A919" s="7" t="s">
        <v>231</v>
      </c>
      <c r="B919" s="7" t="s">
        <v>31</v>
      </c>
      <c r="C919" s="10">
        <v>1.02859999999999</v>
      </c>
      <c r="D919" s="10">
        <v>1.0567</v>
      </c>
      <c r="E919" s="10">
        <v>1</v>
      </c>
      <c r="F919" s="10">
        <v>0.99193548387096697</v>
      </c>
      <c r="G919" s="10">
        <v>0.90909090909090895</v>
      </c>
      <c r="H919" s="7">
        <v>23</v>
      </c>
      <c r="I919" s="7" t="s">
        <v>23</v>
      </c>
      <c r="J919" s="54">
        <v>1</v>
      </c>
      <c r="K919" t="str">
        <f>VLOOKUP(A919,MasterTutor!A:D,4,FALSE)</f>
        <v>Advanced</v>
      </c>
      <c r="L919" t="str">
        <f>VLOOKUP(A919,MasterTutor!A:D,3,FALSE)</f>
        <v>Professional</v>
      </c>
      <c r="M919" t="str">
        <f>VLOOKUP(A919,MasterTutor!A:D,2,FALSE)</f>
        <v>Ian Plamondon</v>
      </c>
    </row>
    <row r="920" spans="1:13" hidden="1" x14ac:dyDescent="0.2">
      <c r="A920" s="7" t="s">
        <v>233</v>
      </c>
      <c r="B920" s="7" t="s">
        <v>14</v>
      </c>
      <c r="C920" s="10">
        <v>0.77500000000000002</v>
      </c>
      <c r="D920" s="10">
        <v>1.1117999999999999</v>
      </c>
      <c r="E920" s="10">
        <v>0.98795180722891496</v>
      </c>
      <c r="F920" s="10">
        <v>0.98245614035087703</v>
      </c>
      <c r="G920" s="10">
        <v>0.47826086956521702</v>
      </c>
      <c r="H920" s="7">
        <v>1</v>
      </c>
      <c r="I920" s="8"/>
      <c r="J920" s="10"/>
      <c r="K920" t="str">
        <f>VLOOKUP(A920,MasterTutor!A:D,4,FALSE)</f>
        <v>Premium</v>
      </c>
      <c r="L920" t="str">
        <f>VLOOKUP(A920,MasterTutor!A:D,3,FALSE)</f>
        <v>Professional</v>
      </c>
      <c r="M920" t="str">
        <f>VLOOKUP(A920,MasterTutor!A:D,2,FALSE)</f>
        <v>Kristin Haase-Alvey</v>
      </c>
    </row>
    <row r="921" spans="1:13" hidden="1" x14ac:dyDescent="0.2">
      <c r="A921" s="7" t="s">
        <v>233</v>
      </c>
      <c r="B921" s="7" t="s">
        <v>14</v>
      </c>
      <c r="C921" s="10">
        <v>0.77500000000000002</v>
      </c>
      <c r="D921" s="10">
        <v>1.1117999999999999</v>
      </c>
      <c r="E921" s="10">
        <v>0.98795180722891496</v>
      </c>
      <c r="F921" s="10">
        <v>0.98245614035087703</v>
      </c>
      <c r="G921" s="10">
        <v>0.47826086956521702</v>
      </c>
      <c r="H921" s="7">
        <v>1</v>
      </c>
      <c r="J921" s="7"/>
      <c r="K921" t="str">
        <f>VLOOKUP(A921,MasterTutor!A:D,4,FALSE)</f>
        <v>Premium</v>
      </c>
      <c r="L921" t="str">
        <f>VLOOKUP(A921,MasterTutor!A:D,3,FALSE)</f>
        <v>Professional</v>
      </c>
      <c r="M921" t="str">
        <f>VLOOKUP(A921,MasterTutor!A:D,2,FALSE)</f>
        <v>Kristin Haase-Alvey</v>
      </c>
    </row>
    <row r="922" spans="1:13" hidden="1" x14ac:dyDescent="0.2">
      <c r="A922" s="7" t="s">
        <v>233</v>
      </c>
      <c r="B922" s="7" t="s">
        <v>16</v>
      </c>
      <c r="C922" s="10">
        <v>0.33</v>
      </c>
      <c r="D922" s="10">
        <v>0.92</v>
      </c>
      <c r="E922" s="10">
        <v>1</v>
      </c>
      <c r="F922" s="10">
        <v>1</v>
      </c>
      <c r="G922" s="10">
        <v>0.42</v>
      </c>
      <c r="H922" s="7">
        <v>0</v>
      </c>
      <c r="I922" s="11" t="s">
        <v>41</v>
      </c>
      <c r="J922" s="10">
        <v>0</v>
      </c>
      <c r="K922" t="str">
        <f>VLOOKUP(A922,MasterTutor!A:D,4,FALSE)</f>
        <v>Premium</v>
      </c>
      <c r="L922" t="str">
        <f>VLOOKUP(A922,MasterTutor!A:D,3,FALSE)</f>
        <v>Professional</v>
      </c>
      <c r="M922" t="str">
        <f>VLOOKUP(A922,MasterTutor!A:D,2,FALSE)</f>
        <v>Kristin Haase-Alvey</v>
      </c>
    </row>
    <row r="923" spans="1:13" hidden="1" x14ac:dyDescent="0.2">
      <c r="A923" s="7" t="s">
        <v>233</v>
      </c>
      <c r="B923" s="7" t="s">
        <v>17</v>
      </c>
      <c r="C923" s="10">
        <v>0.7</v>
      </c>
      <c r="D923" s="10">
        <v>0.97</v>
      </c>
      <c r="E923" s="10">
        <v>0.99</v>
      </c>
      <c r="F923" s="10">
        <v>0.92</v>
      </c>
      <c r="G923" s="10">
        <v>0.75</v>
      </c>
      <c r="H923" s="7">
        <v>2</v>
      </c>
      <c r="I923" s="8" t="s">
        <v>115</v>
      </c>
      <c r="J923" s="10">
        <v>0.83</v>
      </c>
      <c r="K923" t="str">
        <f>VLOOKUP(A923,MasterTutor!A:D,4,FALSE)</f>
        <v>Premium</v>
      </c>
      <c r="L923" t="str">
        <f>VLOOKUP(A923,MasterTutor!A:D,3,FALSE)</f>
        <v>Professional</v>
      </c>
      <c r="M923" t="str">
        <f>VLOOKUP(A923,MasterTutor!A:D,2,FALSE)</f>
        <v>Kristin Haase-Alvey</v>
      </c>
    </row>
    <row r="924" spans="1:13" hidden="1" x14ac:dyDescent="0.2">
      <c r="A924" s="7" t="s">
        <v>233</v>
      </c>
      <c r="B924" s="7" t="s">
        <v>18</v>
      </c>
      <c r="C924" s="10">
        <v>0.78</v>
      </c>
      <c r="D924" s="10">
        <v>1.07</v>
      </c>
      <c r="E924" s="10">
        <v>1</v>
      </c>
      <c r="F924" s="10">
        <v>0.98</v>
      </c>
      <c r="G924" s="10">
        <v>0.67</v>
      </c>
      <c r="H924" s="7">
        <v>2</v>
      </c>
      <c r="I924" s="8">
        <v>1</v>
      </c>
      <c r="J924" s="10">
        <f>I924</f>
        <v>1</v>
      </c>
      <c r="K924" t="str">
        <f>VLOOKUP(A924,MasterTutor!A:D,4,FALSE)</f>
        <v>Premium</v>
      </c>
      <c r="L924" t="str">
        <f>VLOOKUP(A924,MasterTutor!A:D,3,FALSE)</f>
        <v>Professional</v>
      </c>
      <c r="M924" t="str">
        <f>VLOOKUP(A924,MasterTutor!A:D,2,FALSE)</f>
        <v>Kristin Haase-Alvey</v>
      </c>
    </row>
    <row r="925" spans="1:13" hidden="1" x14ac:dyDescent="0.2">
      <c r="A925" s="7" t="s">
        <v>233</v>
      </c>
      <c r="B925" s="7" t="s">
        <v>20</v>
      </c>
      <c r="C925" s="10">
        <v>0.9</v>
      </c>
      <c r="D925" s="10">
        <v>1.1499999999999999</v>
      </c>
      <c r="E925" s="10">
        <v>0.99</v>
      </c>
      <c r="F925" s="10">
        <v>0.93</v>
      </c>
      <c r="G925" s="10">
        <v>0.41</v>
      </c>
      <c r="H925" s="7" t="e">
        <v>#N/A</v>
      </c>
      <c r="I925" s="8" t="s">
        <v>40</v>
      </c>
      <c r="J925" s="10">
        <v>0.75</v>
      </c>
      <c r="K925" t="str">
        <f>VLOOKUP(A925,MasterTutor!A:D,4,FALSE)</f>
        <v>Premium</v>
      </c>
      <c r="L925" t="str">
        <f>VLOOKUP(A925,MasterTutor!A:D,3,FALSE)</f>
        <v>Professional</v>
      </c>
      <c r="M925" t="str">
        <f>VLOOKUP(A925,MasterTutor!A:D,2,FALSE)</f>
        <v>Kristin Haase-Alvey</v>
      </c>
    </row>
    <row r="926" spans="1:13" hidden="1" x14ac:dyDescent="0.2">
      <c r="A926" s="7" t="s">
        <v>233</v>
      </c>
      <c r="B926" s="7" t="s">
        <v>21</v>
      </c>
      <c r="C926" s="10">
        <v>0.75</v>
      </c>
      <c r="D926" s="10">
        <v>1.23</v>
      </c>
      <c r="E926" s="10">
        <v>0.98</v>
      </c>
      <c r="F926" s="10">
        <v>0.96</v>
      </c>
      <c r="G926" s="10">
        <v>0.4</v>
      </c>
      <c r="H926" s="7">
        <v>2</v>
      </c>
      <c r="I926" s="8" t="s">
        <v>41</v>
      </c>
      <c r="J926" s="10">
        <v>0</v>
      </c>
      <c r="K926" t="str">
        <f>VLOOKUP(A926,MasterTutor!A:D,4,FALSE)</f>
        <v>Premium</v>
      </c>
      <c r="L926" t="str">
        <f>VLOOKUP(A926,MasterTutor!A:D,3,FALSE)</f>
        <v>Professional</v>
      </c>
      <c r="M926" t="str">
        <f>VLOOKUP(A926,MasterTutor!A:D,2,FALSE)</f>
        <v>Kristin Haase-Alvey</v>
      </c>
    </row>
    <row r="927" spans="1:13" hidden="1" x14ac:dyDescent="0.2">
      <c r="A927" s="7" t="s">
        <v>233</v>
      </c>
      <c r="B927" s="7" t="s">
        <v>22</v>
      </c>
      <c r="C927" s="10">
        <v>0.77</v>
      </c>
      <c r="D927" s="10">
        <v>0.97</v>
      </c>
      <c r="E927" s="10">
        <v>0.99</v>
      </c>
      <c r="F927" s="10">
        <v>0.95</v>
      </c>
      <c r="G927" s="10">
        <v>0.32</v>
      </c>
      <c r="H927" s="7">
        <v>6</v>
      </c>
      <c r="I927" s="8" t="s">
        <v>43</v>
      </c>
      <c r="J927" s="10">
        <v>0.66</v>
      </c>
      <c r="K927" t="str">
        <f>VLOOKUP(A927,MasterTutor!A:D,4,FALSE)</f>
        <v>Premium</v>
      </c>
      <c r="L927" t="str">
        <f>VLOOKUP(A927,MasterTutor!A:D,3,FALSE)</f>
        <v>Professional</v>
      </c>
      <c r="M927" t="str">
        <f>VLOOKUP(A927,MasterTutor!A:D,2,FALSE)</f>
        <v>Kristin Haase-Alvey</v>
      </c>
    </row>
    <row r="928" spans="1:13" hidden="1" x14ac:dyDescent="0.2">
      <c r="A928" s="7" t="s">
        <v>233</v>
      </c>
      <c r="B928" s="7" t="s">
        <v>29</v>
      </c>
      <c r="C928" s="10">
        <v>0.51</v>
      </c>
      <c r="D928" s="10">
        <v>1.19</v>
      </c>
      <c r="E928" s="10">
        <v>0.96</v>
      </c>
      <c r="F928" s="10">
        <v>0.97</v>
      </c>
      <c r="G928" s="10">
        <v>0.59</v>
      </c>
      <c r="H928" s="7">
        <v>0</v>
      </c>
      <c r="I928" s="8" t="s">
        <v>41</v>
      </c>
      <c r="J928" s="10">
        <v>0</v>
      </c>
      <c r="K928" t="str">
        <f>VLOOKUP(A928,MasterTutor!A:D,4,FALSE)</f>
        <v>Premium</v>
      </c>
      <c r="L928" t="str">
        <f>VLOOKUP(A928,MasterTutor!A:D,3,FALSE)</f>
        <v>Professional</v>
      </c>
      <c r="M928" t="str">
        <f>VLOOKUP(A928,MasterTutor!A:D,2,FALSE)</f>
        <v>Kristin Haase-Alvey</v>
      </c>
    </row>
    <row r="929" spans="1:13" hidden="1" x14ac:dyDescent="0.2">
      <c r="A929" s="7" t="s">
        <v>233</v>
      </c>
      <c r="B929" s="7" t="s">
        <v>30</v>
      </c>
      <c r="C929" s="10">
        <v>0.4375</v>
      </c>
      <c r="D929" s="10">
        <v>0.89470000000000005</v>
      </c>
      <c r="E929" s="10">
        <v>1</v>
      </c>
      <c r="F929" s="10">
        <v>0.97435897400000004</v>
      </c>
      <c r="G929" s="10">
        <v>0.5</v>
      </c>
      <c r="H929" s="7">
        <v>3</v>
      </c>
      <c r="I929" s="8" t="s">
        <v>41</v>
      </c>
      <c r="J929" s="10">
        <v>0</v>
      </c>
      <c r="K929" t="str">
        <f>VLOOKUP(A929,MasterTutor!A:D,4,FALSE)</f>
        <v>Premium</v>
      </c>
      <c r="L929" t="str">
        <f>VLOOKUP(A929,MasterTutor!A:D,3,FALSE)</f>
        <v>Professional</v>
      </c>
      <c r="M929" t="str">
        <f>VLOOKUP(A929,MasterTutor!A:D,2,FALSE)</f>
        <v>Kristin Haase-Alvey</v>
      </c>
    </row>
    <row r="930" spans="1:13" x14ac:dyDescent="0.2">
      <c r="A930" s="7" t="s">
        <v>233</v>
      </c>
      <c r="B930" s="7" t="s">
        <v>31</v>
      </c>
      <c r="C930" s="10">
        <v>0.625</v>
      </c>
      <c r="D930" s="10">
        <v>0.94409999999999905</v>
      </c>
      <c r="E930" s="10">
        <v>1</v>
      </c>
      <c r="F930" s="10">
        <v>0.92857142857142805</v>
      </c>
      <c r="G930" s="10">
        <v>0.25</v>
      </c>
      <c r="H930" s="7">
        <v>2</v>
      </c>
      <c r="I930" s="8" t="s">
        <v>39</v>
      </c>
      <c r="J930" s="54">
        <v>1</v>
      </c>
      <c r="K930" t="str">
        <f>VLOOKUP(A930,MasterTutor!A:D,4,FALSE)</f>
        <v>Premium</v>
      </c>
      <c r="L930" t="str">
        <f>VLOOKUP(A930,MasterTutor!A:D,3,FALSE)</f>
        <v>Professional</v>
      </c>
      <c r="M930" t="str">
        <f>VLOOKUP(A930,MasterTutor!A:D,2,FALSE)</f>
        <v>Kristin Haase-Alvey</v>
      </c>
    </row>
    <row r="931" spans="1:13" hidden="1" x14ac:dyDescent="0.2">
      <c r="A931" s="7" t="s">
        <v>234</v>
      </c>
      <c r="B931" s="7" t="s">
        <v>14</v>
      </c>
      <c r="C931" s="10">
        <v>0.875</v>
      </c>
      <c r="D931" s="10">
        <v>0.99179999999999902</v>
      </c>
      <c r="E931" s="10">
        <v>0.91869918699186903</v>
      </c>
      <c r="F931" s="10">
        <v>0.96250000000000002</v>
      </c>
      <c r="G931" s="10">
        <v>0.952380952380952</v>
      </c>
      <c r="H931" s="7">
        <v>14</v>
      </c>
      <c r="I931" s="8" t="s">
        <v>52</v>
      </c>
      <c r="J931" s="10">
        <v>0</v>
      </c>
      <c r="K931" t="str">
        <f>VLOOKUP(A931,MasterTutor!A:D,4,FALSE)</f>
        <v>Advanced</v>
      </c>
      <c r="L931" t="str">
        <f>VLOOKUP(A931,MasterTutor!A:D,3,FALSE)</f>
        <v>Professional</v>
      </c>
      <c r="M931" t="str">
        <f>VLOOKUP(A931,MasterTutor!A:D,2,FALSE)</f>
        <v>Kristin Haase-Alvey</v>
      </c>
    </row>
    <row r="932" spans="1:13" hidden="1" x14ac:dyDescent="0.2">
      <c r="A932" s="7" t="s">
        <v>234</v>
      </c>
      <c r="B932" s="7" t="s">
        <v>16</v>
      </c>
      <c r="C932" s="10">
        <v>0.87</v>
      </c>
      <c r="D932" s="10">
        <v>0.93</v>
      </c>
      <c r="E932" s="10">
        <v>0.92</v>
      </c>
      <c r="F932" s="10">
        <v>0.96</v>
      </c>
      <c r="G932" s="10">
        <v>0.9</v>
      </c>
      <c r="H932" s="7">
        <v>8</v>
      </c>
      <c r="I932" s="11">
        <v>45755</v>
      </c>
      <c r="J932" s="12">
        <v>0.5</v>
      </c>
      <c r="K932" t="str">
        <f>VLOOKUP(A932,MasterTutor!A:D,4,FALSE)</f>
        <v>Advanced</v>
      </c>
      <c r="L932" t="str">
        <f>VLOOKUP(A932,MasterTutor!A:D,3,FALSE)</f>
        <v>Professional</v>
      </c>
      <c r="M932" t="str">
        <f>VLOOKUP(A932,MasterTutor!A:D,2,FALSE)</f>
        <v>Kristin Haase-Alvey</v>
      </c>
    </row>
    <row r="933" spans="1:13" hidden="1" x14ac:dyDescent="0.2">
      <c r="A933" s="7" t="s">
        <v>234</v>
      </c>
      <c r="B933" s="7" t="s">
        <v>17</v>
      </c>
      <c r="C933" s="10">
        <v>0.6</v>
      </c>
      <c r="D933" s="10">
        <v>0.94</v>
      </c>
      <c r="E933" s="10">
        <v>0.88</v>
      </c>
      <c r="F933" s="10">
        <v>0.97</v>
      </c>
      <c r="G933" s="10">
        <v>0.33</v>
      </c>
      <c r="H933" s="7">
        <v>5</v>
      </c>
      <c r="I933" s="8">
        <v>0</v>
      </c>
      <c r="J933" s="10">
        <f>I933</f>
        <v>0</v>
      </c>
      <c r="K933" t="str">
        <f>VLOOKUP(A933,MasterTutor!A:D,4,FALSE)</f>
        <v>Advanced</v>
      </c>
      <c r="L933" t="str">
        <f>VLOOKUP(A933,MasterTutor!A:D,3,FALSE)</f>
        <v>Professional</v>
      </c>
      <c r="M933" t="str">
        <f>VLOOKUP(A933,MasterTutor!A:D,2,FALSE)</f>
        <v>Kristin Haase-Alvey</v>
      </c>
    </row>
    <row r="934" spans="1:13" hidden="1" x14ac:dyDescent="0.2">
      <c r="A934" s="7" t="s">
        <v>234</v>
      </c>
      <c r="B934" s="7" t="s">
        <v>18</v>
      </c>
      <c r="C934" s="10">
        <v>0.14000000000000001</v>
      </c>
      <c r="D934" s="10">
        <v>0.47</v>
      </c>
      <c r="E934" s="10">
        <v>0.95</v>
      </c>
      <c r="F934" s="10">
        <v>0.83</v>
      </c>
      <c r="G934" s="10">
        <v>0.57999999999999996</v>
      </c>
      <c r="H934" s="7">
        <v>2</v>
      </c>
      <c r="I934" s="8">
        <v>1</v>
      </c>
      <c r="J934" s="10">
        <f>I934</f>
        <v>1</v>
      </c>
      <c r="K934" t="str">
        <f>VLOOKUP(A934,MasterTutor!A:D,4,FALSE)</f>
        <v>Advanced</v>
      </c>
      <c r="L934" t="str">
        <f>VLOOKUP(A934,MasterTutor!A:D,3,FALSE)</f>
        <v>Professional</v>
      </c>
      <c r="M934" t="str">
        <f>VLOOKUP(A934,MasterTutor!A:D,2,FALSE)</f>
        <v>Kristin Haase-Alvey</v>
      </c>
    </row>
    <row r="935" spans="1:13" hidden="1" x14ac:dyDescent="0.2">
      <c r="A935" s="7" t="s">
        <v>234</v>
      </c>
      <c r="B935" s="7" t="s">
        <v>20</v>
      </c>
      <c r="C935" s="10">
        <v>0.53</v>
      </c>
      <c r="D935" s="10">
        <v>1.02</v>
      </c>
      <c r="E935" s="10">
        <v>0.96</v>
      </c>
      <c r="F935" s="10">
        <v>0.9</v>
      </c>
      <c r="G935" s="10">
        <v>0.75</v>
      </c>
      <c r="H935" s="7">
        <v>5</v>
      </c>
      <c r="I935" s="8" t="s">
        <v>235</v>
      </c>
      <c r="J935" s="10">
        <v>0.13</v>
      </c>
      <c r="K935" t="str">
        <f>VLOOKUP(A935,MasterTutor!A:D,4,FALSE)</f>
        <v>Advanced</v>
      </c>
      <c r="L935" t="str">
        <f>VLOOKUP(A935,MasterTutor!A:D,3,FALSE)</f>
        <v>Professional</v>
      </c>
      <c r="M935" t="str">
        <f>VLOOKUP(A935,MasterTutor!A:D,2,FALSE)</f>
        <v>Kristin Haase-Alvey</v>
      </c>
    </row>
    <row r="936" spans="1:13" hidden="1" x14ac:dyDescent="0.2">
      <c r="A936" s="7" t="s">
        <v>234</v>
      </c>
      <c r="B936" s="7" t="s">
        <v>21</v>
      </c>
      <c r="C936" s="10">
        <v>0.72</v>
      </c>
      <c r="D936" s="10">
        <v>1.07</v>
      </c>
      <c r="E936" s="10">
        <v>0.95</v>
      </c>
      <c r="F936" s="10">
        <v>0.97</v>
      </c>
      <c r="G936" s="10">
        <v>0.92</v>
      </c>
      <c r="H936" s="7">
        <v>6</v>
      </c>
      <c r="I936" s="8" t="s">
        <v>122</v>
      </c>
      <c r="J936" s="10">
        <v>0.4</v>
      </c>
      <c r="K936" t="str">
        <f>VLOOKUP(A936,MasterTutor!A:D,4,FALSE)</f>
        <v>Advanced</v>
      </c>
      <c r="L936" t="str">
        <f>VLOOKUP(A936,MasterTutor!A:D,3,FALSE)</f>
        <v>Professional</v>
      </c>
      <c r="M936" t="str">
        <f>VLOOKUP(A936,MasterTutor!A:D,2,FALSE)</f>
        <v>Kristin Haase-Alvey</v>
      </c>
    </row>
    <row r="937" spans="1:13" hidden="1" x14ac:dyDescent="0.2">
      <c r="A937" s="7" t="s">
        <v>234</v>
      </c>
      <c r="B937" s="7" t="s">
        <v>22</v>
      </c>
      <c r="C937" s="10">
        <v>0.95</v>
      </c>
      <c r="D937" s="10">
        <v>0.96</v>
      </c>
      <c r="E937" s="10">
        <v>0.92</v>
      </c>
      <c r="F937" s="10">
        <v>1</v>
      </c>
      <c r="G937" s="10">
        <v>0.88</v>
      </c>
      <c r="H937" s="7">
        <v>12</v>
      </c>
      <c r="I937" s="8" t="s">
        <v>168</v>
      </c>
      <c r="J937" s="10">
        <v>0</v>
      </c>
      <c r="K937" t="str">
        <f>VLOOKUP(A937,MasterTutor!A:D,4,FALSE)</f>
        <v>Advanced</v>
      </c>
      <c r="L937" t="str">
        <f>VLOOKUP(A937,MasterTutor!A:D,3,FALSE)</f>
        <v>Professional</v>
      </c>
      <c r="M937" t="str">
        <f>VLOOKUP(A937,MasterTutor!A:D,2,FALSE)</f>
        <v>Kristin Haase-Alvey</v>
      </c>
    </row>
    <row r="938" spans="1:13" hidden="1" x14ac:dyDescent="0.2">
      <c r="A938" s="7" t="s">
        <v>234</v>
      </c>
      <c r="B938" s="7" t="s">
        <v>29</v>
      </c>
      <c r="C938" s="10">
        <v>0.74</v>
      </c>
      <c r="D938" s="10">
        <v>0.85</v>
      </c>
      <c r="E938" s="10">
        <v>0.95</v>
      </c>
      <c r="F938" s="10">
        <v>0.84</v>
      </c>
      <c r="G938" s="10">
        <v>1</v>
      </c>
      <c r="H938" s="7">
        <v>16</v>
      </c>
      <c r="I938" s="8"/>
      <c r="J938" s="10"/>
      <c r="K938" t="str">
        <f>VLOOKUP(A938,MasterTutor!A:D,4,FALSE)</f>
        <v>Advanced</v>
      </c>
      <c r="L938" t="str">
        <f>VLOOKUP(A938,MasterTutor!A:D,3,FALSE)</f>
        <v>Professional</v>
      </c>
      <c r="M938" t="str">
        <f>VLOOKUP(A938,MasterTutor!A:D,2,FALSE)</f>
        <v>Kristin Haase-Alvey</v>
      </c>
    </row>
    <row r="939" spans="1:13" hidden="1" x14ac:dyDescent="0.2">
      <c r="A939" s="7" t="s">
        <v>234</v>
      </c>
      <c r="B939" s="7" t="s">
        <v>30</v>
      </c>
      <c r="C939" s="10">
        <v>0.9</v>
      </c>
      <c r="D939" s="10">
        <v>1.0987</v>
      </c>
      <c r="E939" s="10">
        <v>0.9375</v>
      </c>
      <c r="F939" s="10">
        <v>0.95945945899999996</v>
      </c>
      <c r="G939" s="10">
        <v>0.85</v>
      </c>
      <c r="H939" s="7">
        <v>16</v>
      </c>
      <c r="I939" s="8">
        <v>0.5</v>
      </c>
      <c r="J939" s="10">
        <f>I939</f>
        <v>0.5</v>
      </c>
      <c r="K939" t="str">
        <f>VLOOKUP(A939,MasterTutor!A:D,4,FALSE)</f>
        <v>Advanced</v>
      </c>
      <c r="L939" t="str">
        <f>VLOOKUP(A939,MasterTutor!A:D,3,FALSE)</f>
        <v>Professional</v>
      </c>
      <c r="M939" t="str">
        <f>VLOOKUP(A939,MasterTutor!A:D,2,FALSE)</f>
        <v>Kristin Haase-Alvey</v>
      </c>
    </row>
    <row r="940" spans="1:13" x14ac:dyDescent="0.2">
      <c r="A940" s="7" t="s">
        <v>234</v>
      </c>
      <c r="B940" s="7" t="s">
        <v>31</v>
      </c>
      <c r="C940" s="10">
        <v>0.875</v>
      </c>
      <c r="D940" s="10">
        <v>0.77299999999999902</v>
      </c>
      <c r="E940" s="10">
        <v>0.87179487179487103</v>
      </c>
      <c r="F940" s="10">
        <v>0.90140845070422504</v>
      </c>
      <c r="G940" s="10">
        <v>0.95652173913043403</v>
      </c>
      <c r="H940" s="7">
        <v>7</v>
      </c>
      <c r="I940" s="8" t="s">
        <v>55</v>
      </c>
      <c r="J940" s="54">
        <v>1</v>
      </c>
      <c r="K940" t="str">
        <f>VLOOKUP(A940,MasterTutor!A:D,4,FALSE)</f>
        <v>Advanced</v>
      </c>
      <c r="L940" t="str">
        <f>VLOOKUP(A940,MasterTutor!A:D,3,FALSE)</f>
        <v>Professional</v>
      </c>
      <c r="M940" t="str">
        <f>VLOOKUP(A940,MasterTutor!A:D,2,FALSE)</f>
        <v>Kristin Haase-Alvey</v>
      </c>
    </row>
    <row r="941" spans="1:13" hidden="1" x14ac:dyDescent="0.2">
      <c r="A941" s="7" t="s">
        <v>236</v>
      </c>
      <c r="B941" s="7" t="s">
        <v>14</v>
      </c>
      <c r="C941" s="10">
        <v>1.05209999999999</v>
      </c>
      <c r="D941" s="10">
        <v>1.5194999999999901</v>
      </c>
      <c r="E941" s="10">
        <v>0.79245283018867896</v>
      </c>
      <c r="F941" s="10">
        <v>0.6875</v>
      </c>
      <c r="G941" s="10">
        <v>0.55555555555555503</v>
      </c>
      <c r="H941" s="7">
        <v>2</v>
      </c>
      <c r="I941" s="8" t="s">
        <v>41</v>
      </c>
      <c r="J941" s="10">
        <v>0</v>
      </c>
      <c r="K941" t="str">
        <f>VLOOKUP(A941,MasterTutor!A:D,4,FALSE)</f>
        <v>Advanced</v>
      </c>
      <c r="L941" t="str">
        <f>VLOOKUP(A941,MasterTutor!A:D,3,FALSE)</f>
        <v>Adjunct- BUC</v>
      </c>
      <c r="M941" t="str">
        <f>VLOOKUP(A941,MasterTutor!A:D,2,FALSE)</f>
        <v>Ela Cross</v>
      </c>
    </row>
    <row r="942" spans="1:13" hidden="1" x14ac:dyDescent="0.2">
      <c r="A942" s="7" t="s">
        <v>236</v>
      </c>
      <c r="B942" s="7" t="s">
        <v>16</v>
      </c>
      <c r="C942" s="10">
        <v>1.03</v>
      </c>
      <c r="D942" s="10">
        <v>1.54</v>
      </c>
      <c r="E942" s="10">
        <v>0.92</v>
      </c>
      <c r="F942" s="10">
        <v>0.96</v>
      </c>
      <c r="G942" s="10">
        <v>1</v>
      </c>
      <c r="H942" s="7">
        <v>2</v>
      </c>
      <c r="I942" s="11">
        <v>45691</v>
      </c>
      <c r="J942" s="12">
        <v>0.67</v>
      </c>
      <c r="K942" t="str">
        <f>VLOOKUP(A942,MasterTutor!A:D,4,FALSE)</f>
        <v>Advanced</v>
      </c>
      <c r="L942" t="str">
        <f>VLOOKUP(A942,MasterTutor!A:D,3,FALSE)</f>
        <v>Adjunct- BUC</v>
      </c>
      <c r="M942" t="str">
        <f>VLOOKUP(A942,MasterTutor!A:D,2,FALSE)</f>
        <v>Ela Cross</v>
      </c>
    </row>
    <row r="943" spans="1:13" hidden="1" x14ac:dyDescent="0.2">
      <c r="A943" s="7" t="s">
        <v>236</v>
      </c>
      <c r="B943" s="7" t="s">
        <v>22</v>
      </c>
      <c r="C943" s="10">
        <v>1.39</v>
      </c>
      <c r="D943" s="10">
        <v>1.93</v>
      </c>
      <c r="E943" s="10">
        <v>0.94</v>
      </c>
      <c r="F943" s="10">
        <v>0.93</v>
      </c>
      <c r="G943" s="10">
        <v>0.4</v>
      </c>
      <c r="H943" s="7">
        <v>0</v>
      </c>
      <c r="I943" s="8" t="s">
        <v>135</v>
      </c>
      <c r="J943" s="10">
        <v>0</v>
      </c>
      <c r="K943" t="str">
        <f>VLOOKUP(A943,MasterTutor!A:D,4,FALSE)</f>
        <v>Advanced</v>
      </c>
      <c r="L943" t="str">
        <f>VLOOKUP(A943,MasterTutor!A:D,3,FALSE)</f>
        <v>Adjunct- BUC</v>
      </c>
      <c r="M943" t="str">
        <f>VLOOKUP(A943,MasterTutor!A:D,2,FALSE)</f>
        <v>Ela Cross</v>
      </c>
    </row>
    <row r="944" spans="1:13" hidden="1" x14ac:dyDescent="0.2">
      <c r="A944" s="7" t="s">
        <v>236</v>
      </c>
      <c r="B944" s="7" t="s">
        <v>29</v>
      </c>
      <c r="C944" s="10">
        <v>1</v>
      </c>
      <c r="D944" s="10">
        <v>1.34</v>
      </c>
      <c r="E944" s="10">
        <v>0.9</v>
      </c>
      <c r="F944" s="10">
        <v>0.9</v>
      </c>
      <c r="G944" s="10">
        <v>0.44</v>
      </c>
      <c r="H944" s="7">
        <v>5</v>
      </c>
      <c r="I944" s="8">
        <v>0.2</v>
      </c>
      <c r="J944" s="10">
        <f>1/5</f>
        <v>0.2</v>
      </c>
      <c r="K944" t="str">
        <f>VLOOKUP(A944,MasterTutor!A:D,4,FALSE)</f>
        <v>Advanced</v>
      </c>
      <c r="L944" t="str">
        <f>VLOOKUP(A944,MasterTutor!A:D,3,FALSE)</f>
        <v>Adjunct- BUC</v>
      </c>
      <c r="M944" t="str">
        <f>VLOOKUP(A944,MasterTutor!A:D,2,FALSE)</f>
        <v>Ela Cross</v>
      </c>
    </row>
    <row r="945" spans="1:13" hidden="1" x14ac:dyDescent="0.2">
      <c r="A945" s="7" t="s">
        <v>236</v>
      </c>
      <c r="B945" s="7" t="s">
        <v>30</v>
      </c>
      <c r="C945" s="10">
        <v>1.1354</v>
      </c>
      <c r="D945" s="10">
        <v>1.1718999999999999</v>
      </c>
      <c r="E945" s="10">
        <v>0.94230769199999997</v>
      </c>
      <c r="F945" s="10">
        <v>0.69444444400000005</v>
      </c>
      <c r="G945" s="10">
        <v>0.125</v>
      </c>
      <c r="H945" s="7">
        <v>7</v>
      </c>
      <c r="I945" s="8" t="s">
        <v>52</v>
      </c>
      <c r="J945" s="10">
        <v>0</v>
      </c>
      <c r="K945" t="str">
        <f>VLOOKUP(A945,MasterTutor!A:D,4,FALSE)</f>
        <v>Advanced</v>
      </c>
      <c r="L945" t="str">
        <f>VLOOKUP(A945,MasterTutor!A:D,3,FALSE)</f>
        <v>Adjunct- BUC</v>
      </c>
      <c r="M945" t="str">
        <f>VLOOKUP(A945,MasterTutor!A:D,2,FALSE)</f>
        <v>Ela Cross</v>
      </c>
    </row>
    <row r="946" spans="1:13" x14ac:dyDescent="0.2">
      <c r="A946" s="7" t="s">
        <v>236</v>
      </c>
      <c r="B946" s="7" t="s">
        <v>31</v>
      </c>
      <c r="C946" s="10">
        <v>1.2707999999999999</v>
      </c>
      <c r="D946" s="10">
        <v>1.375</v>
      </c>
      <c r="E946" s="10">
        <v>0.88524590163934402</v>
      </c>
      <c r="F946" s="10">
        <v>0.94871794871794801</v>
      </c>
      <c r="G946" s="10">
        <v>0</v>
      </c>
      <c r="H946" s="7">
        <v>4</v>
      </c>
      <c r="I946" s="8" t="s">
        <v>50</v>
      </c>
      <c r="J946" s="54">
        <v>0.25</v>
      </c>
      <c r="K946" t="str">
        <f>VLOOKUP(A946,MasterTutor!A:D,4,FALSE)</f>
        <v>Advanced</v>
      </c>
      <c r="L946" t="str">
        <f>VLOOKUP(A946,MasterTutor!A:D,3,FALSE)</f>
        <v>Adjunct- BUC</v>
      </c>
      <c r="M946" t="str">
        <f>VLOOKUP(A946,MasterTutor!A:D,2,FALSE)</f>
        <v>Ela Cross</v>
      </c>
    </row>
    <row r="947" spans="1:13" hidden="1" x14ac:dyDescent="0.2">
      <c r="A947" s="7" t="s">
        <v>237</v>
      </c>
      <c r="B947" s="7" t="s">
        <v>14</v>
      </c>
      <c r="C947" s="10">
        <v>0.71879999999999999</v>
      </c>
      <c r="D947" s="10">
        <v>1.0754999999999999</v>
      </c>
      <c r="E947" s="10">
        <v>0.98275862068965503</v>
      </c>
      <c r="F947" s="10">
        <v>0.97560975609755995</v>
      </c>
      <c r="G947" s="10">
        <v>1</v>
      </c>
      <c r="H947" s="7">
        <v>3</v>
      </c>
      <c r="I947" s="8" t="s">
        <v>42</v>
      </c>
      <c r="J947" s="10">
        <v>1</v>
      </c>
      <c r="K947" t="str">
        <f>VLOOKUP(A947,MasterTutor!A:D,4,FALSE)</f>
        <v>Distinguished</v>
      </c>
      <c r="L947" t="str">
        <f>VLOOKUP(A947,MasterTutor!A:D,3,FALSE)</f>
        <v>Adjunct</v>
      </c>
      <c r="M947" t="str">
        <f>VLOOKUP(A947,MasterTutor!A:D,2,FALSE)</f>
        <v>Kristin Haase-Alvey</v>
      </c>
    </row>
    <row r="948" spans="1:13" hidden="1" x14ac:dyDescent="0.2">
      <c r="A948" s="7" t="s">
        <v>237</v>
      </c>
      <c r="B948" s="7" t="s">
        <v>16</v>
      </c>
      <c r="C948" s="10">
        <v>0.74</v>
      </c>
      <c r="D948" s="10">
        <v>1.1000000000000001</v>
      </c>
      <c r="E948" s="10">
        <v>1</v>
      </c>
      <c r="F948" s="10">
        <v>0.97</v>
      </c>
      <c r="G948" s="10">
        <v>1</v>
      </c>
      <c r="H948" s="7">
        <v>3</v>
      </c>
      <c r="I948" s="11"/>
      <c r="J948" s="7"/>
      <c r="K948" t="str">
        <f>VLOOKUP(A948,MasterTutor!A:D,4,FALSE)</f>
        <v>Distinguished</v>
      </c>
      <c r="L948" t="str">
        <f>VLOOKUP(A948,MasterTutor!A:D,3,FALSE)</f>
        <v>Adjunct</v>
      </c>
      <c r="M948" t="str">
        <f>VLOOKUP(A948,MasterTutor!A:D,2,FALSE)</f>
        <v>Kristin Haase-Alvey</v>
      </c>
    </row>
    <row r="949" spans="1:13" hidden="1" x14ac:dyDescent="0.2">
      <c r="A949" s="7" t="s">
        <v>237</v>
      </c>
      <c r="B949" s="7" t="s">
        <v>17</v>
      </c>
      <c r="C949" s="10">
        <v>0.49</v>
      </c>
      <c r="D949" s="10">
        <v>0.96</v>
      </c>
      <c r="E949" s="10">
        <v>1</v>
      </c>
      <c r="F949" s="10">
        <v>1</v>
      </c>
      <c r="G949" s="10">
        <v>0.89</v>
      </c>
      <c r="H949" s="7">
        <v>4</v>
      </c>
      <c r="I949" s="8">
        <v>1</v>
      </c>
      <c r="J949" s="10">
        <f>I949</f>
        <v>1</v>
      </c>
      <c r="K949" t="str">
        <f>VLOOKUP(A949,MasterTutor!A:D,4,FALSE)</f>
        <v>Distinguished</v>
      </c>
      <c r="L949" t="str">
        <f>VLOOKUP(A949,MasterTutor!A:D,3,FALSE)</f>
        <v>Adjunct</v>
      </c>
      <c r="M949" t="str">
        <f>VLOOKUP(A949,MasterTutor!A:D,2,FALSE)</f>
        <v>Kristin Haase-Alvey</v>
      </c>
    </row>
    <row r="950" spans="1:13" hidden="1" x14ac:dyDescent="0.2">
      <c r="A950" s="7" t="s">
        <v>237</v>
      </c>
      <c r="B950" s="7" t="s">
        <v>18</v>
      </c>
      <c r="C950" s="10">
        <v>0.33</v>
      </c>
      <c r="D950" s="10">
        <v>1.05</v>
      </c>
      <c r="E950" s="10">
        <v>1</v>
      </c>
      <c r="F950" s="10">
        <v>1</v>
      </c>
      <c r="G950" s="10">
        <v>0.91</v>
      </c>
      <c r="H950" s="7">
        <v>4</v>
      </c>
      <c r="J950" s="7"/>
      <c r="K950" t="str">
        <f>VLOOKUP(A950,MasterTutor!A:D,4,FALSE)</f>
        <v>Distinguished</v>
      </c>
      <c r="L950" t="str">
        <f>VLOOKUP(A950,MasterTutor!A:D,3,FALSE)</f>
        <v>Adjunct</v>
      </c>
      <c r="M950" t="str">
        <f>VLOOKUP(A950,MasterTutor!A:D,2,FALSE)</f>
        <v>Kristin Haase-Alvey</v>
      </c>
    </row>
    <row r="951" spans="1:13" hidden="1" x14ac:dyDescent="0.2">
      <c r="A951" s="7" t="s">
        <v>237</v>
      </c>
      <c r="B951" s="7" t="s">
        <v>20</v>
      </c>
      <c r="C951" s="10">
        <v>0.4</v>
      </c>
      <c r="D951" s="10">
        <v>1</v>
      </c>
      <c r="E951" s="10">
        <v>1</v>
      </c>
      <c r="F951" s="10">
        <v>1</v>
      </c>
      <c r="G951" s="10">
        <v>0.88</v>
      </c>
      <c r="H951" s="7">
        <v>3</v>
      </c>
      <c r="I951" s="8">
        <v>1</v>
      </c>
      <c r="J951" s="10">
        <f>I951</f>
        <v>1</v>
      </c>
      <c r="K951" t="str">
        <f>VLOOKUP(A951,MasterTutor!A:D,4,FALSE)</f>
        <v>Distinguished</v>
      </c>
      <c r="L951" t="str">
        <f>VLOOKUP(A951,MasterTutor!A:D,3,FALSE)</f>
        <v>Adjunct</v>
      </c>
      <c r="M951" t="str">
        <f>VLOOKUP(A951,MasterTutor!A:D,2,FALSE)</f>
        <v>Kristin Haase-Alvey</v>
      </c>
    </row>
    <row r="952" spans="1:13" hidden="1" x14ac:dyDescent="0.2">
      <c r="A952" s="7" t="s">
        <v>237</v>
      </c>
      <c r="B952" s="7" t="s">
        <v>21</v>
      </c>
      <c r="C952" s="10">
        <v>0.53</v>
      </c>
      <c r="D952" s="10">
        <v>1</v>
      </c>
      <c r="E952" s="10">
        <v>1</v>
      </c>
      <c r="F952" s="10">
        <v>0.93</v>
      </c>
      <c r="G952" s="10">
        <v>0.89</v>
      </c>
      <c r="H952" s="7">
        <v>4</v>
      </c>
      <c r="I952" s="9"/>
      <c r="J952" s="7"/>
      <c r="K952" t="str">
        <f>VLOOKUP(A952,MasterTutor!A:D,4,FALSE)</f>
        <v>Distinguished</v>
      </c>
      <c r="L952" t="str">
        <f>VLOOKUP(A952,MasterTutor!A:D,3,FALSE)</f>
        <v>Adjunct</v>
      </c>
      <c r="M952" t="str">
        <f>VLOOKUP(A952,MasterTutor!A:D,2,FALSE)</f>
        <v>Kristin Haase-Alvey</v>
      </c>
    </row>
    <row r="953" spans="1:13" hidden="1" x14ac:dyDescent="0.2">
      <c r="A953" s="7" t="s">
        <v>237</v>
      </c>
      <c r="B953" s="7" t="s">
        <v>22</v>
      </c>
      <c r="C953" s="10">
        <v>0.52</v>
      </c>
      <c r="D953" s="10">
        <v>1.04</v>
      </c>
      <c r="E953" s="10">
        <v>1</v>
      </c>
      <c r="F953" s="10">
        <v>0.97</v>
      </c>
      <c r="G953" s="10">
        <v>0.83</v>
      </c>
      <c r="H953" s="7">
        <v>1</v>
      </c>
      <c r="I953" s="8" t="s">
        <v>55</v>
      </c>
      <c r="J953" s="10">
        <v>1</v>
      </c>
      <c r="K953" t="str">
        <f>VLOOKUP(A953,MasterTutor!A:D,4,FALSE)</f>
        <v>Distinguished</v>
      </c>
      <c r="L953" t="str">
        <f>VLOOKUP(A953,MasterTutor!A:D,3,FALSE)</f>
        <v>Adjunct</v>
      </c>
      <c r="M953" t="str">
        <f>VLOOKUP(A953,MasterTutor!A:D,2,FALSE)</f>
        <v>Kristin Haase-Alvey</v>
      </c>
    </row>
    <row r="954" spans="1:13" hidden="1" x14ac:dyDescent="0.2">
      <c r="A954" s="7" t="s">
        <v>237</v>
      </c>
      <c r="B954" s="7" t="s">
        <v>29</v>
      </c>
      <c r="C954" s="10">
        <v>0.55000000000000004</v>
      </c>
      <c r="D954" s="10">
        <v>0.86</v>
      </c>
      <c r="E954" s="10">
        <v>1</v>
      </c>
      <c r="F954" s="10">
        <v>1</v>
      </c>
      <c r="G954" s="10">
        <v>0.93</v>
      </c>
      <c r="H954" s="7">
        <v>4</v>
      </c>
      <c r="I954" s="8">
        <v>1</v>
      </c>
      <c r="J954" s="10">
        <v>1</v>
      </c>
      <c r="K954" t="str">
        <f>VLOOKUP(A954,MasterTutor!A:D,4,FALSE)</f>
        <v>Distinguished</v>
      </c>
      <c r="L954" t="str">
        <f>VLOOKUP(A954,MasterTutor!A:D,3,FALSE)</f>
        <v>Adjunct</v>
      </c>
      <c r="M954" t="str">
        <f>VLOOKUP(A954,MasterTutor!A:D,2,FALSE)</f>
        <v>Kristin Haase-Alvey</v>
      </c>
    </row>
    <row r="955" spans="1:13" hidden="1" x14ac:dyDescent="0.2">
      <c r="A955" s="7" t="s">
        <v>237</v>
      </c>
      <c r="B955" s="7" t="s">
        <v>30</v>
      </c>
      <c r="C955" s="10">
        <v>0.35</v>
      </c>
      <c r="D955" s="10">
        <v>0.92710000000000004</v>
      </c>
      <c r="E955" s="10">
        <v>1</v>
      </c>
      <c r="F955" s="10">
        <v>1</v>
      </c>
      <c r="G955" s="10">
        <v>1</v>
      </c>
      <c r="H955" s="7">
        <v>0</v>
      </c>
      <c r="I955" s="8" t="s">
        <v>36</v>
      </c>
      <c r="J955" s="10">
        <v>0</v>
      </c>
      <c r="K955" t="str">
        <f>VLOOKUP(A955,MasterTutor!A:D,4,FALSE)</f>
        <v>Distinguished</v>
      </c>
      <c r="L955" t="str">
        <f>VLOOKUP(A955,MasterTutor!A:D,3,FALSE)</f>
        <v>Adjunct</v>
      </c>
      <c r="M955" t="str">
        <f>VLOOKUP(A955,MasterTutor!A:D,2,FALSE)</f>
        <v>Kristin Haase-Alvey</v>
      </c>
    </row>
    <row r="956" spans="1:13" x14ac:dyDescent="0.2">
      <c r="A956" s="7" t="s">
        <v>237</v>
      </c>
      <c r="B956" s="7" t="s">
        <v>31</v>
      </c>
      <c r="C956" s="10">
        <v>0.72499999999999998</v>
      </c>
      <c r="D956" s="10">
        <v>1.0780999999999901</v>
      </c>
      <c r="E956" s="10">
        <v>1</v>
      </c>
      <c r="F956" s="10">
        <v>1</v>
      </c>
      <c r="G956" s="10">
        <v>0.91666666666666596</v>
      </c>
      <c r="H956" s="7">
        <v>3</v>
      </c>
      <c r="I956" s="8" t="s">
        <v>55</v>
      </c>
      <c r="J956" s="54">
        <v>1</v>
      </c>
      <c r="K956" t="str">
        <f>VLOOKUP(A956,MasterTutor!A:D,4,FALSE)</f>
        <v>Distinguished</v>
      </c>
      <c r="L956" t="str">
        <f>VLOOKUP(A956,MasterTutor!A:D,3,FALSE)</f>
        <v>Adjunct</v>
      </c>
      <c r="M956" t="str">
        <f>VLOOKUP(A956,MasterTutor!A:D,2,FALSE)</f>
        <v>Kristin Haase-Alvey</v>
      </c>
    </row>
    <row r="957" spans="1:13" hidden="1" x14ac:dyDescent="0.2">
      <c r="A957" s="7" t="s">
        <v>238</v>
      </c>
      <c r="B957" s="7" t="s">
        <v>14</v>
      </c>
      <c r="C957" s="10">
        <v>0.92920000000000003</v>
      </c>
      <c r="D957" s="10">
        <v>0.95889999999999997</v>
      </c>
      <c r="E957" s="10">
        <v>1</v>
      </c>
      <c r="F957" s="10">
        <v>0.96341463414634099</v>
      </c>
      <c r="G957" s="10">
        <v>0.68</v>
      </c>
      <c r="H957" s="7">
        <v>6</v>
      </c>
      <c r="I957" s="8" t="s">
        <v>55</v>
      </c>
      <c r="J957" s="10">
        <v>1</v>
      </c>
      <c r="K957" t="str">
        <f>VLOOKUP(A957,MasterTutor!A:D,4,FALSE)</f>
        <v>Advanced</v>
      </c>
      <c r="L957" t="str">
        <f>VLOOKUP(A957,MasterTutor!A:D,3,FALSE)</f>
        <v>Professional</v>
      </c>
      <c r="M957" t="str">
        <f>VLOOKUP(A957,MasterTutor!A:D,2,FALSE)</f>
        <v>Kristin Haase-Alvey</v>
      </c>
    </row>
    <row r="958" spans="1:13" hidden="1" x14ac:dyDescent="0.2">
      <c r="A958" s="7" t="s">
        <v>238</v>
      </c>
      <c r="B958" s="7" t="s">
        <v>16</v>
      </c>
      <c r="C958" s="10">
        <v>0.83</v>
      </c>
      <c r="D958" s="10">
        <v>0.91</v>
      </c>
      <c r="E958" s="10">
        <v>1</v>
      </c>
      <c r="F958" s="10">
        <v>0.99</v>
      </c>
      <c r="G958" s="10">
        <v>0.83</v>
      </c>
      <c r="H958" s="7">
        <v>3</v>
      </c>
      <c r="I958" s="11">
        <v>45660</v>
      </c>
      <c r="J958" s="12">
        <f>1/3</f>
        <v>0.33333333333333331</v>
      </c>
      <c r="K958" t="str">
        <f>VLOOKUP(A958,MasterTutor!A:D,4,FALSE)</f>
        <v>Advanced</v>
      </c>
      <c r="L958" t="str">
        <f>VLOOKUP(A958,MasterTutor!A:D,3,FALSE)</f>
        <v>Professional</v>
      </c>
      <c r="M958" t="str">
        <f>VLOOKUP(A958,MasterTutor!A:D,2,FALSE)</f>
        <v>Kristin Haase-Alvey</v>
      </c>
    </row>
    <row r="959" spans="1:13" hidden="1" x14ac:dyDescent="0.2">
      <c r="A959" s="7" t="s">
        <v>238</v>
      </c>
      <c r="B959" s="7" t="s">
        <v>17</v>
      </c>
      <c r="C959" s="10">
        <v>0.83</v>
      </c>
      <c r="D959" s="10">
        <v>1.01</v>
      </c>
      <c r="E959" s="10">
        <v>0.97</v>
      </c>
      <c r="F959" s="10">
        <v>0.96</v>
      </c>
      <c r="G959" s="10">
        <v>0.38</v>
      </c>
      <c r="H959" s="7">
        <v>2</v>
      </c>
      <c r="I959" s="8">
        <v>0</v>
      </c>
      <c r="J959" s="10">
        <f>I959</f>
        <v>0</v>
      </c>
      <c r="K959" t="str">
        <f>VLOOKUP(A959,MasterTutor!A:D,4,FALSE)</f>
        <v>Advanced</v>
      </c>
      <c r="L959" t="str">
        <f>VLOOKUP(A959,MasterTutor!A:D,3,FALSE)</f>
        <v>Professional</v>
      </c>
      <c r="M959" t="str">
        <f>VLOOKUP(A959,MasterTutor!A:D,2,FALSE)</f>
        <v>Kristin Haase-Alvey</v>
      </c>
    </row>
    <row r="960" spans="1:13" hidden="1" x14ac:dyDescent="0.2">
      <c r="A960" s="7" t="s">
        <v>238</v>
      </c>
      <c r="B960" s="7" t="s">
        <v>18</v>
      </c>
      <c r="C960" s="10">
        <v>0.63</v>
      </c>
      <c r="D960" s="10">
        <v>1.08</v>
      </c>
      <c r="E960" s="10">
        <v>1</v>
      </c>
      <c r="F960" s="10">
        <v>0.91</v>
      </c>
      <c r="G960" s="10">
        <v>0.82</v>
      </c>
      <c r="H960" s="7">
        <v>2</v>
      </c>
      <c r="J960" s="7"/>
      <c r="K960" t="str">
        <f>VLOOKUP(A960,MasterTutor!A:D,4,FALSE)</f>
        <v>Advanced</v>
      </c>
      <c r="L960" t="str">
        <f>VLOOKUP(A960,MasterTutor!A:D,3,FALSE)</f>
        <v>Professional</v>
      </c>
      <c r="M960" t="str">
        <f>VLOOKUP(A960,MasterTutor!A:D,2,FALSE)</f>
        <v>Kristin Haase-Alvey</v>
      </c>
    </row>
    <row r="961" spans="1:13" hidden="1" x14ac:dyDescent="0.2">
      <c r="A961" s="7" t="s">
        <v>238</v>
      </c>
      <c r="B961" s="7" t="s">
        <v>20</v>
      </c>
      <c r="C961" s="10">
        <v>0.4</v>
      </c>
      <c r="D961" s="10">
        <v>0.89</v>
      </c>
      <c r="E961" s="10">
        <v>1</v>
      </c>
      <c r="F961" s="10">
        <v>1</v>
      </c>
      <c r="G961" s="10">
        <v>0.77</v>
      </c>
      <c r="H961" s="7">
        <v>2</v>
      </c>
      <c r="I961" s="8">
        <v>1</v>
      </c>
      <c r="J961" s="10">
        <f>I961</f>
        <v>1</v>
      </c>
      <c r="K961" t="str">
        <f>VLOOKUP(A961,MasterTutor!A:D,4,FALSE)</f>
        <v>Advanced</v>
      </c>
      <c r="L961" t="str">
        <f>VLOOKUP(A961,MasterTutor!A:D,3,FALSE)</f>
        <v>Professional</v>
      </c>
      <c r="M961" t="str">
        <f>VLOOKUP(A961,MasterTutor!A:D,2,FALSE)</f>
        <v>Kristin Haase-Alvey</v>
      </c>
    </row>
    <row r="962" spans="1:13" hidden="1" x14ac:dyDescent="0.2">
      <c r="A962" s="7" t="s">
        <v>238</v>
      </c>
      <c r="B962" s="7" t="s">
        <v>21</v>
      </c>
      <c r="C962" s="10">
        <v>0.65</v>
      </c>
      <c r="D962" s="10">
        <v>0.97</v>
      </c>
      <c r="E962" s="10">
        <v>1</v>
      </c>
      <c r="F962" s="10">
        <v>0.95</v>
      </c>
      <c r="G962" s="10">
        <v>0.7</v>
      </c>
      <c r="H962" s="7">
        <v>2</v>
      </c>
      <c r="I962" s="8" t="s">
        <v>239</v>
      </c>
      <c r="J962" s="10">
        <v>0.89</v>
      </c>
      <c r="K962" t="str">
        <f>VLOOKUP(A962,MasterTutor!A:D,4,FALSE)</f>
        <v>Advanced</v>
      </c>
      <c r="L962" t="str">
        <f>VLOOKUP(A962,MasterTutor!A:D,3,FALSE)</f>
        <v>Professional</v>
      </c>
      <c r="M962" t="str">
        <f>VLOOKUP(A962,MasterTutor!A:D,2,FALSE)</f>
        <v>Kristin Haase-Alvey</v>
      </c>
    </row>
    <row r="963" spans="1:13" hidden="1" x14ac:dyDescent="0.2">
      <c r="A963" s="7" t="s">
        <v>238</v>
      </c>
      <c r="B963" s="7" t="s">
        <v>22</v>
      </c>
      <c r="C963" s="10">
        <v>0.86</v>
      </c>
      <c r="D963" s="10">
        <v>1.02</v>
      </c>
      <c r="E963" s="10">
        <v>1</v>
      </c>
      <c r="F963" s="10">
        <v>0.97</v>
      </c>
      <c r="G963" s="10">
        <v>0.79</v>
      </c>
      <c r="H963" s="7">
        <v>9</v>
      </c>
      <c r="I963" s="8" t="s">
        <v>240</v>
      </c>
      <c r="J963" s="10">
        <v>0.55000000000000004</v>
      </c>
      <c r="K963" t="str">
        <f>VLOOKUP(A963,MasterTutor!A:D,4,FALSE)</f>
        <v>Advanced</v>
      </c>
      <c r="L963" t="str">
        <f>VLOOKUP(A963,MasterTutor!A:D,3,FALSE)</f>
        <v>Professional</v>
      </c>
      <c r="M963" t="str">
        <f>VLOOKUP(A963,MasterTutor!A:D,2,FALSE)</f>
        <v>Kristin Haase-Alvey</v>
      </c>
    </row>
    <row r="964" spans="1:13" hidden="1" x14ac:dyDescent="0.2">
      <c r="A964" s="7" t="s">
        <v>238</v>
      </c>
      <c r="B964" s="7" t="s">
        <v>29</v>
      </c>
      <c r="C964" s="10">
        <v>0.64</v>
      </c>
      <c r="D964" s="10">
        <v>0.89</v>
      </c>
      <c r="E964" s="10">
        <v>1</v>
      </c>
      <c r="F964" s="10">
        <v>1</v>
      </c>
      <c r="G964" s="10">
        <v>0.95</v>
      </c>
      <c r="H964" s="7">
        <v>4</v>
      </c>
      <c r="I964" s="8">
        <v>0.8571428571428571</v>
      </c>
      <c r="J964" s="10">
        <f>6/7</f>
        <v>0.8571428571428571</v>
      </c>
      <c r="K964" t="str">
        <f>VLOOKUP(A964,MasterTutor!A:D,4,FALSE)</f>
        <v>Advanced</v>
      </c>
      <c r="L964" t="str">
        <f>VLOOKUP(A964,MasterTutor!A:D,3,FALSE)</f>
        <v>Professional</v>
      </c>
      <c r="M964" t="str">
        <f>VLOOKUP(A964,MasterTutor!A:D,2,FALSE)</f>
        <v>Kristin Haase-Alvey</v>
      </c>
    </row>
    <row r="965" spans="1:13" hidden="1" x14ac:dyDescent="0.2">
      <c r="A965" s="7" t="s">
        <v>238</v>
      </c>
      <c r="B965" s="7" t="s">
        <v>30</v>
      </c>
      <c r="C965" s="10">
        <v>0.85829999999999995</v>
      </c>
      <c r="D965" s="10">
        <v>0.90300000000000002</v>
      </c>
      <c r="E965" s="10">
        <v>1</v>
      </c>
      <c r="F965" s="10">
        <v>0.94871794899999995</v>
      </c>
      <c r="G965" s="10">
        <v>0.8</v>
      </c>
      <c r="H965" s="7">
        <v>15</v>
      </c>
      <c r="I965" s="8">
        <v>0.5</v>
      </c>
      <c r="J965" s="10">
        <f>I965</f>
        <v>0.5</v>
      </c>
      <c r="K965" t="str">
        <f>VLOOKUP(A965,MasterTutor!A:D,4,FALSE)</f>
        <v>Advanced</v>
      </c>
      <c r="L965" t="str">
        <f>VLOOKUP(A965,MasterTutor!A:D,3,FALSE)</f>
        <v>Professional</v>
      </c>
      <c r="M965" t="str">
        <f>VLOOKUP(A965,MasterTutor!A:D,2,FALSE)</f>
        <v>Kristin Haase-Alvey</v>
      </c>
    </row>
    <row r="966" spans="1:13" x14ac:dyDescent="0.2">
      <c r="A966" s="7" t="s">
        <v>238</v>
      </c>
      <c r="B966" s="7" t="s">
        <v>31</v>
      </c>
      <c r="C966" s="10">
        <v>1.0542</v>
      </c>
      <c r="D966" s="10">
        <v>1.0312999999999899</v>
      </c>
      <c r="E966" s="10">
        <v>0.98473282442748</v>
      </c>
      <c r="F966" s="10">
        <v>0.99019607843137203</v>
      </c>
      <c r="G966" s="10">
        <v>0.72</v>
      </c>
      <c r="H966" s="7">
        <v>4</v>
      </c>
      <c r="I966" s="8" t="s">
        <v>55</v>
      </c>
      <c r="J966" s="54">
        <v>1</v>
      </c>
      <c r="K966" t="str">
        <f>VLOOKUP(A966,MasterTutor!A:D,4,FALSE)</f>
        <v>Advanced</v>
      </c>
      <c r="L966" t="str">
        <f>VLOOKUP(A966,MasterTutor!A:D,3,FALSE)</f>
        <v>Professional</v>
      </c>
      <c r="M966" t="str">
        <f>VLOOKUP(A966,MasterTutor!A:D,2,FALSE)</f>
        <v>Kristin Haase-Alvey</v>
      </c>
    </row>
    <row r="967" spans="1:13" hidden="1" x14ac:dyDescent="0.2">
      <c r="A967" s="7" t="s">
        <v>241</v>
      </c>
      <c r="B967" s="7" t="s">
        <v>14</v>
      </c>
      <c r="C967" s="10">
        <v>0.82289999999999996</v>
      </c>
      <c r="D967" s="10">
        <v>1.3789</v>
      </c>
      <c r="E967" s="10">
        <v>0.97297297297297203</v>
      </c>
      <c r="F967" s="10">
        <v>1</v>
      </c>
      <c r="G967" s="10">
        <v>1</v>
      </c>
      <c r="H967" s="7">
        <v>2</v>
      </c>
      <c r="I967" s="8" t="s">
        <v>37</v>
      </c>
      <c r="J967" s="10">
        <v>0.5</v>
      </c>
      <c r="K967" t="str">
        <f>VLOOKUP(A967,MasterTutor!A:D,4,FALSE)</f>
        <v>Premium</v>
      </c>
      <c r="L967" t="str">
        <f>VLOOKUP(A967,MasterTutor!A:D,3,FALSE)</f>
        <v>Adjunct</v>
      </c>
      <c r="M967" t="str">
        <f>VLOOKUP(A967,MasterTutor!A:D,2,FALSE)</f>
        <v>Ela Cross</v>
      </c>
    </row>
    <row r="968" spans="1:13" hidden="1" x14ac:dyDescent="0.2">
      <c r="A968" s="7" t="s">
        <v>241</v>
      </c>
      <c r="B968" s="7" t="s">
        <v>16</v>
      </c>
      <c r="C968" s="10">
        <v>0.83</v>
      </c>
      <c r="D968" s="10">
        <v>1.31</v>
      </c>
      <c r="E968" s="10">
        <v>1</v>
      </c>
      <c r="F968" s="10">
        <v>0.96</v>
      </c>
      <c r="G968" s="10">
        <v>1</v>
      </c>
      <c r="H968" s="7">
        <v>2</v>
      </c>
      <c r="I968" s="11"/>
      <c r="J968" s="7"/>
      <c r="K968" t="str">
        <f>VLOOKUP(A968,MasterTutor!A:D,4,FALSE)</f>
        <v>Premium</v>
      </c>
      <c r="L968" t="str">
        <f>VLOOKUP(A968,MasterTutor!A:D,3,FALSE)</f>
        <v>Adjunct</v>
      </c>
      <c r="M968" t="str">
        <f>VLOOKUP(A968,MasterTutor!A:D,2,FALSE)</f>
        <v>Ela Cross</v>
      </c>
    </row>
    <row r="969" spans="1:13" hidden="1" x14ac:dyDescent="0.2">
      <c r="A969" s="7" t="s">
        <v>241</v>
      </c>
      <c r="B969" s="7" t="s">
        <v>17</v>
      </c>
      <c r="C969" s="10">
        <v>0.41</v>
      </c>
      <c r="D969" s="10">
        <v>1.55</v>
      </c>
      <c r="E969" s="10">
        <v>1</v>
      </c>
      <c r="F969" s="10">
        <v>1</v>
      </c>
      <c r="G969" s="10">
        <v>1</v>
      </c>
      <c r="H969" s="7">
        <v>0</v>
      </c>
      <c r="I969" s="8">
        <v>1</v>
      </c>
      <c r="J969" s="10">
        <f>I969</f>
        <v>1</v>
      </c>
      <c r="K969" t="str">
        <f>VLOOKUP(A969,MasterTutor!A:D,4,FALSE)</f>
        <v>Premium</v>
      </c>
      <c r="L969" t="str">
        <f>VLOOKUP(A969,MasterTutor!A:D,3,FALSE)</f>
        <v>Adjunct</v>
      </c>
      <c r="M969" t="str">
        <f>VLOOKUP(A969,MasterTutor!A:D,2,FALSE)</f>
        <v>Ela Cross</v>
      </c>
    </row>
    <row r="970" spans="1:13" hidden="1" x14ac:dyDescent="0.2">
      <c r="A970" s="7" t="s">
        <v>241</v>
      </c>
      <c r="B970" s="7" t="s">
        <v>18</v>
      </c>
      <c r="C970" s="10">
        <v>1.23</v>
      </c>
      <c r="D970" s="10">
        <v>1.94</v>
      </c>
      <c r="E970" s="10">
        <v>1</v>
      </c>
      <c r="F970" s="10">
        <v>1</v>
      </c>
      <c r="G970" s="10">
        <v>0.8</v>
      </c>
      <c r="H970" s="7" t="e">
        <v>#N/A</v>
      </c>
      <c r="I970" s="8" t="s">
        <v>67</v>
      </c>
      <c r="J970" s="10">
        <v>0.8</v>
      </c>
      <c r="K970" t="str">
        <f>VLOOKUP(A970,MasterTutor!A:D,4,FALSE)</f>
        <v>Premium</v>
      </c>
      <c r="L970" t="str">
        <f>VLOOKUP(A970,MasterTutor!A:D,3,FALSE)</f>
        <v>Adjunct</v>
      </c>
      <c r="M970" t="str">
        <f>VLOOKUP(A970,MasterTutor!A:D,2,FALSE)</f>
        <v>Ela Cross</v>
      </c>
    </row>
    <row r="971" spans="1:13" hidden="1" x14ac:dyDescent="0.2">
      <c r="A971" s="7" t="s">
        <v>241</v>
      </c>
      <c r="B971" s="7" t="s">
        <v>20</v>
      </c>
      <c r="C971" s="10">
        <v>0.86</v>
      </c>
      <c r="D971" s="10">
        <v>1.74</v>
      </c>
      <c r="E971" s="10">
        <v>1</v>
      </c>
      <c r="F971" s="10">
        <v>0.95</v>
      </c>
      <c r="G971" s="10">
        <v>0.67</v>
      </c>
      <c r="H971" s="7" t="e">
        <v>#N/A</v>
      </c>
      <c r="I971" s="8">
        <v>1</v>
      </c>
      <c r="J971" s="10">
        <f>I971</f>
        <v>1</v>
      </c>
      <c r="K971" t="str">
        <f>VLOOKUP(A971,MasterTutor!A:D,4,FALSE)</f>
        <v>Premium</v>
      </c>
      <c r="L971" t="str">
        <f>VLOOKUP(A971,MasterTutor!A:D,3,FALSE)</f>
        <v>Adjunct</v>
      </c>
      <c r="M971" t="str">
        <f>VLOOKUP(A971,MasterTutor!A:D,2,FALSE)</f>
        <v>Ela Cross</v>
      </c>
    </row>
    <row r="972" spans="1:13" hidden="1" x14ac:dyDescent="0.2">
      <c r="A972" s="7" t="s">
        <v>241</v>
      </c>
      <c r="B972" s="7" t="s">
        <v>21</v>
      </c>
      <c r="C972" s="10">
        <v>1.1399999999999999</v>
      </c>
      <c r="D972" s="10">
        <v>1.45</v>
      </c>
      <c r="E972" s="10">
        <v>1</v>
      </c>
      <c r="F972" s="10">
        <v>1</v>
      </c>
      <c r="G972" s="10">
        <v>1</v>
      </c>
      <c r="H972" s="7">
        <v>1</v>
      </c>
      <c r="I972" s="8" t="s">
        <v>37</v>
      </c>
      <c r="J972" s="10">
        <v>0.5</v>
      </c>
      <c r="K972" t="str">
        <f>VLOOKUP(A972,MasterTutor!A:D,4,FALSE)</f>
        <v>Premium</v>
      </c>
      <c r="L972" t="str">
        <f>VLOOKUP(A972,MasterTutor!A:D,3,FALSE)</f>
        <v>Adjunct</v>
      </c>
      <c r="M972" t="str">
        <f>VLOOKUP(A972,MasterTutor!A:D,2,FALSE)</f>
        <v>Ela Cross</v>
      </c>
    </row>
    <row r="973" spans="1:13" hidden="1" x14ac:dyDescent="0.2">
      <c r="A973" s="7" t="s">
        <v>241</v>
      </c>
      <c r="B973" s="7" t="s">
        <v>22</v>
      </c>
      <c r="C973" s="10">
        <v>0.76</v>
      </c>
      <c r="D973" s="10">
        <v>1.37</v>
      </c>
      <c r="E973" s="10">
        <v>1</v>
      </c>
      <c r="F973" s="10">
        <v>0.97</v>
      </c>
      <c r="G973" s="10">
        <v>1</v>
      </c>
      <c r="H973" s="7">
        <v>0</v>
      </c>
      <c r="I973" s="9"/>
      <c r="J973" s="7"/>
      <c r="K973" t="str">
        <f>VLOOKUP(A973,MasterTutor!A:D,4,FALSE)</f>
        <v>Premium</v>
      </c>
      <c r="L973" t="str">
        <f>VLOOKUP(A973,MasterTutor!A:D,3,FALSE)</f>
        <v>Adjunct</v>
      </c>
      <c r="M973" t="str">
        <f>VLOOKUP(A973,MasterTutor!A:D,2,FALSE)</f>
        <v>Ela Cross</v>
      </c>
    </row>
    <row r="974" spans="1:13" hidden="1" x14ac:dyDescent="0.2">
      <c r="A974" s="7" t="s">
        <v>241</v>
      </c>
      <c r="B974" s="7" t="s">
        <v>29</v>
      </c>
      <c r="C974" s="10">
        <v>0.52</v>
      </c>
      <c r="D974" s="10">
        <v>1.18</v>
      </c>
      <c r="E974" s="10">
        <v>1</v>
      </c>
      <c r="F974" s="10">
        <v>1</v>
      </c>
      <c r="G974" s="10">
        <v>1</v>
      </c>
      <c r="H974" s="7">
        <v>2</v>
      </c>
      <c r="I974" s="8"/>
      <c r="J974" s="10"/>
      <c r="K974" t="str">
        <f>VLOOKUP(A974,MasterTutor!A:D,4,FALSE)</f>
        <v>Premium</v>
      </c>
      <c r="L974" t="str">
        <f>VLOOKUP(A974,MasterTutor!A:D,3,FALSE)</f>
        <v>Adjunct</v>
      </c>
      <c r="M974" t="str">
        <f>VLOOKUP(A974,MasterTutor!A:D,2,FALSE)</f>
        <v>Ela Cross</v>
      </c>
    </row>
    <row r="975" spans="1:13" hidden="1" x14ac:dyDescent="0.2">
      <c r="A975" s="7" t="s">
        <v>241</v>
      </c>
      <c r="B975" s="7" t="s">
        <v>30</v>
      </c>
      <c r="C975" s="10">
        <v>0.34379999999999999</v>
      </c>
      <c r="D975" s="10">
        <v>1.1484000000000001</v>
      </c>
      <c r="E975" s="10">
        <v>1</v>
      </c>
      <c r="F975" s="10">
        <v>1</v>
      </c>
      <c r="G975" s="10">
        <v>1</v>
      </c>
      <c r="H975" s="7">
        <v>0</v>
      </c>
      <c r="I975" s="8" t="s">
        <v>36</v>
      </c>
      <c r="J975" s="10">
        <v>0</v>
      </c>
      <c r="K975" t="str">
        <f>VLOOKUP(A975,MasterTutor!A:D,4,FALSE)</f>
        <v>Premium</v>
      </c>
      <c r="L975" t="str">
        <f>VLOOKUP(A975,MasterTutor!A:D,3,FALSE)</f>
        <v>Adjunct</v>
      </c>
      <c r="M975" t="str">
        <f>VLOOKUP(A975,MasterTutor!A:D,2,FALSE)</f>
        <v>Ela Cross</v>
      </c>
    </row>
    <row r="976" spans="1:13" x14ac:dyDescent="0.2">
      <c r="A976" s="7" t="s">
        <v>241</v>
      </c>
      <c r="B976" s="7" t="s">
        <v>31</v>
      </c>
      <c r="C976" s="10">
        <v>1.0207999999999999</v>
      </c>
      <c r="D976" s="10">
        <v>1.4414</v>
      </c>
      <c r="E976" s="10">
        <v>1</v>
      </c>
      <c r="F976" s="10">
        <v>1</v>
      </c>
      <c r="G976" s="10">
        <v>0.85714285714285698</v>
      </c>
      <c r="H976" s="7">
        <v>0</v>
      </c>
      <c r="I976" s="7" t="s">
        <v>37</v>
      </c>
      <c r="J976" s="54">
        <v>0.5</v>
      </c>
      <c r="K976" t="str">
        <f>VLOOKUP(A976,MasterTutor!A:D,4,FALSE)</f>
        <v>Premium</v>
      </c>
      <c r="L976" t="str">
        <f>VLOOKUP(A976,MasterTutor!A:D,3,FALSE)</f>
        <v>Adjunct</v>
      </c>
      <c r="M976" t="str">
        <f>VLOOKUP(A976,MasterTutor!A:D,2,FALSE)</f>
        <v>Ela Cross</v>
      </c>
    </row>
    <row r="977" spans="1:13" hidden="1" x14ac:dyDescent="0.2">
      <c r="A977" s="7" t="s">
        <v>242</v>
      </c>
      <c r="B977" s="7" t="s">
        <v>17</v>
      </c>
      <c r="C977" s="10">
        <v>0.05</v>
      </c>
      <c r="D977" s="10">
        <v>1.18</v>
      </c>
      <c r="E977" s="10">
        <v>0.93</v>
      </c>
      <c r="F977" s="10">
        <v>0.75</v>
      </c>
      <c r="G977" s="10">
        <v>0</v>
      </c>
      <c r="H977" s="7">
        <v>0</v>
      </c>
      <c r="J977" s="7"/>
      <c r="K977" t="e">
        <f>VLOOKUP(A977,MasterTutor!A:D,4,FALSE)</f>
        <v>#N/A</v>
      </c>
      <c r="L977" t="e">
        <f>VLOOKUP(A977,MasterTutor!A:D,3,FALSE)</f>
        <v>#N/A</v>
      </c>
      <c r="M977" t="e">
        <f>VLOOKUP(A977,MasterTutor!A:D,2,FALSE)</f>
        <v>#N/A</v>
      </c>
    </row>
    <row r="978" spans="1:13" hidden="1" x14ac:dyDescent="0.2">
      <c r="A978" s="7" t="s">
        <v>243</v>
      </c>
      <c r="B978" s="7" t="s">
        <v>14</v>
      </c>
      <c r="C978" s="10">
        <v>0</v>
      </c>
      <c r="D978" s="10">
        <v>0</v>
      </c>
      <c r="E978" s="10">
        <v>0</v>
      </c>
      <c r="F978" s="10">
        <v>0</v>
      </c>
      <c r="G978" s="10">
        <v>0</v>
      </c>
      <c r="H978" s="7">
        <v>2</v>
      </c>
      <c r="I978" s="8"/>
      <c r="J978" s="10"/>
      <c r="K978" t="str">
        <f>VLOOKUP(A978,MasterTutor!A:D,4,FALSE)</f>
        <v>Premium</v>
      </c>
      <c r="L978" t="str">
        <f>VLOOKUP(A978,MasterTutor!A:D,3,FALSE)</f>
        <v>Adjunct</v>
      </c>
      <c r="M978" t="str">
        <f>VLOOKUP(A978,MasterTutor!A:D,2,FALSE)</f>
        <v>Annelies de Groot</v>
      </c>
    </row>
    <row r="979" spans="1:13" hidden="1" x14ac:dyDescent="0.2">
      <c r="A979" s="7" t="s">
        <v>243</v>
      </c>
      <c r="B979" s="7" t="s">
        <v>14</v>
      </c>
      <c r="C979" s="10">
        <v>0</v>
      </c>
      <c r="D979" s="10">
        <v>0</v>
      </c>
      <c r="E979" s="10">
        <v>0</v>
      </c>
      <c r="F979" s="10">
        <v>0</v>
      </c>
      <c r="G979" s="10">
        <v>0</v>
      </c>
      <c r="H979" s="7">
        <v>2</v>
      </c>
      <c r="J979" s="7"/>
      <c r="K979" t="str">
        <f>VLOOKUP(A979,MasterTutor!A:D,4,FALSE)</f>
        <v>Premium</v>
      </c>
      <c r="L979" t="str">
        <f>VLOOKUP(A979,MasterTutor!A:D,3,FALSE)</f>
        <v>Adjunct</v>
      </c>
      <c r="M979" t="str">
        <f>VLOOKUP(A979,MasterTutor!A:D,2,FALSE)</f>
        <v>Annelies de Groot</v>
      </c>
    </row>
    <row r="980" spans="1:13" hidden="1" x14ac:dyDescent="0.2">
      <c r="A980" s="7" t="s">
        <v>243</v>
      </c>
      <c r="B980" s="7" t="s">
        <v>16</v>
      </c>
      <c r="C980" s="10">
        <v>0.23</v>
      </c>
      <c r="D980" s="10">
        <v>1.33</v>
      </c>
      <c r="E980" s="10">
        <v>1</v>
      </c>
      <c r="F980" s="10">
        <v>1</v>
      </c>
      <c r="G980" s="10">
        <v>0</v>
      </c>
      <c r="H980" s="7">
        <v>0</v>
      </c>
      <c r="I980" s="11">
        <v>45658</v>
      </c>
      <c r="J980" s="10">
        <v>1</v>
      </c>
      <c r="K980" t="str">
        <f>VLOOKUP(A980,MasterTutor!A:D,4,FALSE)</f>
        <v>Premium</v>
      </c>
      <c r="L980" t="str">
        <f>VLOOKUP(A980,MasterTutor!A:D,3,FALSE)</f>
        <v>Adjunct</v>
      </c>
      <c r="M980" t="str">
        <f>VLOOKUP(A980,MasterTutor!A:D,2,FALSE)</f>
        <v>Annelies de Groot</v>
      </c>
    </row>
    <row r="981" spans="1:13" hidden="1" x14ac:dyDescent="0.2">
      <c r="A981" s="7" t="s">
        <v>243</v>
      </c>
      <c r="B981" s="7" t="s">
        <v>17</v>
      </c>
      <c r="C981" s="10">
        <v>0.96</v>
      </c>
      <c r="D981" s="10">
        <v>1.35</v>
      </c>
      <c r="E981" s="10">
        <v>0.98</v>
      </c>
      <c r="F981" s="10">
        <v>1</v>
      </c>
      <c r="G981" s="10">
        <v>0.71</v>
      </c>
      <c r="H981" s="7">
        <v>1</v>
      </c>
      <c r="I981" s="8">
        <v>1</v>
      </c>
      <c r="J981" s="10">
        <f>I981</f>
        <v>1</v>
      </c>
      <c r="K981" t="str">
        <f>VLOOKUP(A981,MasterTutor!A:D,4,FALSE)</f>
        <v>Premium</v>
      </c>
      <c r="L981" t="str">
        <f>VLOOKUP(A981,MasterTutor!A:D,3,FALSE)</f>
        <v>Adjunct</v>
      </c>
      <c r="M981" t="str">
        <f>VLOOKUP(A981,MasterTutor!A:D,2,FALSE)</f>
        <v>Annelies de Groot</v>
      </c>
    </row>
    <row r="982" spans="1:13" hidden="1" x14ac:dyDescent="0.2">
      <c r="A982" s="7" t="s">
        <v>243</v>
      </c>
      <c r="B982" s="7" t="s">
        <v>18</v>
      </c>
      <c r="C982" s="10">
        <v>0.91</v>
      </c>
      <c r="D982" s="10">
        <v>1.48</v>
      </c>
      <c r="E982" s="10">
        <v>0.98</v>
      </c>
      <c r="F982" s="10">
        <v>1</v>
      </c>
      <c r="G982" s="10">
        <v>0.9</v>
      </c>
      <c r="H982" s="7">
        <v>1</v>
      </c>
      <c r="I982" s="8" t="s">
        <v>26</v>
      </c>
      <c r="J982" s="10">
        <v>0.5</v>
      </c>
      <c r="K982" t="str">
        <f>VLOOKUP(A982,MasterTutor!A:D,4,FALSE)</f>
        <v>Premium</v>
      </c>
      <c r="L982" t="str">
        <f>VLOOKUP(A982,MasterTutor!A:D,3,FALSE)</f>
        <v>Adjunct</v>
      </c>
      <c r="M982" t="str">
        <f>VLOOKUP(A982,MasterTutor!A:D,2,FALSE)</f>
        <v>Annelies de Groot</v>
      </c>
    </row>
    <row r="983" spans="1:13" hidden="1" x14ac:dyDescent="0.2">
      <c r="A983" s="7" t="s">
        <v>243</v>
      </c>
      <c r="B983" s="7" t="s">
        <v>20</v>
      </c>
      <c r="C983" s="10">
        <v>0.93</v>
      </c>
      <c r="D983" s="10">
        <v>1.28</v>
      </c>
      <c r="E983" s="10">
        <v>1</v>
      </c>
      <c r="F983" s="10">
        <v>1</v>
      </c>
      <c r="G983" s="10">
        <v>0.6</v>
      </c>
      <c r="H983" s="7" t="e">
        <v>#N/A</v>
      </c>
      <c r="J983" s="7"/>
      <c r="K983" t="str">
        <f>VLOOKUP(A983,MasterTutor!A:D,4,FALSE)</f>
        <v>Premium</v>
      </c>
      <c r="L983" t="str">
        <f>VLOOKUP(A983,MasterTutor!A:D,3,FALSE)</f>
        <v>Adjunct</v>
      </c>
      <c r="M983" t="str">
        <f>VLOOKUP(A983,MasterTutor!A:D,2,FALSE)</f>
        <v>Annelies de Groot</v>
      </c>
    </row>
    <row r="984" spans="1:13" hidden="1" x14ac:dyDescent="0.2">
      <c r="A984" s="7" t="s">
        <v>243</v>
      </c>
      <c r="B984" s="7" t="s">
        <v>21</v>
      </c>
      <c r="C984" s="10">
        <v>0.28999999999999998</v>
      </c>
      <c r="D984" s="10">
        <v>0.97</v>
      </c>
      <c r="E984" s="10">
        <v>1</v>
      </c>
      <c r="F984" s="10">
        <v>1</v>
      </c>
      <c r="G984" s="10">
        <v>0.5</v>
      </c>
      <c r="H984" s="7">
        <v>0</v>
      </c>
      <c r="I984" s="9"/>
      <c r="J984" s="7"/>
      <c r="K984" t="str">
        <f>VLOOKUP(A984,MasterTutor!A:D,4,FALSE)</f>
        <v>Premium</v>
      </c>
      <c r="L984" t="str">
        <f>VLOOKUP(A984,MasterTutor!A:D,3,FALSE)</f>
        <v>Adjunct</v>
      </c>
      <c r="M984" t="str">
        <f>VLOOKUP(A984,MasterTutor!A:D,2,FALSE)</f>
        <v>Annelies de Groot</v>
      </c>
    </row>
    <row r="985" spans="1:13" hidden="1" x14ac:dyDescent="0.2">
      <c r="A985" s="7" t="s">
        <v>243</v>
      </c>
      <c r="B985" s="7" t="s">
        <v>22</v>
      </c>
      <c r="C985" s="10">
        <v>0</v>
      </c>
      <c r="D985" s="10">
        <v>0</v>
      </c>
      <c r="E985" s="10">
        <v>0</v>
      </c>
      <c r="F985" s="10">
        <v>0</v>
      </c>
      <c r="G985" s="10">
        <v>0</v>
      </c>
      <c r="H985" s="7">
        <v>0</v>
      </c>
      <c r="I985" s="9"/>
      <c r="J985" s="7"/>
      <c r="K985" t="str">
        <f>VLOOKUP(A985,MasterTutor!A:D,4,FALSE)</f>
        <v>Premium</v>
      </c>
      <c r="L985" t="str">
        <f>VLOOKUP(A985,MasterTutor!A:D,3,FALSE)</f>
        <v>Adjunct</v>
      </c>
      <c r="M985" t="str">
        <f>VLOOKUP(A985,MasterTutor!A:D,2,FALSE)</f>
        <v>Annelies de Groot</v>
      </c>
    </row>
    <row r="986" spans="1:13" hidden="1" x14ac:dyDescent="0.2">
      <c r="A986" s="7" t="s">
        <v>243</v>
      </c>
      <c r="B986" s="7" t="s">
        <v>29</v>
      </c>
      <c r="C986" s="10">
        <v>0.78</v>
      </c>
      <c r="D986" s="10">
        <v>1.51</v>
      </c>
      <c r="E986" s="10">
        <v>0.97</v>
      </c>
      <c r="F986" s="10">
        <v>1</v>
      </c>
      <c r="G986" s="10">
        <v>0.8</v>
      </c>
      <c r="H986" s="7">
        <v>0</v>
      </c>
      <c r="I986" s="8">
        <v>1</v>
      </c>
      <c r="J986" s="10">
        <v>1</v>
      </c>
      <c r="K986" t="str">
        <f>VLOOKUP(A986,MasterTutor!A:D,4,FALSE)</f>
        <v>Premium</v>
      </c>
      <c r="L986" t="str">
        <f>VLOOKUP(A986,MasterTutor!A:D,3,FALSE)</f>
        <v>Adjunct</v>
      </c>
      <c r="M986" t="str">
        <f>VLOOKUP(A986,MasterTutor!A:D,2,FALSE)</f>
        <v>Annelies de Groot</v>
      </c>
    </row>
    <row r="987" spans="1:13" hidden="1" x14ac:dyDescent="0.2">
      <c r="A987" s="7" t="s">
        <v>243</v>
      </c>
      <c r="B987" s="7" t="s">
        <v>30</v>
      </c>
      <c r="C987" s="10">
        <v>0.80210000000000004</v>
      </c>
      <c r="D987" s="10">
        <v>1.1563000000000001</v>
      </c>
      <c r="E987" s="10">
        <v>0.96969696999999999</v>
      </c>
      <c r="F987" s="10">
        <v>1</v>
      </c>
      <c r="G987" s="10">
        <v>0.6</v>
      </c>
      <c r="H987" s="7">
        <v>3</v>
      </c>
      <c r="I987" s="8">
        <v>1</v>
      </c>
      <c r="J987" s="10">
        <f>I987</f>
        <v>1</v>
      </c>
      <c r="K987" t="str">
        <f>VLOOKUP(A987,MasterTutor!A:D,4,FALSE)</f>
        <v>Premium</v>
      </c>
      <c r="L987" t="str">
        <f>VLOOKUP(A987,MasterTutor!A:D,3,FALSE)</f>
        <v>Adjunct</v>
      </c>
      <c r="M987" t="str">
        <f>VLOOKUP(A987,MasterTutor!A:D,2,FALSE)</f>
        <v>Annelies de Groot</v>
      </c>
    </row>
    <row r="988" spans="1:13" x14ac:dyDescent="0.2">
      <c r="A988" s="7" t="s">
        <v>243</v>
      </c>
      <c r="B988" s="7" t="s">
        <v>31</v>
      </c>
      <c r="C988" s="10">
        <v>1.23959999999999</v>
      </c>
      <c r="D988" s="10">
        <v>1</v>
      </c>
      <c r="E988" s="10">
        <v>1</v>
      </c>
      <c r="F988" s="10">
        <v>1</v>
      </c>
      <c r="G988" s="10">
        <v>0.875</v>
      </c>
      <c r="H988" s="7">
        <v>0</v>
      </c>
      <c r="I988" s="8" t="s">
        <v>36</v>
      </c>
      <c r="J988" s="54">
        <v>0</v>
      </c>
      <c r="K988" t="str">
        <f>VLOOKUP(A988,MasterTutor!A:D,4,FALSE)</f>
        <v>Premium</v>
      </c>
      <c r="L988" t="str">
        <f>VLOOKUP(A988,MasterTutor!A:D,3,FALSE)</f>
        <v>Adjunct</v>
      </c>
      <c r="M988" t="str">
        <f>VLOOKUP(A988,MasterTutor!A:D,2,FALSE)</f>
        <v>Annelies de Groot</v>
      </c>
    </row>
    <row r="989" spans="1:13" hidden="1" x14ac:dyDescent="0.2">
      <c r="A989" s="7" t="s">
        <v>244</v>
      </c>
      <c r="B989" s="7" t="s">
        <v>14</v>
      </c>
      <c r="C989" s="10">
        <v>0.94169999999999998</v>
      </c>
      <c r="D989" s="10">
        <v>1.0263</v>
      </c>
      <c r="E989" s="10">
        <v>0.977099236641221</v>
      </c>
      <c r="F989" s="10">
        <v>0.98529411764705799</v>
      </c>
      <c r="G989" s="10">
        <v>0.8</v>
      </c>
      <c r="H989" s="7">
        <v>12</v>
      </c>
      <c r="I989" s="8" t="s">
        <v>23</v>
      </c>
      <c r="J989" s="10">
        <v>1</v>
      </c>
      <c r="K989" t="str">
        <f>VLOOKUP(A989,MasterTutor!A:D,4,FALSE)</f>
        <v>Advanced</v>
      </c>
      <c r="L989" t="str">
        <f>VLOOKUP(A989,MasterTutor!A:D,3,FALSE)</f>
        <v>Professional</v>
      </c>
      <c r="M989" t="str">
        <f>VLOOKUP(A989,MasterTutor!A:D,2,FALSE)</f>
        <v>Kristin Haase-Alvey</v>
      </c>
    </row>
    <row r="990" spans="1:13" hidden="1" x14ac:dyDescent="0.2">
      <c r="A990" s="7" t="s">
        <v>244</v>
      </c>
      <c r="B990" s="7" t="s">
        <v>16</v>
      </c>
      <c r="C990" s="10">
        <v>0.87</v>
      </c>
      <c r="D990" s="10">
        <v>1</v>
      </c>
      <c r="E990" s="10">
        <v>1</v>
      </c>
      <c r="F990" s="10">
        <v>1</v>
      </c>
      <c r="G990" s="10">
        <v>0.53</v>
      </c>
      <c r="H990" s="7">
        <v>11</v>
      </c>
      <c r="I990" s="11">
        <v>45784</v>
      </c>
      <c r="J990" s="12">
        <v>0.71</v>
      </c>
      <c r="K990" t="str">
        <f>VLOOKUP(A990,MasterTutor!A:D,4,FALSE)</f>
        <v>Advanced</v>
      </c>
      <c r="L990" t="str">
        <f>VLOOKUP(A990,MasterTutor!A:D,3,FALSE)</f>
        <v>Professional</v>
      </c>
      <c r="M990" t="str">
        <f>VLOOKUP(A990,MasterTutor!A:D,2,FALSE)</f>
        <v>Kristin Haase-Alvey</v>
      </c>
    </row>
    <row r="991" spans="1:13" hidden="1" x14ac:dyDescent="0.2">
      <c r="A991" s="7" t="s">
        <v>244</v>
      </c>
      <c r="B991" s="7" t="s">
        <v>17</v>
      </c>
      <c r="C991" s="10">
        <v>0.66</v>
      </c>
      <c r="D991" s="10">
        <v>0.98</v>
      </c>
      <c r="E991" s="10">
        <v>1</v>
      </c>
      <c r="F991" s="10">
        <v>1</v>
      </c>
      <c r="G991" s="10">
        <v>0.67</v>
      </c>
      <c r="H991" s="7">
        <v>6</v>
      </c>
      <c r="I991" s="8">
        <v>1</v>
      </c>
      <c r="J991" s="10">
        <f>I991</f>
        <v>1</v>
      </c>
      <c r="K991" t="str">
        <f>VLOOKUP(A991,MasterTutor!A:D,4,FALSE)</f>
        <v>Advanced</v>
      </c>
      <c r="L991" t="str">
        <f>VLOOKUP(A991,MasterTutor!A:D,3,FALSE)</f>
        <v>Professional</v>
      </c>
      <c r="M991" t="str">
        <f>VLOOKUP(A991,MasterTutor!A:D,2,FALSE)</f>
        <v>Kristin Haase-Alvey</v>
      </c>
    </row>
    <row r="992" spans="1:13" hidden="1" x14ac:dyDescent="0.2">
      <c r="A992" s="7" t="s">
        <v>244</v>
      </c>
      <c r="B992" s="7" t="s">
        <v>18</v>
      </c>
      <c r="C992" s="10">
        <v>0.38</v>
      </c>
      <c r="D992" s="10">
        <v>1.04</v>
      </c>
      <c r="E992" s="10">
        <v>1</v>
      </c>
      <c r="F992" s="10">
        <v>0.91</v>
      </c>
      <c r="G992" s="10">
        <v>1</v>
      </c>
      <c r="H992" s="7" t="e">
        <v>#N/A</v>
      </c>
      <c r="I992" s="8">
        <v>0</v>
      </c>
      <c r="J992" s="10">
        <f>I992</f>
        <v>0</v>
      </c>
      <c r="K992" t="str">
        <f>VLOOKUP(A992,MasterTutor!A:D,4,FALSE)</f>
        <v>Advanced</v>
      </c>
      <c r="L992" t="str">
        <f>VLOOKUP(A992,MasterTutor!A:D,3,FALSE)</f>
        <v>Professional</v>
      </c>
      <c r="M992" t="str">
        <f>VLOOKUP(A992,MasterTutor!A:D,2,FALSE)</f>
        <v>Kristin Haase-Alvey</v>
      </c>
    </row>
    <row r="993" spans="1:13" hidden="1" x14ac:dyDescent="0.2">
      <c r="A993" s="7" t="s">
        <v>244</v>
      </c>
      <c r="B993" s="7" t="s">
        <v>20</v>
      </c>
      <c r="C993" s="10">
        <v>0.73</v>
      </c>
      <c r="D993" s="10">
        <v>1.47</v>
      </c>
      <c r="E993" s="10">
        <v>0.97</v>
      </c>
      <c r="F993" s="10">
        <v>1</v>
      </c>
      <c r="G993" s="10">
        <v>0.79</v>
      </c>
      <c r="H993" s="7" t="e">
        <v>#N/A</v>
      </c>
      <c r="I993" s="8" t="s">
        <v>40</v>
      </c>
      <c r="J993" s="10">
        <v>0.75</v>
      </c>
      <c r="K993" t="str">
        <f>VLOOKUP(A993,MasterTutor!A:D,4,FALSE)</f>
        <v>Advanced</v>
      </c>
      <c r="L993" t="str">
        <f>VLOOKUP(A993,MasterTutor!A:D,3,FALSE)</f>
        <v>Professional</v>
      </c>
      <c r="M993" t="str">
        <f>VLOOKUP(A993,MasterTutor!A:D,2,FALSE)</f>
        <v>Kristin Haase-Alvey</v>
      </c>
    </row>
    <row r="994" spans="1:13" hidden="1" x14ac:dyDescent="0.2">
      <c r="A994" s="7" t="s">
        <v>244</v>
      </c>
      <c r="B994" s="7" t="s">
        <v>21</v>
      </c>
      <c r="C994" s="10">
        <v>0.75</v>
      </c>
      <c r="D994" s="10">
        <v>0.96</v>
      </c>
      <c r="E994" s="10">
        <v>0.98</v>
      </c>
      <c r="F994" s="10">
        <v>0.98</v>
      </c>
      <c r="G994" s="10">
        <v>0.27</v>
      </c>
      <c r="H994" s="7">
        <v>9</v>
      </c>
      <c r="I994" s="8" t="s">
        <v>47</v>
      </c>
      <c r="J994" s="10">
        <v>0.75</v>
      </c>
      <c r="K994" t="str">
        <f>VLOOKUP(A994,MasterTutor!A:D,4,FALSE)</f>
        <v>Advanced</v>
      </c>
      <c r="L994" t="str">
        <f>VLOOKUP(A994,MasterTutor!A:D,3,FALSE)</f>
        <v>Professional</v>
      </c>
      <c r="M994" t="str">
        <f>VLOOKUP(A994,MasterTutor!A:D,2,FALSE)</f>
        <v>Kristin Haase-Alvey</v>
      </c>
    </row>
    <row r="995" spans="1:13" hidden="1" x14ac:dyDescent="0.2">
      <c r="A995" s="7" t="s">
        <v>244</v>
      </c>
      <c r="B995" s="7" t="s">
        <v>22</v>
      </c>
      <c r="C995" s="10">
        <v>0.94</v>
      </c>
      <c r="D995" s="10">
        <v>1.08</v>
      </c>
      <c r="E995" s="10">
        <v>0.99</v>
      </c>
      <c r="F995" s="10">
        <v>1</v>
      </c>
      <c r="G995" s="10">
        <v>0.5</v>
      </c>
      <c r="H995" s="7">
        <v>9</v>
      </c>
      <c r="I995" s="8" t="s">
        <v>154</v>
      </c>
      <c r="J995" s="10">
        <v>0.7</v>
      </c>
      <c r="K995" t="str">
        <f>VLOOKUP(A995,MasterTutor!A:D,4,FALSE)</f>
        <v>Advanced</v>
      </c>
      <c r="L995" t="str">
        <f>VLOOKUP(A995,MasterTutor!A:D,3,FALSE)</f>
        <v>Professional</v>
      </c>
      <c r="M995" t="str">
        <f>VLOOKUP(A995,MasterTutor!A:D,2,FALSE)</f>
        <v>Kristin Haase-Alvey</v>
      </c>
    </row>
    <row r="996" spans="1:13" hidden="1" x14ac:dyDescent="0.2">
      <c r="A996" s="7" t="s">
        <v>244</v>
      </c>
      <c r="B996" s="7" t="s">
        <v>29</v>
      </c>
      <c r="C996" s="10">
        <v>0.7</v>
      </c>
      <c r="D996" s="10">
        <v>1.05</v>
      </c>
      <c r="E996" s="10">
        <v>1</v>
      </c>
      <c r="F996" s="10">
        <v>0.98</v>
      </c>
      <c r="G996" s="10">
        <v>0.86</v>
      </c>
      <c r="H996" s="7">
        <v>8</v>
      </c>
      <c r="I996" s="8">
        <v>0.66666666666666663</v>
      </c>
      <c r="J996" s="10">
        <v>0.66</v>
      </c>
      <c r="K996" t="str">
        <f>VLOOKUP(A996,MasterTutor!A:D,4,FALSE)</f>
        <v>Advanced</v>
      </c>
      <c r="L996" t="str">
        <f>VLOOKUP(A996,MasterTutor!A:D,3,FALSE)</f>
        <v>Professional</v>
      </c>
      <c r="M996" t="str">
        <f>VLOOKUP(A996,MasterTutor!A:D,2,FALSE)</f>
        <v>Kristin Haase-Alvey</v>
      </c>
    </row>
    <row r="997" spans="1:13" hidden="1" x14ac:dyDescent="0.2">
      <c r="A997" s="7" t="s">
        <v>244</v>
      </c>
      <c r="B997" s="7" t="s">
        <v>30</v>
      </c>
      <c r="C997" s="10">
        <v>1.0291999999999999</v>
      </c>
      <c r="D997" s="10">
        <v>0.99009999999999998</v>
      </c>
      <c r="E997" s="10">
        <v>0.99259259300000002</v>
      </c>
      <c r="F997" s="10">
        <v>0.96153846200000004</v>
      </c>
      <c r="G997" s="10">
        <v>0.58333333300000001</v>
      </c>
      <c r="H997" s="7">
        <v>7</v>
      </c>
      <c r="I997" s="8">
        <v>0.72727272727272729</v>
      </c>
      <c r="J997" s="10">
        <f>I997</f>
        <v>0.72727272727272729</v>
      </c>
      <c r="K997" t="str">
        <f>VLOOKUP(A997,MasterTutor!A:D,4,FALSE)</f>
        <v>Advanced</v>
      </c>
      <c r="L997" t="str">
        <f>VLOOKUP(A997,MasterTutor!A:D,3,FALSE)</f>
        <v>Professional</v>
      </c>
      <c r="M997" t="str">
        <f>VLOOKUP(A997,MasterTutor!A:D,2,FALSE)</f>
        <v>Kristin Haase-Alvey</v>
      </c>
    </row>
    <row r="998" spans="1:13" x14ac:dyDescent="0.2">
      <c r="A998" s="7" t="s">
        <v>244</v>
      </c>
      <c r="B998" s="7" t="s">
        <v>31</v>
      </c>
      <c r="C998" s="10">
        <v>1.2124999999999999</v>
      </c>
      <c r="D998" s="10">
        <v>1.0789</v>
      </c>
      <c r="E998" s="10">
        <v>0.96688741721854299</v>
      </c>
      <c r="F998" s="10">
        <v>1</v>
      </c>
      <c r="G998" s="10">
        <v>0.70588235294117596</v>
      </c>
      <c r="H998" s="7">
        <v>5</v>
      </c>
      <c r="I998" s="8" t="s">
        <v>55</v>
      </c>
      <c r="J998" s="54">
        <v>1</v>
      </c>
      <c r="K998" t="str">
        <f>VLOOKUP(A998,MasterTutor!A:D,4,FALSE)</f>
        <v>Advanced</v>
      </c>
      <c r="L998" t="str">
        <f>VLOOKUP(A998,MasterTutor!A:D,3,FALSE)</f>
        <v>Professional</v>
      </c>
      <c r="M998" t="str">
        <f>VLOOKUP(A998,MasterTutor!A:D,2,FALSE)</f>
        <v>Kristin Haase-Alvey</v>
      </c>
    </row>
    <row r="999" spans="1:13" hidden="1" x14ac:dyDescent="0.2">
      <c r="A999" s="7" t="s">
        <v>245</v>
      </c>
      <c r="B999" s="7" t="s">
        <v>17</v>
      </c>
      <c r="C999" s="10">
        <v>0.97</v>
      </c>
      <c r="D999" s="10">
        <v>1.32</v>
      </c>
      <c r="E999" s="10">
        <v>0.89</v>
      </c>
      <c r="F999" s="10">
        <v>0.6</v>
      </c>
      <c r="G999" s="10">
        <v>0</v>
      </c>
      <c r="H999" s="7">
        <v>2</v>
      </c>
      <c r="I999" s="8">
        <v>0</v>
      </c>
      <c r="J999" s="10">
        <f>I999</f>
        <v>0</v>
      </c>
      <c r="K999" t="e">
        <f>VLOOKUP(A999,MasterTutor!A:D,4,FALSE)</f>
        <v>#N/A</v>
      </c>
      <c r="L999" t="e">
        <f>VLOOKUP(A999,MasterTutor!A:D,3,FALSE)</f>
        <v>#N/A</v>
      </c>
      <c r="M999" t="e">
        <f>VLOOKUP(A999,MasterTutor!A:D,2,FALSE)</f>
        <v>#N/A</v>
      </c>
    </row>
    <row r="1000" spans="1:13" hidden="1" x14ac:dyDescent="0.2">
      <c r="A1000" s="7" t="s">
        <v>246</v>
      </c>
      <c r="B1000" s="7" t="s">
        <v>16</v>
      </c>
      <c r="C1000" s="10">
        <v>0.08</v>
      </c>
      <c r="D1000" s="10">
        <v>0.38</v>
      </c>
      <c r="E1000" s="10">
        <v>0.9</v>
      </c>
      <c r="F1000" s="10">
        <v>0.88</v>
      </c>
      <c r="G1000" s="10">
        <v>0</v>
      </c>
      <c r="H1000" s="7">
        <v>0</v>
      </c>
      <c r="I1000" s="11" t="s">
        <v>52</v>
      </c>
      <c r="J1000" s="10">
        <v>0</v>
      </c>
      <c r="K1000" t="str">
        <f>VLOOKUP(A1000,MasterTutor!A:D,4,FALSE)</f>
        <v>Advanced</v>
      </c>
      <c r="L1000" t="str">
        <f>VLOOKUP(A1000,MasterTutor!A:D,3,FALSE)</f>
        <v>Professional</v>
      </c>
      <c r="M1000" t="str">
        <f>VLOOKUP(A1000,MasterTutor!A:D,2,FALSE)</f>
        <v>Ian Plamondon</v>
      </c>
    </row>
    <row r="1001" spans="1:13" hidden="1" x14ac:dyDescent="0.2">
      <c r="A1001" s="7" t="s">
        <v>246</v>
      </c>
      <c r="B1001" s="7" t="s">
        <v>29</v>
      </c>
      <c r="C1001" s="10">
        <v>0.86</v>
      </c>
      <c r="D1001" s="10">
        <v>1.1100000000000001</v>
      </c>
      <c r="E1001" s="10">
        <v>1</v>
      </c>
      <c r="F1001" s="10">
        <v>1</v>
      </c>
      <c r="G1001" s="10">
        <v>0</v>
      </c>
      <c r="H1001" s="7">
        <v>12</v>
      </c>
      <c r="I1001" s="8">
        <v>0.7142857142857143</v>
      </c>
      <c r="J1001" s="10">
        <f>5/7</f>
        <v>0.7142857142857143</v>
      </c>
      <c r="K1001" t="str">
        <f>VLOOKUP(A1001,MasterTutor!A:D,4,FALSE)</f>
        <v>Advanced</v>
      </c>
      <c r="L1001" t="str">
        <f>VLOOKUP(A1001,MasterTutor!A:D,3,FALSE)</f>
        <v>Professional</v>
      </c>
      <c r="M1001" t="str">
        <f>VLOOKUP(A1001,MasterTutor!A:D,2,FALSE)</f>
        <v>Ian Plamondon</v>
      </c>
    </row>
    <row r="1002" spans="1:13" hidden="1" x14ac:dyDescent="0.2">
      <c r="A1002" s="7" t="s">
        <v>246</v>
      </c>
      <c r="B1002" s="7" t="s">
        <v>30</v>
      </c>
      <c r="C1002" s="10">
        <v>1.0214000000000001</v>
      </c>
      <c r="D1002" s="10">
        <v>1.1453</v>
      </c>
      <c r="E1002" s="10">
        <v>1</v>
      </c>
      <c r="F1002" s="10">
        <v>0.94871794899999995</v>
      </c>
      <c r="G1002" s="10">
        <v>0.26315789499999998</v>
      </c>
      <c r="H1002" s="7">
        <v>15</v>
      </c>
      <c r="I1002" s="8">
        <v>0.8571428571428571</v>
      </c>
      <c r="J1002" s="10">
        <f>I1002</f>
        <v>0.8571428571428571</v>
      </c>
      <c r="K1002" t="str">
        <f>VLOOKUP(A1002,MasterTutor!A:D,4,FALSE)</f>
        <v>Advanced</v>
      </c>
      <c r="L1002" t="str">
        <f>VLOOKUP(A1002,MasterTutor!A:D,3,FALSE)</f>
        <v>Professional</v>
      </c>
      <c r="M1002" t="str">
        <f>VLOOKUP(A1002,MasterTutor!A:D,2,FALSE)</f>
        <v>Ian Plamondon</v>
      </c>
    </row>
    <row r="1003" spans="1:13" x14ac:dyDescent="0.2">
      <c r="A1003" s="7" t="s">
        <v>246</v>
      </c>
      <c r="B1003" s="7" t="s">
        <v>31</v>
      </c>
      <c r="C1003" s="10">
        <v>1.05</v>
      </c>
      <c r="D1003" s="10">
        <v>1.1119000000000001</v>
      </c>
      <c r="E1003" s="10">
        <v>0.99397590361445698</v>
      </c>
      <c r="F1003" s="10">
        <v>0.98260869565217301</v>
      </c>
      <c r="G1003" s="10">
        <v>0.84</v>
      </c>
      <c r="H1003" s="7">
        <v>7</v>
      </c>
      <c r="I1003" s="8" t="s">
        <v>55</v>
      </c>
      <c r="J1003" s="54">
        <v>1</v>
      </c>
      <c r="K1003" t="str">
        <f>VLOOKUP(A1003,MasterTutor!A:D,4,FALSE)</f>
        <v>Advanced</v>
      </c>
      <c r="L1003" t="str">
        <f>VLOOKUP(A1003,MasterTutor!A:D,3,FALSE)</f>
        <v>Professional</v>
      </c>
      <c r="M1003" t="str">
        <f>VLOOKUP(A1003,MasterTutor!A:D,2,FALSE)</f>
        <v>Ian Plamondon</v>
      </c>
    </row>
    <row r="1004" spans="1:13" hidden="1" x14ac:dyDescent="0.2">
      <c r="A1004" s="7" t="s">
        <v>247</v>
      </c>
      <c r="B1004" s="7" t="s">
        <v>14</v>
      </c>
      <c r="C1004" s="10">
        <v>0.6875</v>
      </c>
      <c r="D1004" s="10">
        <v>1.1302000000000001</v>
      </c>
      <c r="E1004" s="10">
        <v>0.98181818181818103</v>
      </c>
      <c r="F1004" s="10">
        <v>0.91176470588235203</v>
      </c>
      <c r="G1004" s="10">
        <v>0.75</v>
      </c>
      <c r="H1004" s="7">
        <v>0</v>
      </c>
      <c r="I1004" s="8" t="s">
        <v>23</v>
      </c>
      <c r="J1004" s="10">
        <v>1</v>
      </c>
      <c r="K1004" t="str">
        <f>VLOOKUP(A1004,MasterTutor!A:D,4,FALSE)</f>
        <v>Distinguished</v>
      </c>
      <c r="L1004" t="str">
        <f>VLOOKUP(A1004,MasterTutor!A:D,3,FALSE)</f>
        <v>Adjunct</v>
      </c>
      <c r="M1004" t="str">
        <f>VLOOKUP(A1004,MasterTutor!A:D,2,FALSE)</f>
        <v>Kristin Haase-Alvey</v>
      </c>
    </row>
    <row r="1005" spans="1:13" hidden="1" x14ac:dyDescent="0.2">
      <c r="A1005" s="7" t="s">
        <v>247</v>
      </c>
      <c r="B1005" s="7" t="s">
        <v>16</v>
      </c>
      <c r="C1005" s="10">
        <v>0.63</v>
      </c>
      <c r="D1005" s="10">
        <v>1.07</v>
      </c>
      <c r="E1005" s="10">
        <v>1</v>
      </c>
      <c r="F1005" s="10">
        <v>1</v>
      </c>
      <c r="G1005" s="10">
        <v>0.8</v>
      </c>
      <c r="H1005" s="7">
        <v>0</v>
      </c>
      <c r="I1005" s="11" t="s">
        <v>52</v>
      </c>
      <c r="J1005" s="10">
        <v>0</v>
      </c>
      <c r="K1005" t="str">
        <f>VLOOKUP(A1005,MasterTutor!A:D,4,FALSE)</f>
        <v>Distinguished</v>
      </c>
      <c r="L1005" t="str">
        <f>VLOOKUP(A1005,MasterTutor!A:D,3,FALSE)</f>
        <v>Adjunct</v>
      </c>
      <c r="M1005" t="str">
        <f>VLOOKUP(A1005,MasterTutor!A:D,2,FALSE)</f>
        <v>Kristin Haase-Alvey</v>
      </c>
    </row>
    <row r="1006" spans="1:13" hidden="1" x14ac:dyDescent="0.2">
      <c r="A1006" s="7" t="s">
        <v>247</v>
      </c>
      <c r="B1006" s="7" t="s">
        <v>17</v>
      </c>
      <c r="C1006" s="10">
        <v>0.63</v>
      </c>
      <c r="D1006" s="10">
        <v>1.1200000000000001</v>
      </c>
      <c r="E1006" s="10">
        <v>1</v>
      </c>
      <c r="F1006" s="10">
        <v>1</v>
      </c>
      <c r="G1006" s="10">
        <v>1</v>
      </c>
      <c r="H1006" s="7">
        <v>1</v>
      </c>
      <c r="I1006" s="8">
        <v>1</v>
      </c>
      <c r="J1006" s="10">
        <f>I1006</f>
        <v>1</v>
      </c>
      <c r="K1006" t="str">
        <f>VLOOKUP(A1006,MasterTutor!A:D,4,FALSE)</f>
        <v>Distinguished</v>
      </c>
      <c r="L1006" t="str">
        <f>VLOOKUP(A1006,MasterTutor!A:D,3,FALSE)</f>
        <v>Adjunct</v>
      </c>
      <c r="M1006" t="str">
        <f>VLOOKUP(A1006,MasterTutor!A:D,2,FALSE)</f>
        <v>Kristin Haase-Alvey</v>
      </c>
    </row>
    <row r="1007" spans="1:13" hidden="1" x14ac:dyDescent="0.2">
      <c r="A1007" s="7" t="s">
        <v>247</v>
      </c>
      <c r="B1007" s="7" t="s">
        <v>18</v>
      </c>
      <c r="C1007" s="10">
        <v>0.34</v>
      </c>
      <c r="D1007" s="10">
        <v>1.06</v>
      </c>
      <c r="E1007" s="10">
        <v>0.96</v>
      </c>
      <c r="F1007" s="10">
        <v>1</v>
      </c>
      <c r="G1007" s="10">
        <v>0.64</v>
      </c>
      <c r="H1007" s="7">
        <v>1</v>
      </c>
      <c r="I1007" s="8">
        <v>1</v>
      </c>
      <c r="J1007" s="10">
        <f>I1007</f>
        <v>1</v>
      </c>
      <c r="K1007" t="str">
        <f>VLOOKUP(A1007,MasterTutor!A:D,4,FALSE)</f>
        <v>Distinguished</v>
      </c>
      <c r="L1007" t="str">
        <f>VLOOKUP(A1007,MasterTutor!A:D,3,FALSE)</f>
        <v>Adjunct</v>
      </c>
      <c r="M1007" t="str">
        <f>VLOOKUP(A1007,MasterTutor!A:D,2,FALSE)</f>
        <v>Kristin Haase-Alvey</v>
      </c>
    </row>
    <row r="1008" spans="1:13" hidden="1" x14ac:dyDescent="0.2">
      <c r="A1008" s="7" t="s">
        <v>247</v>
      </c>
      <c r="B1008" s="7" t="s">
        <v>20</v>
      </c>
      <c r="C1008" s="10">
        <v>0.5</v>
      </c>
      <c r="D1008" s="10">
        <v>0.99</v>
      </c>
      <c r="E1008" s="10">
        <v>1</v>
      </c>
      <c r="F1008" s="10">
        <v>1</v>
      </c>
      <c r="G1008" s="10">
        <v>0.44</v>
      </c>
      <c r="H1008" s="7" t="e">
        <v>#N/A</v>
      </c>
      <c r="I1008" s="8">
        <v>0</v>
      </c>
      <c r="J1008" s="10">
        <f>I1008</f>
        <v>0</v>
      </c>
      <c r="K1008" t="str">
        <f>VLOOKUP(A1008,MasterTutor!A:D,4,FALSE)</f>
        <v>Distinguished</v>
      </c>
      <c r="L1008" t="str">
        <f>VLOOKUP(A1008,MasterTutor!A:D,3,FALSE)</f>
        <v>Adjunct</v>
      </c>
      <c r="M1008" t="str">
        <f>VLOOKUP(A1008,MasterTutor!A:D,2,FALSE)</f>
        <v>Kristin Haase-Alvey</v>
      </c>
    </row>
    <row r="1009" spans="1:13" hidden="1" x14ac:dyDescent="0.2">
      <c r="A1009" s="7" t="s">
        <v>247</v>
      </c>
      <c r="B1009" s="7" t="s">
        <v>21</v>
      </c>
      <c r="C1009" s="10">
        <v>0.56999999999999995</v>
      </c>
      <c r="D1009" s="10">
        <v>1.17</v>
      </c>
      <c r="E1009" s="10">
        <v>1</v>
      </c>
      <c r="F1009" s="10">
        <v>0.75</v>
      </c>
      <c r="G1009" s="10">
        <v>1</v>
      </c>
      <c r="H1009" s="7">
        <v>1</v>
      </c>
      <c r="I1009" s="9"/>
      <c r="J1009" s="7"/>
      <c r="K1009" t="str">
        <f>VLOOKUP(A1009,MasterTutor!A:D,4,FALSE)</f>
        <v>Distinguished</v>
      </c>
      <c r="L1009" t="str">
        <f>VLOOKUP(A1009,MasterTutor!A:D,3,FALSE)</f>
        <v>Adjunct</v>
      </c>
      <c r="M1009" t="str">
        <f>VLOOKUP(A1009,MasterTutor!A:D,2,FALSE)</f>
        <v>Kristin Haase-Alvey</v>
      </c>
    </row>
    <row r="1010" spans="1:13" hidden="1" x14ac:dyDescent="0.2">
      <c r="A1010" s="7" t="s">
        <v>247</v>
      </c>
      <c r="B1010" s="7" t="s">
        <v>22</v>
      </c>
      <c r="C1010" s="10">
        <v>0.82</v>
      </c>
      <c r="D1010" s="10">
        <v>1.1499999999999999</v>
      </c>
      <c r="E1010" s="10">
        <v>1</v>
      </c>
      <c r="F1010" s="10">
        <v>1</v>
      </c>
      <c r="G1010" s="10">
        <v>0.9</v>
      </c>
      <c r="H1010" s="7">
        <v>0</v>
      </c>
      <c r="I1010" s="8" t="s">
        <v>191</v>
      </c>
      <c r="J1010" s="10">
        <v>0.2</v>
      </c>
      <c r="K1010" t="str">
        <f>VLOOKUP(A1010,MasterTutor!A:D,4,FALSE)</f>
        <v>Distinguished</v>
      </c>
      <c r="L1010" t="str">
        <f>VLOOKUP(A1010,MasterTutor!A:D,3,FALSE)</f>
        <v>Adjunct</v>
      </c>
      <c r="M1010" t="str">
        <f>VLOOKUP(A1010,MasterTutor!A:D,2,FALSE)</f>
        <v>Kristin Haase-Alvey</v>
      </c>
    </row>
    <row r="1011" spans="1:13" hidden="1" x14ac:dyDescent="0.2">
      <c r="A1011" s="7" t="s">
        <v>247</v>
      </c>
      <c r="B1011" s="7" t="s">
        <v>29</v>
      </c>
      <c r="C1011" s="10">
        <v>0.54</v>
      </c>
      <c r="D1011" s="10">
        <v>1.06</v>
      </c>
      <c r="E1011" s="10">
        <v>1</v>
      </c>
      <c r="F1011" s="10">
        <v>1</v>
      </c>
      <c r="G1011" s="10">
        <v>1</v>
      </c>
      <c r="H1011" s="7">
        <v>4</v>
      </c>
      <c r="I1011" s="8">
        <v>0.5</v>
      </c>
      <c r="J1011" s="10">
        <v>0.5</v>
      </c>
      <c r="K1011" t="str">
        <f>VLOOKUP(A1011,MasterTutor!A:D,4,FALSE)</f>
        <v>Distinguished</v>
      </c>
      <c r="L1011" t="str">
        <f>VLOOKUP(A1011,MasterTutor!A:D,3,FALSE)</f>
        <v>Adjunct</v>
      </c>
      <c r="M1011" t="str">
        <f>VLOOKUP(A1011,MasterTutor!A:D,2,FALSE)</f>
        <v>Kristin Haase-Alvey</v>
      </c>
    </row>
    <row r="1012" spans="1:13" hidden="1" x14ac:dyDescent="0.2">
      <c r="A1012" s="7" t="s">
        <v>247</v>
      </c>
      <c r="B1012" s="7" t="s">
        <v>30</v>
      </c>
      <c r="C1012" s="10">
        <v>0.43130000000000002</v>
      </c>
      <c r="D1012" s="10">
        <v>0.72399999999999998</v>
      </c>
      <c r="E1012" s="10">
        <v>0.93103448300000002</v>
      </c>
      <c r="F1012" s="10">
        <v>0.95652173900000004</v>
      </c>
      <c r="G1012" s="10">
        <v>0.77777777800000003</v>
      </c>
      <c r="H1012" s="7">
        <v>2</v>
      </c>
      <c r="I1012" s="8">
        <v>1</v>
      </c>
      <c r="J1012" s="10">
        <f>I1012</f>
        <v>1</v>
      </c>
      <c r="K1012" t="str">
        <f>VLOOKUP(A1012,MasterTutor!A:D,4,FALSE)</f>
        <v>Distinguished</v>
      </c>
      <c r="L1012" t="str">
        <f>VLOOKUP(A1012,MasterTutor!A:D,3,FALSE)</f>
        <v>Adjunct</v>
      </c>
      <c r="M1012" t="str">
        <f>VLOOKUP(A1012,MasterTutor!A:D,2,FALSE)</f>
        <v>Kristin Haase-Alvey</v>
      </c>
    </row>
    <row r="1013" spans="1:13" x14ac:dyDescent="0.2">
      <c r="A1013" s="7" t="s">
        <v>247</v>
      </c>
      <c r="B1013" s="7" t="s">
        <v>31</v>
      </c>
      <c r="C1013" s="10">
        <v>1.1875</v>
      </c>
      <c r="D1013" s="10">
        <v>1.1953</v>
      </c>
      <c r="E1013" s="10">
        <v>1</v>
      </c>
      <c r="F1013" s="10">
        <v>0.97560975609755995</v>
      </c>
      <c r="G1013" s="10">
        <v>1</v>
      </c>
      <c r="H1013" s="7">
        <v>2</v>
      </c>
      <c r="I1013" s="8" t="s">
        <v>41</v>
      </c>
      <c r="J1013" s="54">
        <v>0</v>
      </c>
      <c r="K1013" t="str">
        <f>VLOOKUP(A1013,MasterTutor!A:D,4,FALSE)</f>
        <v>Distinguished</v>
      </c>
      <c r="L1013" t="str">
        <f>VLOOKUP(A1013,MasterTutor!A:D,3,FALSE)</f>
        <v>Adjunct</v>
      </c>
      <c r="M1013" t="str">
        <f>VLOOKUP(A1013,MasterTutor!A:D,2,FALSE)</f>
        <v>Kristin Haase-Alvey</v>
      </c>
    </row>
    <row r="1014" spans="1:13" hidden="1" x14ac:dyDescent="0.2">
      <c r="A1014" s="7" t="s">
        <v>248</v>
      </c>
      <c r="B1014" s="7" t="s">
        <v>29</v>
      </c>
      <c r="C1014" s="10">
        <v>0</v>
      </c>
      <c r="D1014" s="10">
        <v>0.08</v>
      </c>
      <c r="E1014" s="10">
        <v>0</v>
      </c>
      <c r="F1014" s="10">
        <v>0</v>
      </c>
      <c r="G1014" s="10">
        <v>0</v>
      </c>
      <c r="H1014" s="7">
        <v>0</v>
      </c>
      <c r="I1014" s="8"/>
      <c r="J1014" s="10"/>
      <c r="K1014" t="e">
        <f>VLOOKUP(A1014,MasterTutor!A:D,4,FALSE)</f>
        <v>#N/A</v>
      </c>
      <c r="L1014" t="e">
        <f>VLOOKUP(A1014,MasterTutor!A:D,3,FALSE)</f>
        <v>#N/A</v>
      </c>
      <c r="M1014" t="e">
        <f>VLOOKUP(A1014,MasterTutor!A:D,2,FALSE)</f>
        <v>#N/A</v>
      </c>
    </row>
    <row r="1015" spans="1:13" hidden="1" x14ac:dyDescent="0.2">
      <c r="A1015" s="7" t="s">
        <v>249</v>
      </c>
      <c r="B1015" s="7" t="s">
        <v>14</v>
      </c>
      <c r="C1015" s="10">
        <v>1.2447999999999999</v>
      </c>
      <c r="D1015" s="10">
        <v>1.1992</v>
      </c>
      <c r="E1015" s="10">
        <v>0.90769230769230702</v>
      </c>
      <c r="F1015" s="10">
        <v>0.25</v>
      </c>
      <c r="G1015" s="10">
        <v>0.7</v>
      </c>
      <c r="H1015" s="7">
        <v>5</v>
      </c>
      <c r="I1015" s="8" t="s">
        <v>191</v>
      </c>
      <c r="J1015" s="10">
        <v>0.2</v>
      </c>
      <c r="K1015" t="e">
        <f>VLOOKUP(A1015,MasterTutor!A:D,4,FALSE)</f>
        <v>#N/A</v>
      </c>
      <c r="L1015" t="e">
        <f>VLOOKUP(A1015,MasterTutor!A:D,3,FALSE)</f>
        <v>#N/A</v>
      </c>
      <c r="M1015" t="e">
        <f>VLOOKUP(A1015,MasterTutor!A:D,2,FALSE)</f>
        <v>#N/A</v>
      </c>
    </row>
    <row r="1016" spans="1:13" hidden="1" x14ac:dyDescent="0.2">
      <c r="A1016" s="7" t="s">
        <v>249</v>
      </c>
      <c r="B1016" s="7" t="s">
        <v>17</v>
      </c>
      <c r="C1016" s="10">
        <v>0.65</v>
      </c>
      <c r="D1016" s="10">
        <v>1.31</v>
      </c>
      <c r="E1016" s="10">
        <v>0.91</v>
      </c>
      <c r="F1016" s="10">
        <v>0.67</v>
      </c>
      <c r="G1016" s="10">
        <v>0.7</v>
      </c>
      <c r="H1016" s="7">
        <v>3</v>
      </c>
      <c r="I1016" s="8">
        <v>1</v>
      </c>
      <c r="J1016" s="10">
        <f>I1016</f>
        <v>1</v>
      </c>
      <c r="K1016" t="e">
        <f>VLOOKUP(A1016,MasterTutor!A:D,4,FALSE)</f>
        <v>#N/A</v>
      </c>
      <c r="L1016" t="e">
        <f>VLOOKUP(A1016,MasterTutor!A:D,3,FALSE)</f>
        <v>#N/A</v>
      </c>
      <c r="M1016" t="e">
        <f>VLOOKUP(A1016,MasterTutor!A:D,2,FALSE)</f>
        <v>#N/A</v>
      </c>
    </row>
    <row r="1017" spans="1:13" hidden="1" x14ac:dyDescent="0.2">
      <c r="A1017" s="7" t="s">
        <v>249</v>
      </c>
      <c r="B1017" s="7" t="s">
        <v>18</v>
      </c>
      <c r="C1017" s="10">
        <v>0.38</v>
      </c>
      <c r="D1017" s="10">
        <v>0.9</v>
      </c>
      <c r="E1017" s="10">
        <v>0.97</v>
      </c>
      <c r="F1017" s="10">
        <v>1</v>
      </c>
      <c r="G1017" s="10">
        <v>0.83</v>
      </c>
      <c r="H1017" s="7" t="e">
        <v>#N/A</v>
      </c>
      <c r="I1017" s="8">
        <v>1</v>
      </c>
      <c r="J1017" s="10">
        <f>I1017</f>
        <v>1</v>
      </c>
      <c r="K1017" t="e">
        <f>VLOOKUP(A1017,MasterTutor!A:D,4,FALSE)</f>
        <v>#N/A</v>
      </c>
      <c r="L1017" t="e">
        <f>VLOOKUP(A1017,MasterTutor!A:D,3,FALSE)</f>
        <v>#N/A</v>
      </c>
      <c r="M1017" t="e">
        <f>VLOOKUP(A1017,MasterTutor!A:D,2,FALSE)</f>
        <v>#N/A</v>
      </c>
    </row>
    <row r="1018" spans="1:13" hidden="1" x14ac:dyDescent="0.2">
      <c r="A1018" s="7" t="s">
        <v>249</v>
      </c>
      <c r="B1018" s="7" t="s">
        <v>20</v>
      </c>
      <c r="C1018" s="10">
        <v>0.67</v>
      </c>
      <c r="D1018" s="10">
        <v>1.1499999999999999</v>
      </c>
      <c r="E1018" s="10">
        <v>0.97</v>
      </c>
      <c r="F1018" s="10">
        <v>1</v>
      </c>
      <c r="G1018" s="10">
        <v>0.5</v>
      </c>
      <c r="H1018" s="7">
        <v>6</v>
      </c>
      <c r="I1018" s="8">
        <v>0</v>
      </c>
      <c r="J1018" s="10">
        <f>I1018</f>
        <v>0</v>
      </c>
      <c r="K1018" t="e">
        <f>VLOOKUP(A1018,MasterTutor!A:D,4,FALSE)</f>
        <v>#N/A</v>
      </c>
      <c r="L1018" t="e">
        <f>VLOOKUP(A1018,MasterTutor!A:D,3,FALSE)</f>
        <v>#N/A</v>
      </c>
      <c r="M1018" t="e">
        <f>VLOOKUP(A1018,MasterTutor!A:D,2,FALSE)</f>
        <v>#N/A</v>
      </c>
    </row>
    <row r="1019" spans="1:13" hidden="1" x14ac:dyDescent="0.2">
      <c r="A1019" s="7" t="s">
        <v>249</v>
      </c>
      <c r="B1019" s="7" t="s">
        <v>21</v>
      </c>
      <c r="C1019" s="10">
        <v>0.72</v>
      </c>
      <c r="D1019" s="10">
        <v>1.22</v>
      </c>
      <c r="E1019" s="10">
        <v>0.94</v>
      </c>
      <c r="F1019" s="10">
        <v>1</v>
      </c>
      <c r="G1019" s="10">
        <v>0</v>
      </c>
      <c r="H1019" s="7">
        <v>1</v>
      </c>
      <c r="I1019" s="9"/>
      <c r="J1019" s="7"/>
      <c r="K1019" t="e">
        <f>VLOOKUP(A1019,MasterTutor!A:D,4,FALSE)</f>
        <v>#N/A</v>
      </c>
      <c r="L1019" t="e">
        <f>VLOOKUP(A1019,MasterTutor!A:D,3,FALSE)</f>
        <v>#N/A</v>
      </c>
      <c r="M1019" t="e">
        <f>VLOOKUP(A1019,MasterTutor!A:D,2,FALSE)</f>
        <v>#N/A</v>
      </c>
    </row>
    <row r="1020" spans="1:13" hidden="1" x14ac:dyDescent="0.2">
      <c r="A1020" s="7" t="s">
        <v>249</v>
      </c>
      <c r="B1020" s="7" t="s">
        <v>22</v>
      </c>
      <c r="C1020" s="10">
        <v>0.85</v>
      </c>
      <c r="D1020" s="10">
        <v>1.5</v>
      </c>
      <c r="E1020" s="10">
        <v>0.88</v>
      </c>
      <c r="F1020" s="10">
        <v>1</v>
      </c>
      <c r="G1020" s="10">
        <v>0.78</v>
      </c>
      <c r="H1020" s="7">
        <v>5</v>
      </c>
      <c r="I1020" s="8" t="s">
        <v>41</v>
      </c>
      <c r="J1020" s="10">
        <v>0</v>
      </c>
      <c r="K1020" t="e">
        <f>VLOOKUP(A1020,MasterTutor!A:D,4,FALSE)</f>
        <v>#N/A</v>
      </c>
      <c r="L1020" t="e">
        <f>VLOOKUP(A1020,MasterTutor!A:D,3,FALSE)</f>
        <v>#N/A</v>
      </c>
      <c r="M1020" t="e">
        <f>VLOOKUP(A1020,MasterTutor!A:D,2,FALSE)</f>
        <v>#N/A</v>
      </c>
    </row>
    <row r="1021" spans="1:13" x14ac:dyDescent="0.2">
      <c r="A1021" s="7" t="s">
        <v>250</v>
      </c>
      <c r="B1021" s="7" t="s">
        <v>31</v>
      </c>
      <c r="C1021" s="10">
        <v>0.27500000000000002</v>
      </c>
      <c r="D1021" s="10">
        <v>0.67710000000000004</v>
      </c>
      <c r="E1021" s="10">
        <v>0.96</v>
      </c>
      <c r="F1021" s="10">
        <v>0.93333333333333302</v>
      </c>
      <c r="G1021" s="10">
        <v>0</v>
      </c>
      <c r="H1021" s="7">
        <v>1</v>
      </c>
      <c r="I1021" s="8" t="s">
        <v>191</v>
      </c>
      <c r="J1021" s="54">
        <v>0.2</v>
      </c>
      <c r="K1021" t="str">
        <f>VLOOKUP(A1021,MasterTutor!A:D,4,FALSE)</f>
        <v>Advanced</v>
      </c>
      <c r="L1021" t="str">
        <f>VLOOKUP(A1021,MasterTutor!A:D,3,FALSE)</f>
        <v>Adjunct- BUC</v>
      </c>
      <c r="M1021" t="str">
        <f>VLOOKUP(A1021,MasterTutor!A:D,2,FALSE)</f>
        <v>Ela Cross</v>
      </c>
    </row>
    <row r="1022" spans="1:13" hidden="1" x14ac:dyDescent="0.2">
      <c r="A1022" s="7" t="s">
        <v>251</v>
      </c>
      <c r="B1022" s="7" t="s">
        <v>14</v>
      </c>
      <c r="C1022" s="10">
        <v>0.78129999999999999</v>
      </c>
      <c r="D1022" s="10">
        <v>1.1522999999999901</v>
      </c>
      <c r="E1022" s="10">
        <v>0.91836734693877498</v>
      </c>
      <c r="F1022" s="10">
        <v>0.94285714285714195</v>
      </c>
      <c r="G1022" s="10">
        <v>1</v>
      </c>
      <c r="H1022" s="7">
        <v>4</v>
      </c>
      <c r="I1022" s="8" t="s">
        <v>33</v>
      </c>
      <c r="J1022" s="10">
        <v>0.17</v>
      </c>
      <c r="K1022" t="e">
        <f>VLOOKUP(A1022,MasterTutor!A:D,4,FALSE)</f>
        <v>#N/A</v>
      </c>
      <c r="L1022" t="e">
        <f>VLOOKUP(A1022,MasterTutor!A:D,3,FALSE)</f>
        <v>#N/A</v>
      </c>
      <c r="M1022" t="e">
        <f>VLOOKUP(A1022,MasterTutor!A:D,2,FALSE)</f>
        <v>#N/A</v>
      </c>
    </row>
    <row r="1023" spans="1:13" hidden="1" x14ac:dyDescent="0.2">
      <c r="A1023" s="7" t="s">
        <v>251</v>
      </c>
      <c r="B1023" s="7" t="s">
        <v>14</v>
      </c>
      <c r="C1023" s="10">
        <v>0.78129999999999999</v>
      </c>
      <c r="D1023" s="10">
        <v>1.1522999999999901</v>
      </c>
      <c r="E1023" s="10">
        <v>0.91836734693877498</v>
      </c>
      <c r="F1023" s="10">
        <v>0.94285714285714195</v>
      </c>
      <c r="G1023" s="10">
        <v>1</v>
      </c>
      <c r="H1023" s="7">
        <v>4</v>
      </c>
      <c r="I1023" s="8" t="s">
        <v>33</v>
      </c>
      <c r="J1023" s="10">
        <f>_xlfn.TEXTBEFORE(I1023, "/")/_xlfn.TEXTAFTER(I1023,"/")</f>
        <v>0.16666666666666666</v>
      </c>
      <c r="K1023" t="e">
        <f>VLOOKUP(A1023,MasterTutor!A:D,4,FALSE)</f>
        <v>#N/A</v>
      </c>
      <c r="L1023" t="e">
        <f>VLOOKUP(A1023,MasterTutor!A:D,3,FALSE)</f>
        <v>#N/A</v>
      </c>
      <c r="M1023" t="e">
        <f>VLOOKUP(A1023,MasterTutor!A:D,2,FALSE)</f>
        <v>#N/A</v>
      </c>
    </row>
    <row r="1024" spans="1:13" hidden="1" x14ac:dyDescent="0.2">
      <c r="A1024" s="7" t="s">
        <v>251</v>
      </c>
      <c r="B1024" s="7" t="s">
        <v>16</v>
      </c>
      <c r="C1024" s="10">
        <v>0.95</v>
      </c>
      <c r="D1024" s="10">
        <v>1.18</v>
      </c>
      <c r="E1024" s="10">
        <v>0.79</v>
      </c>
      <c r="F1024" s="10">
        <v>0.92</v>
      </c>
      <c r="G1024" s="10">
        <v>0</v>
      </c>
      <c r="H1024" s="7">
        <v>5</v>
      </c>
      <c r="I1024" s="11" t="s">
        <v>135</v>
      </c>
      <c r="J1024" s="10">
        <v>0</v>
      </c>
      <c r="K1024" t="e">
        <f>VLOOKUP(A1024,MasterTutor!A:D,4,FALSE)</f>
        <v>#N/A</v>
      </c>
      <c r="L1024" t="e">
        <f>VLOOKUP(A1024,MasterTutor!A:D,3,FALSE)</f>
        <v>#N/A</v>
      </c>
      <c r="M1024" t="e">
        <f>VLOOKUP(A1024,MasterTutor!A:D,2,FALSE)</f>
        <v>#N/A</v>
      </c>
    </row>
    <row r="1025" spans="1:13" hidden="1" x14ac:dyDescent="0.2">
      <c r="A1025" s="7" t="s">
        <v>251</v>
      </c>
      <c r="B1025" s="7" t="s">
        <v>17</v>
      </c>
      <c r="C1025" s="10">
        <v>0.51</v>
      </c>
      <c r="D1025" s="10">
        <v>1.1299999999999999</v>
      </c>
      <c r="E1025" s="10">
        <v>0.85</v>
      </c>
      <c r="F1025" s="10">
        <v>0.77</v>
      </c>
      <c r="G1025" s="10">
        <v>0.5</v>
      </c>
      <c r="H1025" s="7">
        <v>3</v>
      </c>
      <c r="I1025" s="8">
        <v>0</v>
      </c>
      <c r="J1025" s="10">
        <f>I1025</f>
        <v>0</v>
      </c>
      <c r="K1025" t="e">
        <f>VLOOKUP(A1025,MasterTutor!A:D,4,FALSE)</f>
        <v>#N/A</v>
      </c>
      <c r="L1025" t="e">
        <f>VLOOKUP(A1025,MasterTutor!A:D,3,FALSE)</f>
        <v>#N/A</v>
      </c>
      <c r="M1025" t="e">
        <f>VLOOKUP(A1025,MasterTutor!A:D,2,FALSE)</f>
        <v>#N/A</v>
      </c>
    </row>
    <row r="1026" spans="1:13" hidden="1" x14ac:dyDescent="0.2">
      <c r="A1026" s="7" t="s">
        <v>251</v>
      </c>
      <c r="B1026" s="7" t="s">
        <v>18</v>
      </c>
      <c r="C1026" s="10">
        <v>0.43</v>
      </c>
      <c r="D1026" s="10">
        <v>1.04</v>
      </c>
      <c r="E1026" s="10">
        <v>0.84</v>
      </c>
      <c r="F1026" s="10">
        <v>1</v>
      </c>
      <c r="G1026" s="10">
        <v>0.4</v>
      </c>
      <c r="H1026" s="7">
        <v>3</v>
      </c>
      <c r="J1026" s="7"/>
      <c r="K1026" t="e">
        <f>VLOOKUP(A1026,MasterTutor!A:D,4,FALSE)</f>
        <v>#N/A</v>
      </c>
      <c r="L1026" t="e">
        <f>VLOOKUP(A1026,MasterTutor!A:D,3,FALSE)</f>
        <v>#N/A</v>
      </c>
      <c r="M1026" t="e">
        <f>VLOOKUP(A1026,MasterTutor!A:D,2,FALSE)</f>
        <v>#N/A</v>
      </c>
    </row>
    <row r="1027" spans="1:13" hidden="1" x14ac:dyDescent="0.2">
      <c r="A1027" s="7" t="s">
        <v>251</v>
      </c>
      <c r="B1027" s="7" t="s">
        <v>20</v>
      </c>
      <c r="C1027" s="10">
        <v>0.42</v>
      </c>
      <c r="D1027" s="10">
        <v>1.1100000000000001</v>
      </c>
      <c r="E1027" s="10">
        <v>1</v>
      </c>
      <c r="F1027" s="10">
        <v>0.94</v>
      </c>
      <c r="G1027" s="10">
        <v>0.5</v>
      </c>
      <c r="H1027" s="7">
        <v>1</v>
      </c>
      <c r="J1027" s="7"/>
      <c r="K1027" t="e">
        <f>VLOOKUP(A1027,MasterTutor!A:D,4,FALSE)</f>
        <v>#N/A</v>
      </c>
      <c r="L1027" t="e">
        <f>VLOOKUP(A1027,MasterTutor!A:D,3,FALSE)</f>
        <v>#N/A</v>
      </c>
      <c r="M1027" t="e">
        <f>VLOOKUP(A1027,MasterTutor!A:D,2,FALSE)</f>
        <v>#N/A</v>
      </c>
    </row>
    <row r="1028" spans="1:13" hidden="1" x14ac:dyDescent="0.2">
      <c r="A1028" s="7" t="s">
        <v>251</v>
      </c>
      <c r="B1028" s="7" t="s">
        <v>21</v>
      </c>
      <c r="C1028" s="10">
        <v>0.27</v>
      </c>
      <c r="D1028" s="10">
        <v>0.86</v>
      </c>
      <c r="E1028" s="10">
        <v>1</v>
      </c>
      <c r="F1028" s="10">
        <v>0.69</v>
      </c>
      <c r="G1028" s="10">
        <v>0.6</v>
      </c>
      <c r="H1028" s="7">
        <v>4</v>
      </c>
      <c r="I1028" s="9"/>
      <c r="J1028" s="7"/>
      <c r="K1028" t="e">
        <f>VLOOKUP(A1028,MasterTutor!A:D,4,FALSE)</f>
        <v>#N/A</v>
      </c>
      <c r="L1028" t="e">
        <f>VLOOKUP(A1028,MasterTutor!A:D,3,FALSE)</f>
        <v>#N/A</v>
      </c>
      <c r="M1028" t="e">
        <f>VLOOKUP(A1028,MasterTutor!A:D,2,FALSE)</f>
        <v>#N/A</v>
      </c>
    </row>
    <row r="1029" spans="1:13" hidden="1" x14ac:dyDescent="0.2">
      <c r="A1029" s="7" t="s">
        <v>251</v>
      </c>
      <c r="B1029" s="7" t="s">
        <v>22</v>
      </c>
      <c r="C1029" s="10">
        <v>0.33</v>
      </c>
      <c r="D1029" s="10">
        <v>0.8</v>
      </c>
      <c r="E1029" s="10">
        <v>1</v>
      </c>
      <c r="F1029" s="10">
        <v>0.64</v>
      </c>
      <c r="G1029" s="10">
        <v>1</v>
      </c>
      <c r="H1029" s="7">
        <v>1</v>
      </c>
      <c r="I1029" s="8" t="s">
        <v>50</v>
      </c>
      <c r="J1029" s="10">
        <v>0.25</v>
      </c>
      <c r="K1029" t="e">
        <f>VLOOKUP(A1029,MasterTutor!A:D,4,FALSE)</f>
        <v>#N/A</v>
      </c>
      <c r="L1029" t="e">
        <f>VLOOKUP(A1029,MasterTutor!A:D,3,FALSE)</f>
        <v>#N/A</v>
      </c>
      <c r="M1029" t="e">
        <f>VLOOKUP(A1029,MasterTutor!A:D,2,FALSE)</f>
        <v>#N/A</v>
      </c>
    </row>
    <row r="1030" spans="1:13" hidden="1" x14ac:dyDescent="0.2">
      <c r="A1030" s="7" t="s">
        <v>251</v>
      </c>
      <c r="B1030" s="7" t="s">
        <v>29</v>
      </c>
      <c r="C1030" s="10">
        <v>0.77</v>
      </c>
      <c r="D1030" s="10">
        <v>1.1299999999999999</v>
      </c>
      <c r="E1030" s="10">
        <v>0.83</v>
      </c>
      <c r="F1030" s="10">
        <v>0.68</v>
      </c>
      <c r="G1030" s="10">
        <v>0</v>
      </c>
      <c r="H1030" s="7">
        <v>4</v>
      </c>
      <c r="I1030" s="8">
        <v>1</v>
      </c>
      <c r="J1030" s="10">
        <v>1</v>
      </c>
      <c r="K1030" t="e">
        <f>VLOOKUP(A1030,MasterTutor!A:D,4,FALSE)</f>
        <v>#N/A</v>
      </c>
      <c r="L1030" t="e">
        <f>VLOOKUP(A1030,MasterTutor!A:D,3,FALSE)</f>
        <v>#N/A</v>
      </c>
      <c r="M1030" t="e">
        <f>VLOOKUP(A1030,MasterTutor!A:D,2,FALSE)</f>
        <v>#N/A</v>
      </c>
    </row>
    <row r="1031" spans="1:13" hidden="1" x14ac:dyDescent="0.2">
      <c r="A1031" s="7" t="s">
        <v>252</v>
      </c>
      <c r="B1031" s="7" t="s">
        <v>14</v>
      </c>
      <c r="C1031" s="10">
        <v>0.91669999999999996</v>
      </c>
      <c r="D1031" s="10">
        <v>1.0229999999999999</v>
      </c>
      <c r="E1031" s="10">
        <v>1</v>
      </c>
      <c r="F1031" s="10">
        <v>1</v>
      </c>
      <c r="G1031" s="10">
        <v>0</v>
      </c>
      <c r="H1031" s="7">
        <v>9</v>
      </c>
      <c r="I1031" s="8" t="s">
        <v>159</v>
      </c>
      <c r="J1031" s="10">
        <v>0.38</v>
      </c>
      <c r="K1031" t="str">
        <f>VLOOKUP(A1031,MasterTutor!A:D,4,FALSE)</f>
        <v>Advanced</v>
      </c>
      <c r="L1031" t="str">
        <f>VLOOKUP(A1031,MasterTutor!A:D,3,FALSE)</f>
        <v xml:space="preserve">Adjunct </v>
      </c>
      <c r="M1031" t="str">
        <f>VLOOKUP(A1031,MasterTutor!A:D,2,FALSE)</f>
        <v>Ian Plamondon</v>
      </c>
    </row>
    <row r="1032" spans="1:13" hidden="1" x14ac:dyDescent="0.2">
      <c r="A1032" s="7" t="s">
        <v>252</v>
      </c>
      <c r="B1032" s="7" t="s">
        <v>14</v>
      </c>
      <c r="C1032" s="10">
        <v>0.91669999999999996</v>
      </c>
      <c r="D1032" s="10">
        <v>1.0229999999999999</v>
      </c>
      <c r="E1032" s="10">
        <v>1</v>
      </c>
      <c r="F1032" s="10">
        <v>1</v>
      </c>
      <c r="G1032" s="10">
        <v>0</v>
      </c>
      <c r="H1032" s="7">
        <v>9</v>
      </c>
      <c r="I1032" s="8" t="s">
        <v>159</v>
      </c>
      <c r="J1032" s="10">
        <f>_xlfn.TEXTBEFORE(I1032, "/")/_xlfn.TEXTAFTER(I1032,"/")</f>
        <v>0.375</v>
      </c>
      <c r="K1032" t="str">
        <f>VLOOKUP(A1032,MasterTutor!A:D,4,FALSE)</f>
        <v>Advanced</v>
      </c>
      <c r="L1032" t="str">
        <f>VLOOKUP(A1032,MasterTutor!A:D,3,FALSE)</f>
        <v xml:space="preserve">Adjunct </v>
      </c>
      <c r="M1032" t="str">
        <f>VLOOKUP(A1032,MasterTutor!A:D,2,FALSE)</f>
        <v>Ian Plamondon</v>
      </c>
    </row>
    <row r="1033" spans="1:13" hidden="1" x14ac:dyDescent="0.2">
      <c r="A1033" s="7" t="s">
        <v>252</v>
      </c>
      <c r="B1033" s="7" t="s">
        <v>16</v>
      </c>
      <c r="C1033" s="10">
        <v>0.93</v>
      </c>
      <c r="D1033" s="10">
        <v>0.98</v>
      </c>
      <c r="E1033" s="10">
        <v>0.98</v>
      </c>
      <c r="F1033" s="10">
        <v>0.99</v>
      </c>
      <c r="G1033" s="10">
        <v>0.67</v>
      </c>
      <c r="H1033" s="7">
        <v>11</v>
      </c>
      <c r="I1033" s="11" t="s">
        <v>168</v>
      </c>
      <c r="J1033" s="10">
        <v>0</v>
      </c>
      <c r="K1033" t="str">
        <f>VLOOKUP(A1033,MasterTutor!A:D,4,FALSE)</f>
        <v>Advanced</v>
      </c>
      <c r="L1033" t="str">
        <f>VLOOKUP(A1033,MasterTutor!A:D,3,FALSE)</f>
        <v xml:space="preserve">Adjunct </v>
      </c>
      <c r="M1033" t="str">
        <f>VLOOKUP(A1033,MasterTutor!A:D,2,FALSE)</f>
        <v>Ian Plamondon</v>
      </c>
    </row>
    <row r="1034" spans="1:13" hidden="1" x14ac:dyDescent="0.2">
      <c r="A1034" s="7" t="s">
        <v>252</v>
      </c>
      <c r="B1034" s="7" t="s">
        <v>17</v>
      </c>
      <c r="C1034" s="10">
        <v>0.42</v>
      </c>
      <c r="D1034" s="10">
        <v>1.19</v>
      </c>
      <c r="E1034" s="10">
        <v>1</v>
      </c>
      <c r="F1034" s="10">
        <v>0.75</v>
      </c>
      <c r="G1034" s="10">
        <v>0.88</v>
      </c>
      <c r="H1034" s="7">
        <v>1</v>
      </c>
      <c r="I1034" s="8" t="s">
        <v>103</v>
      </c>
      <c r="J1034" s="10">
        <v>0.6</v>
      </c>
      <c r="K1034" t="str">
        <f>VLOOKUP(A1034,MasterTutor!A:D,4,FALSE)</f>
        <v>Advanced</v>
      </c>
      <c r="L1034" t="str">
        <f>VLOOKUP(A1034,MasterTutor!A:D,3,FALSE)</f>
        <v xml:space="preserve">Adjunct </v>
      </c>
      <c r="M1034" t="str">
        <f>VLOOKUP(A1034,MasterTutor!A:D,2,FALSE)</f>
        <v>Ian Plamondon</v>
      </c>
    </row>
    <row r="1035" spans="1:13" hidden="1" x14ac:dyDescent="0.2">
      <c r="A1035" s="7" t="s">
        <v>252</v>
      </c>
      <c r="B1035" s="7" t="s">
        <v>18</v>
      </c>
      <c r="C1035" s="10">
        <v>0.45</v>
      </c>
      <c r="D1035" s="10">
        <v>1.08</v>
      </c>
      <c r="E1035" s="10">
        <v>1</v>
      </c>
      <c r="F1035" s="10">
        <v>1</v>
      </c>
      <c r="G1035" s="10">
        <v>0.71</v>
      </c>
      <c r="H1035" s="7">
        <v>2</v>
      </c>
      <c r="I1035" s="8" t="s">
        <v>198</v>
      </c>
      <c r="J1035" s="10">
        <v>0.25</v>
      </c>
      <c r="K1035" t="str">
        <f>VLOOKUP(A1035,MasterTutor!A:D,4,FALSE)</f>
        <v>Advanced</v>
      </c>
      <c r="L1035" t="str">
        <f>VLOOKUP(A1035,MasterTutor!A:D,3,FALSE)</f>
        <v xml:space="preserve">Adjunct </v>
      </c>
      <c r="M1035" t="str">
        <f>VLOOKUP(A1035,MasterTutor!A:D,2,FALSE)</f>
        <v>Ian Plamondon</v>
      </c>
    </row>
    <row r="1036" spans="1:13" hidden="1" x14ac:dyDescent="0.2">
      <c r="A1036" s="7" t="s">
        <v>252</v>
      </c>
      <c r="B1036" s="7" t="s">
        <v>20</v>
      </c>
      <c r="C1036" s="10">
        <v>0.79</v>
      </c>
      <c r="D1036" s="10">
        <v>1.02</v>
      </c>
      <c r="E1036" s="10">
        <v>0.97</v>
      </c>
      <c r="F1036" s="10">
        <v>0.84</v>
      </c>
      <c r="G1036" s="10">
        <v>0.45</v>
      </c>
      <c r="H1036" s="7">
        <v>4</v>
      </c>
      <c r="I1036" s="8">
        <v>0</v>
      </c>
      <c r="J1036" s="10">
        <f>I1036</f>
        <v>0</v>
      </c>
      <c r="K1036" t="str">
        <f>VLOOKUP(A1036,MasterTutor!A:D,4,FALSE)</f>
        <v>Advanced</v>
      </c>
      <c r="L1036" t="str">
        <f>VLOOKUP(A1036,MasterTutor!A:D,3,FALSE)</f>
        <v xml:space="preserve">Adjunct </v>
      </c>
      <c r="M1036" t="str">
        <f>VLOOKUP(A1036,MasterTutor!A:D,2,FALSE)</f>
        <v>Ian Plamondon</v>
      </c>
    </row>
    <row r="1037" spans="1:13" hidden="1" x14ac:dyDescent="0.2">
      <c r="A1037" s="7" t="s">
        <v>252</v>
      </c>
      <c r="B1037" s="7" t="s">
        <v>21</v>
      </c>
      <c r="C1037" s="10">
        <v>0.5</v>
      </c>
      <c r="D1037" s="10">
        <v>0.92</v>
      </c>
      <c r="E1037" s="10">
        <v>0.95</v>
      </c>
      <c r="F1037" s="10">
        <v>0.71</v>
      </c>
      <c r="G1037" s="10">
        <v>0</v>
      </c>
      <c r="H1037" s="7">
        <v>5</v>
      </c>
      <c r="I1037" s="8" t="s">
        <v>52</v>
      </c>
      <c r="J1037" s="10">
        <v>0</v>
      </c>
      <c r="K1037" t="str">
        <f>VLOOKUP(A1037,MasterTutor!A:D,4,FALSE)</f>
        <v>Advanced</v>
      </c>
      <c r="L1037" t="str">
        <f>VLOOKUP(A1037,MasterTutor!A:D,3,FALSE)</f>
        <v xml:space="preserve">Adjunct </v>
      </c>
      <c r="M1037" t="str">
        <f>VLOOKUP(A1037,MasterTutor!A:D,2,FALSE)</f>
        <v>Ian Plamondon</v>
      </c>
    </row>
    <row r="1038" spans="1:13" hidden="1" x14ac:dyDescent="0.2">
      <c r="A1038" s="7" t="s">
        <v>252</v>
      </c>
      <c r="B1038" s="7" t="s">
        <v>22</v>
      </c>
      <c r="C1038" s="10">
        <v>0.72</v>
      </c>
      <c r="D1038" s="10">
        <v>1.07</v>
      </c>
      <c r="E1038" s="10">
        <v>0.86</v>
      </c>
      <c r="F1038" s="10">
        <v>0.93</v>
      </c>
      <c r="G1038" s="10">
        <v>0</v>
      </c>
      <c r="H1038" s="7">
        <v>13</v>
      </c>
      <c r="I1038" s="8" t="s">
        <v>253</v>
      </c>
      <c r="J1038" s="10">
        <v>0.14000000000000001</v>
      </c>
      <c r="K1038" t="str">
        <f>VLOOKUP(A1038,MasterTutor!A:D,4,FALSE)</f>
        <v>Advanced</v>
      </c>
      <c r="L1038" t="str">
        <f>VLOOKUP(A1038,MasterTutor!A:D,3,FALSE)</f>
        <v xml:space="preserve">Adjunct </v>
      </c>
      <c r="M1038" t="str">
        <f>VLOOKUP(A1038,MasterTutor!A:D,2,FALSE)</f>
        <v>Ian Plamondon</v>
      </c>
    </row>
    <row r="1039" spans="1:13" hidden="1" x14ac:dyDescent="0.2">
      <c r="A1039" s="7" t="s">
        <v>252</v>
      </c>
      <c r="B1039" s="7" t="s">
        <v>29</v>
      </c>
      <c r="C1039" s="10">
        <v>0.78</v>
      </c>
      <c r="D1039" s="10">
        <v>0.97</v>
      </c>
      <c r="E1039" s="10">
        <v>0.99</v>
      </c>
      <c r="F1039" s="10">
        <v>0.98</v>
      </c>
      <c r="G1039" s="10">
        <v>1</v>
      </c>
      <c r="H1039" s="7">
        <v>6</v>
      </c>
      <c r="I1039" s="8"/>
      <c r="J1039" s="10"/>
      <c r="K1039" t="str">
        <f>VLOOKUP(A1039,MasterTutor!A:D,4,FALSE)</f>
        <v>Advanced</v>
      </c>
      <c r="L1039" t="str">
        <f>VLOOKUP(A1039,MasterTutor!A:D,3,FALSE)</f>
        <v xml:space="preserve">Adjunct </v>
      </c>
      <c r="M1039" t="str">
        <f>VLOOKUP(A1039,MasterTutor!A:D,2,FALSE)</f>
        <v>Ian Plamondon</v>
      </c>
    </row>
    <row r="1040" spans="1:13" hidden="1" x14ac:dyDescent="0.2">
      <c r="A1040" s="7" t="s">
        <v>252</v>
      </c>
      <c r="B1040" s="7" t="s">
        <v>30</v>
      </c>
      <c r="C1040" s="10">
        <v>0.96250000000000002</v>
      </c>
      <c r="D1040" s="10">
        <v>1.3264</v>
      </c>
      <c r="E1040" s="10">
        <v>1</v>
      </c>
      <c r="F1040" s="10">
        <v>1</v>
      </c>
      <c r="G1040" s="10">
        <v>0.84615384599999999</v>
      </c>
      <c r="H1040" s="7">
        <v>3</v>
      </c>
      <c r="I1040" s="8" t="s">
        <v>135</v>
      </c>
      <c r="J1040" s="10">
        <v>0</v>
      </c>
      <c r="K1040" t="str">
        <f>VLOOKUP(A1040,MasterTutor!A:D,4,FALSE)</f>
        <v>Advanced</v>
      </c>
      <c r="L1040" t="str">
        <f>VLOOKUP(A1040,MasterTutor!A:D,3,FALSE)</f>
        <v xml:space="preserve">Adjunct </v>
      </c>
      <c r="M1040" t="str">
        <f>VLOOKUP(A1040,MasterTutor!A:D,2,FALSE)</f>
        <v>Ian Plamondon</v>
      </c>
    </row>
    <row r="1041" spans="1:13" x14ac:dyDescent="0.2">
      <c r="A1041" s="7" t="s">
        <v>252</v>
      </c>
      <c r="B1041" s="7" t="s">
        <v>31</v>
      </c>
      <c r="C1041" s="10">
        <v>1.0937999999999899</v>
      </c>
      <c r="D1041" s="10">
        <v>1.0650999999999999</v>
      </c>
      <c r="E1041" s="10">
        <v>0.98947368421052595</v>
      </c>
      <c r="F1041" s="10">
        <v>1</v>
      </c>
      <c r="G1041" s="10">
        <v>0.63157894736842102</v>
      </c>
      <c r="H1041" s="7">
        <v>11</v>
      </c>
      <c r="I1041" s="8" t="s">
        <v>36</v>
      </c>
      <c r="J1041" s="54">
        <v>0</v>
      </c>
      <c r="K1041" t="str">
        <f>VLOOKUP(A1041,MasterTutor!A:D,4,FALSE)</f>
        <v>Advanced</v>
      </c>
      <c r="L1041" t="str">
        <f>VLOOKUP(A1041,MasterTutor!A:D,3,FALSE)</f>
        <v xml:space="preserve">Adjunct </v>
      </c>
      <c r="M1041" t="str">
        <f>VLOOKUP(A1041,MasterTutor!A:D,2,FALSE)</f>
        <v>Ian Plamondon</v>
      </c>
    </row>
    <row r="1042" spans="1:13" hidden="1" x14ac:dyDescent="0.2">
      <c r="A1042" s="7" t="s">
        <v>254</v>
      </c>
      <c r="B1042" s="7" t="s">
        <v>14</v>
      </c>
      <c r="C1042" s="10">
        <v>0.98329999999999995</v>
      </c>
      <c r="D1042" s="10">
        <v>1.0690999999999999</v>
      </c>
      <c r="E1042" s="10">
        <v>1</v>
      </c>
      <c r="F1042" s="10">
        <v>0.97530864197530798</v>
      </c>
      <c r="G1042" s="10">
        <v>0.64285714285714202</v>
      </c>
      <c r="H1042" s="7">
        <v>8</v>
      </c>
      <c r="I1042" s="8" t="s">
        <v>206</v>
      </c>
      <c r="J1042" s="10">
        <v>0</v>
      </c>
      <c r="K1042" t="str">
        <f>VLOOKUP(A1042,MasterTutor!A:D,4,FALSE)</f>
        <v>Advanced</v>
      </c>
      <c r="L1042" t="str">
        <f>VLOOKUP(A1042,MasterTutor!A:D,3,FALSE)</f>
        <v>Professional</v>
      </c>
      <c r="M1042" t="str">
        <f>VLOOKUP(A1042,MasterTutor!A:D,2,FALSE)</f>
        <v>Geoff St. Marie</v>
      </c>
    </row>
    <row r="1043" spans="1:13" hidden="1" x14ac:dyDescent="0.2">
      <c r="A1043" s="7" t="s">
        <v>254</v>
      </c>
      <c r="B1043" s="7" t="s">
        <v>16</v>
      </c>
      <c r="C1043" s="10">
        <v>0.75</v>
      </c>
      <c r="D1043" s="10">
        <v>1.08</v>
      </c>
      <c r="E1043" s="10">
        <v>1</v>
      </c>
      <c r="F1043" s="10">
        <v>0.96</v>
      </c>
      <c r="G1043" s="10">
        <v>0.85</v>
      </c>
      <c r="H1043" s="7">
        <v>7</v>
      </c>
      <c r="I1043" s="11">
        <v>45724</v>
      </c>
      <c r="J1043" s="12">
        <v>0.38</v>
      </c>
      <c r="K1043" t="str">
        <f>VLOOKUP(A1043,MasterTutor!A:D,4,FALSE)</f>
        <v>Advanced</v>
      </c>
      <c r="L1043" t="str">
        <f>VLOOKUP(A1043,MasterTutor!A:D,3,FALSE)</f>
        <v>Professional</v>
      </c>
      <c r="M1043" t="str">
        <f>VLOOKUP(A1043,MasterTutor!A:D,2,FALSE)</f>
        <v>Geoff St. Marie</v>
      </c>
    </row>
    <row r="1044" spans="1:13" hidden="1" x14ac:dyDescent="0.2">
      <c r="A1044" s="7" t="s">
        <v>254</v>
      </c>
      <c r="B1044" s="7" t="s">
        <v>22</v>
      </c>
      <c r="C1044" s="10">
        <v>0.68</v>
      </c>
      <c r="D1044" s="10">
        <v>1.03</v>
      </c>
      <c r="E1044" s="10">
        <v>1</v>
      </c>
      <c r="F1044" s="10">
        <v>0.96</v>
      </c>
      <c r="G1044" s="10">
        <v>1</v>
      </c>
      <c r="H1044" s="7">
        <v>2</v>
      </c>
      <c r="I1044" s="8" t="s">
        <v>162</v>
      </c>
      <c r="J1044" s="10">
        <v>0.18</v>
      </c>
      <c r="K1044" t="str">
        <f>VLOOKUP(A1044,MasterTutor!A:D,4,FALSE)</f>
        <v>Advanced</v>
      </c>
      <c r="L1044" t="str">
        <f>VLOOKUP(A1044,MasterTutor!A:D,3,FALSE)</f>
        <v>Professional</v>
      </c>
      <c r="M1044" t="str">
        <f>VLOOKUP(A1044,MasterTutor!A:D,2,FALSE)</f>
        <v>Geoff St. Marie</v>
      </c>
    </row>
    <row r="1045" spans="1:13" hidden="1" x14ac:dyDescent="0.2">
      <c r="A1045" s="7" t="s">
        <v>254</v>
      </c>
      <c r="B1045" s="7" t="s">
        <v>29</v>
      </c>
      <c r="C1045" s="10">
        <v>0.48</v>
      </c>
      <c r="D1045" s="10">
        <v>0.7</v>
      </c>
      <c r="E1045" s="10">
        <v>1</v>
      </c>
      <c r="F1045" s="10">
        <v>0.98</v>
      </c>
      <c r="G1045" s="10">
        <v>1</v>
      </c>
      <c r="H1045" s="7">
        <v>6</v>
      </c>
      <c r="I1045" s="8">
        <v>0.5</v>
      </c>
      <c r="J1045" s="10">
        <v>0.5</v>
      </c>
      <c r="K1045" t="str">
        <f>VLOOKUP(A1045,MasterTutor!A:D,4,FALSE)</f>
        <v>Advanced</v>
      </c>
      <c r="L1045" t="str">
        <f>VLOOKUP(A1045,MasterTutor!A:D,3,FALSE)</f>
        <v>Professional</v>
      </c>
      <c r="M1045" t="str">
        <f>VLOOKUP(A1045,MasterTutor!A:D,2,FALSE)</f>
        <v>Geoff St. Marie</v>
      </c>
    </row>
    <row r="1046" spans="1:13" hidden="1" x14ac:dyDescent="0.2">
      <c r="A1046" s="7" t="s">
        <v>254</v>
      </c>
      <c r="B1046" s="7" t="s">
        <v>30</v>
      </c>
      <c r="C1046" s="10">
        <v>0.1875</v>
      </c>
      <c r="D1046" s="10">
        <v>0.85860000000000003</v>
      </c>
      <c r="E1046" s="10">
        <v>1</v>
      </c>
      <c r="F1046" s="10">
        <v>1</v>
      </c>
      <c r="G1046" s="10">
        <v>1</v>
      </c>
      <c r="H1046" s="7">
        <v>3</v>
      </c>
      <c r="I1046" s="8" t="s">
        <v>36</v>
      </c>
      <c r="J1046" s="10">
        <v>0</v>
      </c>
      <c r="K1046" t="str">
        <f>VLOOKUP(A1046,MasterTutor!A:D,4,FALSE)</f>
        <v>Advanced</v>
      </c>
      <c r="L1046" t="str">
        <f>VLOOKUP(A1046,MasterTutor!A:D,3,FALSE)</f>
        <v>Professional</v>
      </c>
      <c r="M1046" t="str">
        <f>VLOOKUP(A1046,MasterTutor!A:D,2,FALSE)</f>
        <v>Geoff St. Marie</v>
      </c>
    </row>
    <row r="1047" spans="1:13" x14ac:dyDescent="0.2">
      <c r="A1047" s="7" t="s">
        <v>254</v>
      </c>
      <c r="B1047" s="7" t="s">
        <v>31</v>
      </c>
      <c r="C1047" s="10">
        <v>1.0042</v>
      </c>
      <c r="D1047" s="10">
        <v>0.92599999999999905</v>
      </c>
      <c r="E1047" s="10">
        <v>1</v>
      </c>
      <c r="F1047" s="10">
        <v>0.98701298701298701</v>
      </c>
      <c r="G1047" s="10">
        <v>0.92307692307692302</v>
      </c>
      <c r="H1047" s="7">
        <v>10</v>
      </c>
      <c r="I1047" s="7" t="s">
        <v>255</v>
      </c>
      <c r="J1047" s="54">
        <v>0.15</v>
      </c>
      <c r="K1047" t="str">
        <f>VLOOKUP(A1047,MasterTutor!A:D,4,FALSE)</f>
        <v>Advanced</v>
      </c>
      <c r="L1047" t="str">
        <f>VLOOKUP(A1047,MasterTutor!A:D,3,FALSE)</f>
        <v>Professional</v>
      </c>
      <c r="M1047" t="str">
        <f>VLOOKUP(A1047,MasterTutor!A:D,2,FALSE)</f>
        <v>Geoff St. Marie</v>
      </c>
    </row>
    <row r="1048" spans="1:13" hidden="1" x14ac:dyDescent="0.2">
      <c r="A1048" s="7" t="s">
        <v>256</v>
      </c>
      <c r="B1048" s="7" t="s">
        <v>14</v>
      </c>
      <c r="C1048" s="10">
        <v>0.78749999999999998</v>
      </c>
      <c r="D1048" s="10">
        <v>1.3321999999999901</v>
      </c>
      <c r="E1048" s="10">
        <v>1</v>
      </c>
      <c r="F1048" s="10">
        <v>1</v>
      </c>
      <c r="G1048" s="10">
        <v>0.94117647058823495</v>
      </c>
      <c r="H1048" s="7">
        <v>1</v>
      </c>
      <c r="I1048" s="8" t="s">
        <v>27</v>
      </c>
      <c r="J1048" s="10">
        <v>0.33</v>
      </c>
      <c r="K1048" t="str">
        <f>VLOOKUP(A1048,MasterTutor!A:D,4,FALSE)</f>
        <v>Distinguished</v>
      </c>
      <c r="L1048" t="str">
        <f>VLOOKUP(A1048,MasterTutor!A:D,3,FALSE)</f>
        <v>Professional</v>
      </c>
      <c r="M1048" t="str">
        <f>VLOOKUP(A1048,MasterTutor!A:D,2,FALSE)</f>
        <v>Ian Plamondon</v>
      </c>
    </row>
    <row r="1049" spans="1:13" hidden="1" x14ac:dyDescent="0.2">
      <c r="A1049" s="7" t="s">
        <v>256</v>
      </c>
      <c r="B1049" s="7" t="s">
        <v>14</v>
      </c>
      <c r="C1049" s="10">
        <v>0.78749999999999998</v>
      </c>
      <c r="D1049" s="10">
        <v>1.3321999999999901</v>
      </c>
      <c r="E1049" s="10">
        <v>1</v>
      </c>
      <c r="F1049" s="10">
        <v>1</v>
      </c>
      <c r="G1049" s="10">
        <v>0.94117647058823495</v>
      </c>
      <c r="H1049" s="7">
        <v>1</v>
      </c>
      <c r="I1049" s="8" t="s">
        <v>27</v>
      </c>
      <c r="J1049" s="10">
        <f>_xlfn.TEXTBEFORE(I1049, "/")/_xlfn.TEXTAFTER(I1049,"/")</f>
        <v>0.33333333333333331</v>
      </c>
      <c r="K1049" t="str">
        <f>VLOOKUP(A1049,MasterTutor!A:D,4,FALSE)</f>
        <v>Distinguished</v>
      </c>
      <c r="L1049" t="str">
        <f>VLOOKUP(A1049,MasterTutor!A:D,3,FALSE)</f>
        <v>Professional</v>
      </c>
      <c r="M1049" t="str">
        <f>VLOOKUP(A1049,MasterTutor!A:D,2,FALSE)</f>
        <v>Ian Plamondon</v>
      </c>
    </row>
    <row r="1050" spans="1:13" hidden="1" x14ac:dyDescent="0.2">
      <c r="A1050" s="7" t="s">
        <v>256</v>
      </c>
      <c r="B1050" s="7" t="s">
        <v>16</v>
      </c>
      <c r="C1050" s="10">
        <v>0.65</v>
      </c>
      <c r="D1050" s="10">
        <v>1.32</v>
      </c>
      <c r="E1050" s="10">
        <v>1</v>
      </c>
      <c r="F1050" s="10">
        <v>0.7</v>
      </c>
      <c r="G1050" s="10">
        <v>1</v>
      </c>
      <c r="H1050" s="7">
        <v>1</v>
      </c>
      <c r="I1050" s="11">
        <v>45658</v>
      </c>
      <c r="J1050" s="10">
        <v>1</v>
      </c>
      <c r="K1050" t="str">
        <f>VLOOKUP(A1050,MasterTutor!A:D,4,FALSE)</f>
        <v>Distinguished</v>
      </c>
      <c r="L1050" t="str">
        <f>VLOOKUP(A1050,MasterTutor!A:D,3,FALSE)</f>
        <v>Professional</v>
      </c>
      <c r="M1050" t="str">
        <f>VLOOKUP(A1050,MasterTutor!A:D,2,FALSE)</f>
        <v>Ian Plamondon</v>
      </c>
    </row>
    <row r="1051" spans="1:13" hidden="1" x14ac:dyDescent="0.2">
      <c r="A1051" s="7" t="s">
        <v>256</v>
      </c>
      <c r="B1051" s="7" t="s">
        <v>17</v>
      </c>
      <c r="C1051" s="10">
        <v>0.9</v>
      </c>
      <c r="D1051" s="10">
        <v>1.24</v>
      </c>
      <c r="E1051" s="10">
        <v>1</v>
      </c>
      <c r="F1051" s="10">
        <v>1</v>
      </c>
      <c r="G1051" s="10">
        <v>0.89</v>
      </c>
      <c r="H1051" s="7">
        <v>3</v>
      </c>
      <c r="I1051" s="8" t="s">
        <v>19</v>
      </c>
      <c r="J1051" s="10">
        <v>0.67</v>
      </c>
      <c r="K1051" t="str">
        <f>VLOOKUP(A1051,MasterTutor!A:D,4,FALSE)</f>
        <v>Distinguished</v>
      </c>
      <c r="L1051" t="str">
        <f>VLOOKUP(A1051,MasterTutor!A:D,3,FALSE)</f>
        <v>Professional</v>
      </c>
      <c r="M1051" t="str">
        <f>VLOOKUP(A1051,MasterTutor!A:D,2,FALSE)</f>
        <v>Ian Plamondon</v>
      </c>
    </row>
    <row r="1052" spans="1:13" hidden="1" x14ac:dyDescent="0.2">
      <c r="A1052" s="7" t="s">
        <v>256</v>
      </c>
      <c r="B1052" s="7" t="s">
        <v>18</v>
      </c>
      <c r="C1052" s="10">
        <v>0.47</v>
      </c>
      <c r="D1052" s="10">
        <v>1.1100000000000001</v>
      </c>
      <c r="E1052" s="10">
        <v>1</v>
      </c>
      <c r="F1052" s="10">
        <v>1</v>
      </c>
      <c r="G1052" s="10">
        <v>0.92</v>
      </c>
      <c r="H1052" s="7" t="e">
        <v>#N/A</v>
      </c>
      <c r="I1052" s="8">
        <v>1</v>
      </c>
      <c r="J1052" s="10">
        <f>I1052</f>
        <v>1</v>
      </c>
      <c r="K1052" t="str">
        <f>VLOOKUP(A1052,MasterTutor!A:D,4,FALSE)</f>
        <v>Distinguished</v>
      </c>
      <c r="L1052" t="str">
        <f>VLOOKUP(A1052,MasterTutor!A:D,3,FALSE)</f>
        <v>Professional</v>
      </c>
      <c r="M1052" t="str">
        <f>VLOOKUP(A1052,MasterTutor!A:D,2,FALSE)</f>
        <v>Ian Plamondon</v>
      </c>
    </row>
    <row r="1053" spans="1:13" hidden="1" x14ac:dyDescent="0.2">
      <c r="A1053" s="7" t="s">
        <v>256</v>
      </c>
      <c r="B1053" s="7" t="s">
        <v>20</v>
      </c>
      <c r="C1053" s="10">
        <v>0.75</v>
      </c>
      <c r="D1053" s="10">
        <v>1.1100000000000001</v>
      </c>
      <c r="E1053" s="10">
        <v>1</v>
      </c>
      <c r="F1053" s="10">
        <v>1</v>
      </c>
      <c r="G1053" s="10">
        <v>0.75</v>
      </c>
      <c r="H1053" s="7">
        <v>2</v>
      </c>
      <c r="I1053" s="8">
        <v>1</v>
      </c>
      <c r="J1053" s="10">
        <f>I1053</f>
        <v>1</v>
      </c>
      <c r="K1053" t="str">
        <f>VLOOKUP(A1053,MasterTutor!A:D,4,FALSE)</f>
        <v>Distinguished</v>
      </c>
      <c r="L1053" t="str">
        <f>VLOOKUP(A1053,MasterTutor!A:D,3,FALSE)</f>
        <v>Professional</v>
      </c>
      <c r="M1053" t="str">
        <f>VLOOKUP(A1053,MasterTutor!A:D,2,FALSE)</f>
        <v>Ian Plamondon</v>
      </c>
    </row>
    <row r="1054" spans="1:13" hidden="1" x14ac:dyDescent="0.2">
      <c r="A1054" s="7" t="s">
        <v>256</v>
      </c>
      <c r="B1054" s="7" t="s">
        <v>21</v>
      </c>
      <c r="C1054" s="10">
        <v>0.9</v>
      </c>
      <c r="D1054" s="10">
        <v>1.36</v>
      </c>
      <c r="E1054" s="10">
        <v>1</v>
      </c>
      <c r="F1054" s="10">
        <v>1</v>
      </c>
      <c r="G1054" s="10">
        <v>0.88</v>
      </c>
      <c r="H1054" s="7">
        <v>1</v>
      </c>
      <c r="I1054" s="8" t="s">
        <v>43</v>
      </c>
      <c r="J1054" s="10">
        <v>0.66</v>
      </c>
      <c r="K1054" t="str">
        <f>VLOOKUP(A1054,MasterTutor!A:D,4,FALSE)</f>
        <v>Distinguished</v>
      </c>
      <c r="L1054" t="str">
        <f>VLOOKUP(A1054,MasterTutor!A:D,3,FALSE)</f>
        <v>Professional</v>
      </c>
      <c r="M1054" t="str">
        <f>VLOOKUP(A1054,MasterTutor!A:D,2,FALSE)</f>
        <v>Ian Plamondon</v>
      </c>
    </row>
    <row r="1055" spans="1:13" hidden="1" x14ac:dyDescent="0.2">
      <c r="A1055" s="7" t="s">
        <v>256</v>
      </c>
      <c r="B1055" s="7" t="s">
        <v>22</v>
      </c>
      <c r="C1055" s="10">
        <v>0.86</v>
      </c>
      <c r="D1055" s="10">
        <v>1.49</v>
      </c>
      <c r="E1055" s="10">
        <v>1</v>
      </c>
      <c r="F1055" s="10">
        <v>0.96</v>
      </c>
      <c r="G1055" s="10">
        <v>0.81</v>
      </c>
      <c r="H1055" s="7">
        <v>1</v>
      </c>
      <c r="I1055" s="8" t="s">
        <v>37</v>
      </c>
      <c r="J1055" s="10">
        <v>0.5</v>
      </c>
      <c r="K1055" t="str">
        <f>VLOOKUP(A1055,MasterTutor!A:D,4,FALSE)</f>
        <v>Distinguished</v>
      </c>
      <c r="L1055" t="str">
        <f>VLOOKUP(A1055,MasterTutor!A:D,3,FALSE)</f>
        <v>Professional</v>
      </c>
      <c r="M1055" t="str">
        <f>VLOOKUP(A1055,MasterTutor!A:D,2,FALSE)</f>
        <v>Ian Plamondon</v>
      </c>
    </row>
    <row r="1056" spans="1:13" hidden="1" x14ac:dyDescent="0.2">
      <c r="A1056" s="7" t="s">
        <v>256</v>
      </c>
      <c r="B1056" s="7" t="s">
        <v>29</v>
      </c>
      <c r="C1056" s="10">
        <v>0.54</v>
      </c>
      <c r="D1056" s="10">
        <v>1.18</v>
      </c>
      <c r="E1056" s="10">
        <v>1</v>
      </c>
      <c r="F1056" s="10">
        <v>0.93</v>
      </c>
      <c r="G1056" s="10">
        <v>0.82</v>
      </c>
      <c r="H1056" s="7">
        <v>2</v>
      </c>
      <c r="I1056" s="8">
        <v>0.4</v>
      </c>
      <c r="J1056" s="10">
        <v>0.4</v>
      </c>
      <c r="K1056" t="str">
        <f>VLOOKUP(A1056,MasterTutor!A:D,4,FALSE)</f>
        <v>Distinguished</v>
      </c>
      <c r="L1056" t="str">
        <f>VLOOKUP(A1056,MasterTutor!A:D,3,FALSE)</f>
        <v>Professional</v>
      </c>
      <c r="M1056" t="str">
        <f>VLOOKUP(A1056,MasterTutor!A:D,2,FALSE)</f>
        <v>Ian Plamondon</v>
      </c>
    </row>
    <row r="1057" spans="1:13" hidden="1" x14ac:dyDescent="0.2">
      <c r="A1057" s="7" t="s">
        <v>256</v>
      </c>
      <c r="B1057" s="7" t="s">
        <v>30</v>
      </c>
      <c r="C1057" s="10">
        <v>0.45419999999999999</v>
      </c>
      <c r="D1057" s="10">
        <v>1.2878000000000001</v>
      </c>
      <c r="E1057" s="10">
        <v>1</v>
      </c>
      <c r="F1057" s="10">
        <v>1</v>
      </c>
      <c r="G1057" s="10">
        <v>0.875</v>
      </c>
      <c r="H1057" s="7">
        <v>1</v>
      </c>
      <c r="I1057" s="8">
        <v>1</v>
      </c>
      <c r="J1057" s="10">
        <f>I1057</f>
        <v>1</v>
      </c>
      <c r="K1057" t="str">
        <f>VLOOKUP(A1057,MasterTutor!A:D,4,FALSE)</f>
        <v>Distinguished</v>
      </c>
      <c r="L1057" t="str">
        <f>VLOOKUP(A1057,MasterTutor!A:D,3,FALSE)</f>
        <v>Professional</v>
      </c>
      <c r="M1057" t="str">
        <f>VLOOKUP(A1057,MasterTutor!A:D,2,FALSE)</f>
        <v>Ian Plamondon</v>
      </c>
    </row>
    <row r="1058" spans="1:13" x14ac:dyDescent="0.2">
      <c r="A1058" s="7" t="s">
        <v>256</v>
      </c>
      <c r="B1058" s="7" t="s">
        <v>31</v>
      </c>
      <c r="C1058" s="10">
        <v>1.0667</v>
      </c>
      <c r="D1058" s="10">
        <v>1.472</v>
      </c>
      <c r="E1058" s="10">
        <v>1</v>
      </c>
      <c r="F1058" s="10">
        <v>0.91044776119402904</v>
      </c>
      <c r="G1058" s="10">
        <v>0.58823529411764697</v>
      </c>
      <c r="H1058" s="7">
        <v>1</v>
      </c>
      <c r="I1058" s="8" t="s">
        <v>37</v>
      </c>
      <c r="J1058" s="54">
        <v>0.5</v>
      </c>
      <c r="K1058" t="str">
        <f>VLOOKUP(A1058,MasterTutor!A:D,4,FALSE)</f>
        <v>Distinguished</v>
      </c>
      <c r="L1058" t="str">
        <f>VLOOKUP(A1058,MasterTutor!A:D,3,FALSE)</f>
        <v>Professional</v>
      </c>
      <c r="M1058" t="str">
        <f>VLOOKUP(A1058,MasterTutor!A:D,2,FALSE)</f>
        <v>Ian Plamondon</v>
      </c>
    </row>
    <row r="1059" spans="1:13" x14ac:dyDescent="0.2">
      <c r="A1059" s="7" t="s">
        <v>257</v>
      </c>
      <c r="B1059" s="7" t="s">
        <v>31</v>
      </c>
      <c r="C1059" s="10">
        <v>0</v>
      </c>
      <c r="D1059" s="10">
        <v>0.65629999999999999</v>
      </c>
      <c r="E1059" s="10">
        <v>0</v>
      </c>
      <c r="F1059" s="10">
        <v>0</v>
      </c>
      <c r="G1059" s="10">
        <v>0</v>
      </c>
      <c r="H1059" s="7">
        <v>0</v>
      </c>
      <c r="I1059" s="8" t="s">
        <v>36</v>
      </c>
      <c r="J1059" s="54">
        <v>0</v>
      </c>
      <c r="K1059" t="e">
        <f>VLOOKUP(A1059,MasterTutor!A:D,4,FALSE)</f>
        <v>#N/A</v>
      </c>
      <c r="L1059" t="e">
        <f>VLOOKUP(A1059,MasterTutor!A:D,3,FALSE)</f>
        <v>#N/A</v>
      </c>
      <c r="M1059" t="e">
        <f>VLOOKUP(A1059,MasterTutor!A:D,2,FALSE)</f>
        <v>#N/A</v>
      </c>
    </row>
    <row r="1060" spans="1:13" hidden="1" x14ac:dyDescent="0.2">
      <c r="A1060" s="7" t="s">
        <v>258</v>
      </c>
      <c r="B1060" s="7" t="s">
        <v>14</v>
      </c>
      <c r="C1060" s="10">
        <v>0.97859999999999903</v>
      </c>
      <c r="D1060" s="10">
        <v>1.093</v>
      </c>
      <c r="E1060" s="10">
        <v>1</v>
      </c>
      <c r="F1060" s="10">
        <v>0.95384615384615301</v>
      </c>
      <c r="G1060" s="10">
        <v>0.92307692307692302</v>
      </c>
      <c r="H1060" s="7">
        <v>8</v>
      </c>
      <c r="I1060" s="8" t="s">
        <v>259</v>
      </c>
      <c r="J1060" s="10">
        <v>0.83</v>
      </c>
      <c r="K1060" t="str">
        <f>VLOOKUP(A1060,MasterTutor!A:D,4,FALSE)</f>
        <v>Advanced</v>
      </c>
      <c r="L1060" t="str">
        <f>VLOOKUP(A1060,MasterTutor!A:D,3,FALSE)</f>
        <v>Professional</v>
      </c>
      <c r="M1060" t="str">
        <f>VLOOKUP(A1060,MasterTutor!A:D,2,FALSE)</f>
        <v>Geoff St. Marie</v>
      </c>
    </row>
    <row r="1061" spans="1:13" hidden="1" x14ac:dyDescent="0.2">
      <c r="A1061" s="7" t="s">
        <v>258</v>
      </c>
      <c r="B1061" s="7" t="s">
        <v>14</v>
      </c>
      <c r="C1061" s="10">
        <v>0.97859999999999903</v>
      </c>
      <c r="D1061" s="10">
        <v>1.093</v>
      </c>
      <c r="E1061" s="10">
        <v>1</v>
      </c>
      <c r="F1061" s="10">
        <v>0.95384615384615301</v>
      </c>
      <c r="G1061" s="10">
        <v>0.92307692307692302</v>
      </c>
      <c r="H1061" s="7">
        <v>8</v>
      </c>
      <c r="I1061" s="8" t="s">
        <v>259</v>
      </c>
      <c r="J1061" s="10">
        <f>_xlfn.TEXTBEFORE(I1061, "/")/_xlfn.TEXTAFTER(I1061,"/")</f>
        <v>0.83333333333333337</v>
      </c>
      <c r="K1061" t="str">
        <f>VLOOKUP(A1061,MasterTutor!A:D,4,FALSE)</f>
        <v>Advanced</v>
      </c>
      <c r="L1061" t="str">
        <f>VLOOKUP(A1061,MasterTutor!A:D,3,FALSE)</f>
        <v>Professional</v>
      </c>
      <c r="M1061" t="str">
        <f>VLOOKUP(A1061,MasterTutor!A:D,2,FALSE)</f>
        <v>Geoff St. Marie</v>
      </c>
    </row>
    <row r="1062" spans="1:13" hidden="1" x14ac:dyDescent="0.2">
      <c r="A1062" s="7" t="s">
        <v>258</v>
      </c>
      <c r="B1062" s="7" t="s">
        <v>16</v>
      </c>
      <c r="C1062" s="10">
        <v>0.96</v>
      </c>
      <c r="D1062" s="10">
        <v>1.08</v>
      </c>
      <c r="E1062" s="10">
        <v>0.98</v>
      </c>
      <c r="F1062" s="10">
        <v>0.93</v>
      </c>
      <c r="G1062" s="10">
        <v>0.72</v>
      </c>
      <c r="H1062" s="7">
        <v>5</v>
      </c>
      <c r="I1062" s="11">
        <v>45846</v>
      </c>
      <c r="J1062" s="12">
        <v>0.88</v>
      </c>
      <c r="K1062" t="str">
        <f>VLOOKUP(A1062,MasterTutor!A:D,4,FALSE)</f>
        <v>Advanced</v>
      </c>
      <c r="L1062" t="str">
        <f>VLOOKUP(A1062,MasterTutor!A:D,3,FALSE)</f>
        <v>Professional</v>
      </c>
      <c r="M1062" t="str">
        <f>VLOOKUP(A1062,MasterTutor!A:D,2,FALSE)</f>
        <v>Geoff St. Marie</v>
      </c>
    </row>
    <row r="1063" spans="1:13" hidden="1" x14ac:dyDescent="0.2">
      <c r="A1063" s="7" t="s">
        <v>258</v>
      </c>
      <c r="B1063" s="7" t="s">
        <v>17</v>
      </c>
      <c r="C1063" s="10">
        <v>1.0900000000000001</v>
      </c>
      <c r="D1063" s="10">
        <v>1.2</v>
      </c>
      <c r="E1063" s="10">
        <v>0.99</v>
      </c>
      <c r="F1063" s="10">
        <v>0.95</v>
      </c>
      <c r="G1063" s="10">
        <v>0.83</v>
      </c>
      <c r="H1063" s="7">
        <v>10</v>
      </c>
      <c r="I1063" s="8">
        <v>1</v>
      </c>
      <c r="J1063" s="10">
        <f>I1063</f>
        <v>1</v>
      </c>
      <c r="K1063" t="str">
        <f>VLOOKUP(A1063,MasterTutor!A:D,4,FALSE)</f>
        <v>Advanced</v>
      </c>
      <c r="L1063" t="str">
        <f>VLOOKUP(A1063,MasterTutor!A:D,3,FALSE)</f>
        <v>Professional</v>
      </c>
      <c r="M1063" t="str">
        <f>VLOOKUP(A1063,MasterTutor!A:D,2,FALSE)</f>
        <v>Geoff St. Marie</v>
      </c>
    </row>
    <row r="1064" spans="1:13" hidden="1" x14ac:dyDescent="0.2">
      <c r="A1064" s="7" t="s">
        <v>258</v>
      </c>
      <c r="B1064" s="7" t="s">
        <v>18</v>
      </c>
      <c r="C1064" s="10">
        <v>0.92</v>
      </c>
      <c r="D1064" s="10">
        <v>0.97</v>
      </c>
      <c r="E1064" s="10">
        <v>0.97</v>
      </c>
      <c r="F1064" s="10">
        <v>1</v>
      </c>
      <c r="G1064" s="10">
        <v>0.47</v>
      </c>
      <c r="H1064" s="7">
        <v>2</v>
      </c>
      <c r="I1064" s="8">
        <v>1</v>
      </c>
      <c r="J1064" s="10">
        <f>I1064</f>
        <v>1</v>
      </c>
      <c r="K1064" t="str">
        <f>VLOOKUP(A1064,MasterTutor!A:D,4,FALSE)</f>
        <v>Advanced</v>
      </c>
      <c r="L1064" t="str">
        <f>VLOOKUP(A1064,MasterTutor!A:D,3,FALSE)</f>
        <v>Professional</v>
      </c>
      <c r="M1064" t="str">
        <f>VLOOKUP(A1064,MasterTutor!A:D,2,FALSE)</f>
        <v>Geoff St. Marie</v>
      </c>
    </row>
    <row r="1065" spans="1:13" hidden="1" x14ac:dyDescent="0.2">
      <c r="A1065" s="7" t="s">
        <v>258</v>
      </c>
      <c r="B1065" s="7" t="s">
        <v>20</v>
      </c>
      <c r="C1065" s="10">
        <v>0.93</v>
      </c>
      <c r="D1065" s="10">
        <v>0.86</v>
      </c>
      <c r="E1065" s="10">
        <v>0.95</v>
      </c>
      <c r="F1065" s="10">
        <v>1</v>
      </c>
      <c r="G1065" s="10">
        <v>0.5</v>
      </c>
      <c r="H1065" s="7">
        <v>3</v>
      </c>
      <c r="J1065" s="7"/>
      <c r="K1065" t="str">
        <f>VLOOKUP(A1065,MasterTutor!A:D,4,FALSE)</f>
        <v>Advanced</v>
      </c>
      <c r="L1065" t="str">
        <f>VLOOKUP(A1065,MasterTutor!A:D,3,FALSE)</f>
        <v>Professional</v>
      </c>
      <c r="M1065" t="str">
        <f>VLOOKUP(A1065,MasterTutor!A:D,2,FALSE)</f>
        <v>Geoff St. Marie</v>
      </c>
    </row>
    <row r="1066" spans="1:13" hidden="1" x14ac:dyDescent="0.2">
      <c r="A1066" s="7" t="s">
        <v>258</v>
      </c>
      <c r="B1066" s="7" t="s">
        <v>21</v>
      </c>
      <c r="C1066" s="10">
        <v>0.85</v>
      </c>
      <c r="D1066" s="10">
        <v>1.0900000000000001</v>
      </c>
      <c r="E1066" s="10">
        <v>0.97</v>
      </c>
      <c r="F1066" s="10">
        <v>1</v>
      </c>
      <c r="G1066" s="10">
        <v>0.56000000000000005</v>
      </c>
      <c r="H1066" s="7">
        <v>1</v>
      </c>
      <c r="I1066" s="8" t="s">
        <v>139</v>
      </c>
      <c r="J1066" s="10">
        <v>1</v>
      </c>
      <c r="K1066" t="str">
        <f>VLOOKUP(A1066,MasterTutor!A:D,4,FALSE)</f>
        <v>Advanced</v>
      </c>
      <c r="L1066" t="str">
        <f>VLOOKUP(A1066,MasterTutor!A:D,3,FALSE)</f>
        <v>Professional</v>
      </c>
      <c r="M1066" t="str">
        <f>VLOOKUP(A1066,MasterTutor!A:D,2,FALSE)</f>
        <v>Geoff St. Marie</v>
      </c>
    </row>
    <row r="1067" spans="1:13" hidden="1" x14ac:dyDescent="0.2">
      <c r="A1067" s="7" t="s">
        <v>258</v>
      </c>
      <c r="B1067" s="7" t="s">
        <v>22</v>
      </c>
      <c r="C1067" s="10">
        <v>0.71</v>
      </c>
      <c r="D1067" s="10">
        <v>1.08</v>
      </c>
      <c r="E1067" s="10">
        <v>0.99</v>
      </c>
      <c r="F1067" s="10">
        <v>0.96</v>
      </c>
      <c r="G1067" s="10">
        <v>1</v>
      </c>
      <c r="H1067" s="7">
        <v>3</v>
      </c>
      <c r="I1067" s="8" t="s">
        <v>260</v>
      </c>
      <c r="J1067" s="10">
        <v>1</v>
      </c>
      <c r="K1067" t="str">
        <f>VLOOKUP(A1067,MasterTutor!A:D,4,FALSE)</f>
        <v>Advanced</v>
      </c>
      <c r="L1067" t="str">
        <f>VLOOKUP(A1067,MasterTutor!A:D,3,FALSE)</f>
        <v>Professional</v>
      </c>
      <c r="M1067" t="str">
        <f>VLOOKUP(A1067,MasterTutor!A:D,2,FALSE)</f>
        <v>Geoff St. Marie</v>
      </c>
    </row>
    <row r="1068" spans="1:13" hidden="1" x14ac:dyDescent="0.2">
      <c r="A1068" s="7" t="s">
        <v>258</v>
      </c>
      <c r="B1068" s="7" t="s">
        <v>29</v>
      </c>
      <c r="C1068" s="10">
        <v>0.87</v>
      </c>
      <c r="D1068" s="10">
        <v>1.1299999999999999</v>
      </c>
      <c r="E1068" s="10">
        <v>0.98</v>
      </c>
      <c r="F1068" s="10">
        <v>0.83</v>
      </c>
      <c r="G1068" s="10">
        <v>0.8</v>
      </c>
      <c r="H1068" s="7">
        <v>11</v>
      </c>
      <c r="I1068" s="8">
        <v>1</v>
      </c>
      <c r="J1068" s="10">
        <v>1</v>
      </c>
      <c r="K1068" t="str">
        <f>VLOOKUP(A1068,MasterTutor!A:D,4,FALSE)</f>
        <v>Advanced</v>
      </c>
      <c r="L1068" t="str">
        <f>VLOOKUP(A1068,MasterTutor!A:D,3,FALSE)</f>
        <v>Professional</v>
      </c>
      <c r="M1068" t="str">
        <f>VLOOKUP(A1068,MasterTutor!A:D,2,FALSE)</f>
        <v>Geoff St. Marie</v>
      </c>
    </row>
    <row r="1069" spans="1:13" hidden="1" x14ac:dyDescent="0.2">
      <c r="A1069" s="7" t="s">
        <v>258</v>
      </c>
      <c r="B1069" s="7" t="s">
        <v>30</v>
      </c>
      <c r="C1069" s="10">
        <v>0.97140000000000004</v>
      </c>
      <c r="D1069" s="10">
        <v>1.0203</v>
      </c>
      <c r="E1069" s="10">
        <v>0.97637795299999997</v>
      </c>
      <c r="F1069" s="10">
        <v>0.9</v>
      </c>
      <c r="G1069" s="10">
        <v>0.5</v>
      </c>
      <c r="H1069" s="7">
        <v>12</v>
      </c>
      <c r="I1069" s="8">
        <v>1</v>
      </c>
      <c r="J1069" s="10">
        <f>I1069</f>
        <v>1</v>
      </c>
      <c r="K1069" t="str">
        <f>VLOOKUP(A1069,MasterTutor!A:D,4,FALSE)</f>
        <v>Advanced</v>
      </c>
      <c r="L1069" t="str">
        <f>VLOOKUP(A1069,MasterTutor!A:D,3,FALSE)</f>
        <v>Professional</v>
      </c>
      <c r="M1069" t="str">
        <f>VLOOKUP(A1069,MasterTutor!A:D,2,FALSE)</f>
        <v>Geoff St. Marie</v>
      </c>
    </row>
    <row r="1070" spans="1:13" x14ac:dyDescent="0.2">
      <c r="A1070" s="7" t="s">
        <v>258</v>
      </c>
      <c r="B1070" s="7" t="s">
        <v>31</v>
      </c>
      <c r="C1070" s="10">
        <v>0.875</v>
      </c>
      <c r="D1070" s="10">
        <v>1.0203</v>
      </c>
      <c r="E1070" s="10">
        <v>0.97391304347826002</v>
      </c>
      <c r="F1070" s="10">
        <v>0.89743589743589702</v>
      </c>
      <c r="G1070" s="10">
        <v>0.63157894736842102</v>
      </c>
      <c r="H1070" s="7">
        <v>12</v>
      </c>
      <c r="I1070" s="8" t="s">
        <v>68</v>
      </c>
      <c r="J1070" s="54">
        <v>0.75</v>
      </c>
      <c r="K1070" t="str">
        <f>VLOOKUP(A1070,MasterTutor!A:D,4,FALSE)</f>
        <v>Advanced</v>
      </c>
      <c r="L1070" t="str">
        <f>VLOOKUP(A1070,MasterTutor!A:D,3,FALSE)</f>
        <v>Professional</v>
      </c>
      <c r="M1070" t="str">
        <f>VLOOKUP(A1070,MasterTutor!A:D,2,FALSE)</f>
        <v>Geoff St. Marie</v>
      </c>
    </row>
    <row r="1071" spans="1:13" hidden="1" x14ac:dyDescent="0.2">
      <c r="A1071" s="7" t="s">
        <v>261</v>
      </c>
      <c r="B1071" s="7" t="s">
        <v>17</v>
      </c>
      <c r="C1071" s="10">
        <v>0.97</v>
      </c>
      <c r="D1071" s="10">
        <v>1.1599999999999999</v>
      </c>
      <c r="E1071" s="10">
        <v>1</v>
      </c>
      <c r="F1071" s="10">
        <v>0.69</v>
      </c>
      <c r="G1071" s="10">
        <v>0.75</v>
      </c>
      <c r="H1071" s="7">
        <v>5</v>
      </c>
      <c r="I1071" s="8">
        <v>1</v>
      </c>
      <c r="J1071" s="10">
        <f>I1071</f>
        <v>1</v>
      </c>
      <c r="K1071" t="e">
        <f>VLOOKUP(A1071,MasterTutor!A:D,4,FALSE)</f>
        <v>#N/A</v>
      </c>
      <c r="L1071" t="e">
        <f>VLOOKUP(A1071,MasterTutor!A:D,3,FALSE)</f>
        <v>#N/A</v>
      </c>
      <c r="M1071" t="e">
        <f>VLOOKUP(A1071,MasterTutor!A:D,2,FALSE)</f>
        <v>#N/A</v>
      </c>
    </row>
    <row r="1072" spans="1:13" hidden="1" x14ac:dyDescent="0.2">
      <c r="A1072" s="7" t="s">
        <v>262</v>
      </c>
      <c r="B1072" s="7" t="s">
        <v>14</v>
      </c>
      <c r="C1072" s="10">
        <v>0.66669999999999996</v>
      </c>
      <c r="D1072" s="10">
        <v>1.3397999999999901</v>
      </c>
      <c r="E1072" s="10">
        <v>1</v>
      </c>
      <c r="F1072" s="10">
        <v>1</v>
      </c>
      <c r="G1072" s="10">
        <v>1</v>
      </c>
      <c r="H1072" s="7">
        <v>0</v>
      </c>
      <c r="I1072" s="8" t="s">
        <v>23</v>
      </c>
      <c r="J1072" s="10">
        <v>1</v>
      </c>
      <c r="K1072" t="str">
        <f>VLOOKUP(A1072,MasterTutor!A:D,4,FALSE)</f>
        <v>Premium</v>
      </c>
      <c r="L1072" t="str">
        <f>VLOOKUP(A1072,MasterTutor!A:D,3,FALSE)</f>
        <v>Adjunct</v>
      </c>
      <c r="M1072" t="str">
        <f>VLOOKUP(A1072,MasterTutor!A:D,2,FALSE)</f>
        <v>Kristin Haase-Alvey</v>
      </c>
    </row>
    <row r="1073" spans="1:13" hidden="1" x14ac:dyDescent="0.2">
      <c r="A1073" s="7" t="s">
        <v>262</v>
      </c>
      <c r="B1073" s="7" t="s">
        <v>16</v>
      </c>
      <c r="C1073" s="10">
        <v>0.56999999999999995</v>
      </c>
      <c r="D1073" s="10">
        <v>1.29</v>
      </c>
      <c r="E1073" s="10">
        <v>1</v>
      </c>
      <c r="F1073" s="10">
        <v>1</v>
      </c>
      <c r="G1073" s="10">
        <v>1</v>
      </c>
      <c r="H1073" s="7">
        <v>1</v>
      </c>
      <c r="I1073" s="11"/>
      <c r="J1073" s="7"/>
      <c r="K1073" t="str">
        <f>VLOOKUP(A1073,MasterTutor!A:D,4,FALSE)</f>
        <v>Premium</v>
      </c>
      <c r="L1073" t="str">
        <f>VLOOKUP(A1073,MasterTutor!A:D,3,FALSE)</f>
        <v>Adjunct</v>
      </c>
      <c r="M1073" t="str">
        <f>VLOOKUP(A1073,MasterTutor!A:D,2,FALSE)</f>
        <v>Kristin Haase-Alvey</v>
      </c>
    </row>
    <row r="1074" spans="1:13" hidden="1" x14ac:dyDescent="0.2">
      <c r="A1074" s="7" t="s">
        <v>262</v>
      </c>
      <c r="B1074" s="7" t="s">
        <v>17</v>
      </c>
      <c r="C1074" s="10">
        <v>1.02</v>
      </c>
      <c r="D1074" s="10">
        <v>1.29</v>
      </c>
      <c r="E1074" s="10">
        <v>0.98</v>
      </c>
      <c r="F1074" s="10">
        <v>0.96</v>
      </c>
      <c r="G1074" s="10">
        <v>1</v>
      </c>
      <c r="H1074" s="7" t="e">
        <v>#N/A</v>
      </c>
      <c r="J1074" s="7"/>
      <c r="K1074" t="str">
        <f>VLOOKUP(A1074,MasterTutor!A:D,4,FALSE)</f>
        <v>Premium</v>
      </c>
      <c r="L1074" t="str">
        <f>VLOOKUP(A1074,MasterTutor!A:D,3,FALSE)</f>
        <v>Adjunct</v>
      </c>
      <c r="M1074" t="str">
        <f>VLOOKUP(A1074,MasterTutor!A:D,2,FALSE)</f>
        <v>Kristin Haase-Alvey</v>
      </c>
    </row>
    <row r="1075" spans="1:13" hidden="1" x14ac:dyDescent="0.2">
      <c r="A1075" s="7" t="s">
        <v>262</v>
      </c>
      <c r="B1075" s="7" t="s">
        <v>18</v>
      </c>
      <c r="C1075" s="10">
        <v>0.18</v>
      </c>
      <c r="D1075" s="10">
        <v>0.69</v>
      </c>
      <c r="E1075" s="10">
        <v>1</v>
      </c>
      <c r="F1075" s="10">
        <v>1</v>
      </c>
      <c r="G1075" s="10">
        <v>1</v>
      </c>
      <c r="H1075" s="7" t="e">
        <v>#N/A</v>
      </c>
      <c r="J1075" s="7"/>
      <c r="K1075" t="str">
        <f>VLOOKUP(A1075,MasterTutor!A:D,4,FALSE)</f>
        <v>Premium</v>
      </c>
      <c r="L1075" t="str">
        <f>VLOOKUP(A1075,MasterTutor!A:D,3,FALSE)</f>
        <v>Adjunct</v>
      </c>
      <c r="M1075" t="str">
        <f>VLOOKUP(A1075,MasterTutor!A:D,2,FALSE)</f>
        <v>Kristin Haase-Alvey</v>
      </c>
    </row>
    <row r="1076" spans="1:13" hidden="1" x14ac:dyDescent="0.2">
      <c r="A1076" s="7" t="s">
        <v>262</v>
      </c>
      <c r="B1076" s="7" t="s">
        <v>20</v>
      </c>
      <c r="C1076" s="10">
        <v>0</v>
      </c>
      <c r="D1076" s="10">
        <v>0</v>
      </c>
      <c r="E1076" s="10">
        <v>0</v>
      </c>
      <c r="F1076" s="10">
        <v>0</v>
      </c>
      <c r="G1076" s="10">
        <v>1</v>
      </c>
      <c r="H1076" s="7" t="e">
        <v>#N/A</v>
      </c>
      <c r="J1076" s="7"/>
      <c r="K1076" t="str">
        <f>VLOOKUP(A1076,MasterTutor!A:D,4,FALSE)</f>
        <v>Premium</v>
      </c>
      <c r="L1076" t="str">
        <f>VLOOKUP(A1076,MasterTutor!A:D,3,FALSE)</f>
        <v>Adjunct</v>
      </c>
      <c r="M1076" t="str">
        <f>VLOOKUP(A1076,MasterTutor!A:D,2,FALSE)</f>
        <v>Kristin Haase-Alvey</v>
      </c>
    </row>
    <row r="1077" spans="1:13" hidden="1" x14ac:dyDescent="0.2">
      <c r="A1077" s="7" t="s">
        <v>262</v>
      </c>
      <c r="B1077" s="7" t="s">
        <v>21</v>
      </c>
      <c r="C1077" s="10">
        <v>0</v>
      </c>
      <c r="D1077" s="10">
        <v>0</v>
      </c>
      <c r="E1077" s="10">
        <v>0</v>
      </c>
      <c r="F1077" s="10">
        <v>0</v>
      </c>
      <c r="G1077" s="10">
        <v>0</v>
      </c>
      <c r="H1077" s="7">
        <v>0</v>
      </c>
      <c r="I1077" s="9"/>
      <c r="J1077" s="7"/>
      <c r="K1077" t="str">
        <f>VLOOKUP(A1077,MasterTutor!A:D,4,FALSE)</f>
        <v>Premium</v>
      </c>
      <c r="L1077" t="str">
        <f>VLOOKUP(A1077,MasterTutor!A:D,3,FALSE)</f>
        <v>Adjunct</v>
      </c>
      <c r="M1077" t="str">
        <f>VLOOKUP(A1077,MasterTutor!A:D,2,FALSE)</f>
        <v>Kristin Haase-Alvey</v>
      </c>
    </row>
    <row r="1078" spans="1:13" hidden="1" x14ac:dyDescent="0.2">
      <c r="A1078" s="7" t="s">
        <v>262</v>
      </c>
      <c r="B1078" s="7" t="s">
        <v>22</v>
      </c>
      <c r="C1078" s="10">
        <v>0.42</v>
      </c>
      <c r="D1078" s="10">
        <v>1.21</v>
      </c>
      <c r="E1078" s="10">
        <v>1</v>
      </c>
      <c r="F1078" s="10">
        <v>1</v>
      </c>
      <c r="G1078" s="10">
        <v>1</v>
      </c>
      <c r="H1078" s="7">
        <v>0</v>
      </c>
      <c r="I1078" s="8" t="s">
        <v>39</v>
      </c>
      <c r="J1078" s="10">
        <v>1</v>
      </c>
      <c r="K1078" t="str">
        <f>VLOOKUP(A1078,MasterTutor!A:D,4,FALSE)</f>
        <v>Premium</v>
      </c>
      <c r="L1078" t="str">
        <f>VLOOKUP(A1078,MasterTutor!A:D,3,FALSE)</f>
        <v>Adjunct</v>
      </c>
      <c r="M1078" t="str">
        <f>VLOOKUP(A1078,MasterTutor!A:D,2,FALSE)</f>
        <v>Kristin Haase-Alvey</v>
      </c>
    </row>
    <row r="1079" spans="1:13" hidden="1" x14ac:dyDescent="0.2">
      <c r="A1079" s="7" t="s">
        <v>262</v>
      </c>
      <c r="B1079" s="7" t="s">
        <v>29</v>
      </c>
      <c r="C1079" s="10">
        <v>0.35</v>
      </c>
      <c r="D1079" s="10">
        <v>1.02</v>
      </c>
      <c r="E1079" s="10">
        <v>1</v>
      </c>
      <c r="F1079" s="10">
        <v>1</v>
      </c>
      <c r="G1079" s="10">
        <v>1</v>
      </c>
      <c r="H1079" s="7">
        <v>2</v>
      </c>
      <c r="I1079" s="8" t="s">
        <v>41</v>
      </c>
      <c r="J1079" s="10">
        <v>0</v>
      </c>
      <c r="K1079" t="str">
        <f>VLOOKUP(A1079,MasterTutor!A:D,4,FALSE)</f>
        <v>Premium</v>
      </c>
      <c r="L1079" t="str">
        <f>VLOOKUP(A1079,MasterTutor!A:D,3,FALSE)</f>
        <v>Adjunct</v>
      </c>
      <c r="M1079" t="str">
        <f>VLOOKUP(A1079,MasterTutor!A:D,2,FALSE)</f>
        <v>Kristin Haase-Alvey</v>
      </c>
    </row>
    <row r="1080" spans="1:13" hidden="1" x14ac:dyDescent="0.2">
      <c r="A1080" s="7" t="s">
        <v>262</v>
      </c>
      <c r="B1080" s="7" t="s">
        <v>30</v>
      </c>
      <c r="C1080" s="10">
        <v>0.32290000000000002</v>
      </c>
      <c r="D1080" s="10">
        <v>1.2148000000000001</v>
      </c>
      <c r="E1080" s="10">
        <v>1</v>
      </c>
      <c r="F1080" s="10">
        <v>1</v>
      </c>
      <c r="G1080" s="10">
        <v>1</v>
      </c>
      <c r="H1080" s="7">
        <v>0</v>
      </c>
      <c r="I1080" s="8">
        <v>0.5</v>
      </c>
      <c r="J1080" s="10">
        <f>I1080</f>
        <v>0.5</v>
      </c>
      <c r="K1080" t="str">
        <f>VLOOKUP(A1080,MasterTutor!A:D,4,FALSE)</f>
        <v>Premium</v>
      </c>
      <c r="L1080" t="str">
        <f>VLOOKUP(A1080,MasterTutor!A:D,3,FALSE)</f>
        <v>Adjunct</v>
      </c>
      <c r="M1080" t="str">
        <f>VLOOKUP(A1080,MasterTutor!A:D,2,FALSE)</f>
        <v>Kristin Haase-Alvey</v>
      </c>
    </row>
    <row r="1081" spans="1:13" x14ac:dyDescent="0.2">
      <c r="A1081" s="7" t="s">
        <v>262</v>
      </c>
      <c r="B1081" s="7" t="s">
        <v>31</v>
      </c>
      <c r="C1081" s="10">
        <v>0.72919999999999996</v>
      </c>
      <c r="D1081" s="10">
        <v>1.2109000000000001</v>
      </c>
      <c r="E1081" s="10">
        <v>1</v>
      </c>
      <c r="F1081" s="10">
        <v>1</v>
      </c>
      <c r="G1081" s="10">
        <v>1</v>
      </c>
      <c r="H1081" s="7">
        <v>3</v>
      </c>
      <c r="I1081" s="8" t="s">
        <v>37</v>
      </c>
      <c r="J1081" s="54">
        <v>0.5</v>
      </c>
      <c r="K1081" t="str">
        <f>VLOOKUP(A1081,MasterTutor!A:D,4,FALSE)</f>
        <v>Premium</v>
      </c>
      <c r="L1081" t="str">
        <f>VLOOKUP(A1081,MasterTutor!A:D,3,FALSE)</f>
        <v>Adjunct</v>
      </c>
      <c r="M1081" t="str">
        <f>VLOOKUP(A1081,MasterTutor!A:D,2,FALSE)</f>
        <v>Kristin Haase-Alvey</v>
      </c>
    </row>
    <row r="1082" spans="1:13" hidden="1" x14ac:dyDescent="0.2">
      <c r="A1082" s="7" t="s">
        <v>263</v>
      </c>
      <c r="B1082" s="7" t="s">
        <v>14</v>
      </c>
      <c r="C1082" s="10">
        <v>0.88929999999999898</v>
      </c>
      <c r="D1082" s="10">
        <v>0.97970000000000002</v>
      </c>
      <c r="E1082" s="10">
        <v>0.99315068493150604</v>
      </c>
      <c r="F1082" s="10">
        <v>0.96039603960396003</v>
      </c>
      <c r="G1082" s="10">
        <v>0.46153846153846101</v>
      </c>
      <c r="H1082" s="7">
        <v>14</v>
      </c>
      <c r="I1082" s="8" t="s">
        <v>134</v>
      </c>
      <c r="J1082" s="10">
        <v>0</v>
      </c>
      <c r="K1082" t="str">
        <f>VLOOKUP(A1082,MasterTutor!A:D,4,FALSE)</f>
        <v>Advanced</v>
      </c>
      <c r="L1082" t="str">
        <f>VLOOKUP(A1082,MasterTutor!A:D,3,FALSE)</f>
        <v>Professional</v>
      </c>
      <c r="M1082" t="str">
        <f>VLOOKUP(A1082,MasterTutor!A:D,2,FALSE)</f>
        <v>Annelies de Groot</v>
      </c>
    </row>
    <row r="1083" spans="1:13" hidden="1" x14ac:dyDescent="0.2">
      <c r="A1083" s="7" t="s">
        <v>263</v>
      </c>
      <c r="B1083" s="7" t="s">
        <v>16</v>
      </c>
      <c r="C1083" s="10">
        <v>0.9</v>
      </c>
      <c r="D1083" s="10">
        <v>0.97</v>
      </c>
      <c r="E1083" s="10">
        <v>0.99</v>
      </c>
      <c r="F1083" s="10">
        <v>0.99</v>
      </c>
      <c r="G1083" s="10">
        <v>0.59</v>
      </c>
      <c r="H1083" s="7">
        <v>12</v>
      </c>
      <c r="I1083" s="11">
        <v>45722</v>
      </c>
      <c r="J1083" s="12">
        <v>0.5</v>
      </c>
      <c r="K1083" t="str">
        <f>VLOOKUP(A1083,MasterTutor!A:D,4,FALSE)</f>
        <v>Advanced</v>
      </c>
      <c r="L1083" t="str">
        <f>VLOOKUP(A1083,MasterTutor!A:D,3,FALSE)</f>
        <v>Professional</v>
      </c>
      <c r="M1083" t="str">
        <f>VLOOKUP(A1083,MasterTutor!A:D,2,FALSE)</f>
        <v>Annelies de Groot</v>
      </c>
    </row>
    <row r="1084" spans="1:13" hidden="1" x14ac:dyDescent="0.2">
      <c r="A1084" s="7" t="s">
        <v>263</v>
      </c>
      <c r="B1084" s="7" t="s">
        <v>17</v>
      </c>
      <c r="C1084" s="10">
        <v>0.65</v>
      </c>
      <c r="D1084" s="10">
        <v>0.99</v>
      </c>
      <c r="E1084" s="10">
        <v>1</v>
      </c>
      <c r="F1084" s="10">
        <v>0.98</v>
      </c>
      <c r="G1084" s="10">
        <v>1</v>
      </c>
      <c r="H1084" s="7">
        <v>5</v>
      </c>
      <c r="I1084" s="8">
        <v>0</v>
      </c>
      <c r="J1084" s="10">
        <f>I1084</f>
        <v>0</v>
      </c>
      <c r="K1084" t="str">
        <f>VLOOKUP(A1084,MasterTutor!A:D,4,FALSE)</f>
        <v>Advanced</v>
      </c>
      <c r="L1084" t="str">
        <f>VLOOKUP(A1084,MasterTutor!A:D,3,FALSE)</f>
        <v>Professional</v>
      </c>
      <c r="M1084" t="str">
        <f>VLOOKUP(A1084,MasterTutor!A:D,2,FALSE)</f>
        <v>Annelies de Groot</v>
      </c>
    </row>
    <row r="1085" spans="1:13" hidden="1" x14ac:dyDescent="0.2">
      <c r="A1085" s="7" t="s">
        <v>263</v>
      </c>
      <c r="B1085" s="7" t="s">
        <v>18</v>
      </c>
      <c r="C1085" s="10">
        <v>0.4</v>
      </c>
      <c r="D1085" s="10">
        <v>1.05</v>
      </c>
      <c r="E1085" s="10">
        <v>1</v>
      </c>
      <c r="F1085" s="10">
        <v>0.97</v>
      </c>
      <c r="G1085" s="10">
        <v>0.78</v>
      </c>
      <c r="H1085" s="7">
        <v>7</v>
      </c>
      <c r="I1085" s="8" t="s">
        <v>19</v>
      </c>
      <c r="J1085" s="10">
        <v>0.67</v>
      </c>
      <c r="K1085" t="str">
        <f>VLOOKUP(A1085,MasterTutor!A:D,4,FALSE)</f>
        <v>Advanced</v>
      </c>
      <c r="L1085" t="str">
        <f>VLOOKUP(A1085,MasterTutor!A:D,3,FALSE)</f>
        <v>Professional</v>
      </c>
      <c r="M1085" t="str">
        <f>VLOOKUP(A1085,MasterTutor!A:D,2,FALSE)</f>
        <v>Annelies de Groot</v>
      </c>
    </row>
    <row r="1086" spans="1:13" hidden="1" x14ac:dyDescent="0.2">
      <c r="A1086" s="7" t="s">
        <v>263</v>
      </c>
      <c r="B1086" s="7" t="s">
        <v>20</v>
      </c>
      <c r="C1086" s="10">
        <v>0.85</v>
      </c>
      <c r="D1086" s="10">
        <v>1.23</v>
      </c>
      <c r="E1086" s="10">
        <v>0.99</v>
      </c>
      <c r="F1086" s="10">
        <v>1</v>
      </c>
      <c r="G1086" s="10">
        <v>0.52</v>
      </c>
      <c r="H1086" s="7">
        <v>8</v>
      </c>
      <c r="I1086" s="8" t="s">
        <v>26</v>
      </c>
      <c r="J1086" s="10">
        <v>0.5</v>
      </c>
      <c r="K1086" t="str">
        <f>VLOOKUP(A1086,MasterTutor!A:D,4,FALSE)</f>
        <v>Advanced</v>
      </c>
      <c r="L1086" t="str">
        <f>VLOOKUP(A1086,MasterTutor!A:D,3,FALSE)</f>
        <v>Professional</v>
      </c>
      <c r="M1086" t="str">
        <f>VLOOKUP(A1086,MasterTutor!A:D,2,FALSE)</f>
        <v>Annelies de Groot</v>
      </c>
    </row>
    <row r="1087" spans="1:13" hidden="1" x14ac:dyDescent="0.2">
      <c r="A1087" s="7" t="s">
        <v>263</v>
      </c>
      <c r="B1087" s="7" t="s">
        <v>21</v>
      </c>
      <c r="C1087" s="10">
        <v>0.89</v>
      </c>
      <c r="D1087" s="10">
        <v>1.04</v>
      </c>
      <c r="E1087" s="10">
        <v>0.98</v>
      </c>
      <c r="F1087" s="10">
        <v>0.97</v>
      </c>
      <c r="G1087" s="10">
        <v>0.52</v>
      </c>
      <c r="H1087" s="7">
        <v>10</v>
      </c>
      <c r="I1087" s="8" t="s">
        <v>27</v>
      </c>
      <c r="J1087" s="10">
        <v>0.33</v>
      </c>
      <c r="K1087" t="str">
        <f>VLOOKUP(A1087,MasterTutor!A:D,4,FALSE)</f>
        <v>Advanced</v>
      </c>
      <c r="L1087" t="str">
        <f>VLOOKUP(A1087,MasterTutor!A:D,3,FALSE)</f>
        <v>Professional</v>
      </c>
      <c r="M1087" t="str">
        <f>VLOOKUP(A1087,MasterTutor!A:D,2,FALSE)</f>
        <v>Annelies de Groot</v>
      </c>
    </row>
    <row r="1088" spans="1:13" hidden="1" x14ac:dyDescent="0.2">
      <c r="A1088" s="7" t="s">
        <v>263</v>
      </c>
      <c r="B1088" s="7" t="s">
        <v>22</v>
      </c>
      <c r="C1088" s="10">
        <v>0.87</v>
      </c>
      <c r="D1088" s="10">
        <v>1.02</v>
      </c>
      <c r="E1088" s="10">
        <v>0.98</v>
      </c>
      <c r="F1088" s="10">
        <v>1</v>
      </c>
      <c r="G1088" s="10">
        <v>0.5</v>
      </c>
      <c r="H1088" s="7">
        <v>4</v>
      </c>
      <c r="I1088" s="8" t="s">
        <v>206</v>
      </c>
      <c r="J1088" s="10">
        <v>0</v>
      </c>
      <c r="K1088" t="str">
        <f>VLOOKUP(A1088,MasterTutor!A:D,4,FALSE)</f>
        <v>Advanced</v>
      </c>
      <c r="L1088" t="str">
        <f>VLOOKUP(A1088,MasterTutor!A:D,3,FALSE)</f>
        <v>Professional</v>
      </c>
      <c r="M1088" t="str">
        <f>VLOOKUP(A1088,MasterTutor!A:D,2,FALSE)</f>
        <v>Annelies de Groot</v>
      </c>
    </row>
    <row r="1089" spans="1:13" hidden="1" x14ac:dyDescent="0.2">
      <c r="A1089" s="7" t="s">
        <v>263</v>
      </c>
      <c r="B1089" s="7" t="s">
        <v>29</v>
      </c>
      <c r="C1089" s="10">
        <v>0.83</v>
      </c>
      <c r="D1089" s="10">
        <v>0.9</v>
      </c>
      <c r="E1089" s="10">
        <v>0.97</v>
      </c>
      <c r="F1089" s="10">
        <v>1</v>
      </c>
      <c r="G1089" s="10">
        <v>0.63</v>
      </c>
      <c r="H1089" s="7">
        <v>18</v>
      </c>
      <c r="I1089" s="8" t="s">
        <v>45</v>
      </c>
      <c r="J1089" s="10">
        <v>0</v>
      </c>
      <c r="K1089" t="str">
        <f>VLOOKUP(A1089,MasterTutor!A:D,4,FALSE)</f>
        <v>Advanced</v>
      </c>
      <c r="L1089" t="str">
        <f>VLOOKUP(A1089,MasterTutor!A:D,3,FALSE)</f>
        <v>Professional</v>
      </c>
      <c r="M1089" t="str">
        <f>VLOOKUP(A1089,MasterTutor!A:D,2,FALSE)</f>
        <v>Annelies de Groot</v>
      </c>
    </row>
    <row r="1090" spans="1:13" hidden="1" x14ac:dyDescent="0.2">
      <c r="A1090" s="7" t="s">
        <v>263</v>
      </c>
      <c r="B1090" s="7" t="s">
        <v>30</v>
      </c>
      <c r="C1090" s="10">
        <v>0.89290000000000003</v>
      </c>
      <c r="D1090" s="10">
        <v>0.95779999999999998</v>
      </c>
      <c r="E1090" s="10">
        <v>0.99300699299999995</v>
      </c>
      <c r="F1090" s="10">
        <v>0.97674418600000001</v>
      </c>
      <c r="G1090" s="10">
        <v>0.71428571399999996</v>
      </c>
      <c r="H1090" s="7">
        <v>20</v>
      </c>
      <c r="I1090" s="8">
        <v>0.33333333333333331</v>
      </c>
      <c r="J1090" s="10">
        <f>I1090</f>
        <v>0.33333333333333331</v>
      </c>
      <c r="K1090" t="str">
        <f>VLOOKUP(A1090,MasterTutor!A:D,4,FALSE)</f>
        <v>Advanced</v>
      </c>
      <c r="L1090" t="str">
        <f>VLOOKUP(A1090,MasterTutor!A:D,3,FALSE)</f>
        <v>Professional</v>
      </c>
      <c r="M1090" t="str">
        <f>VLOOKUP(A1090,MasterTutor!A:D,2,FALSE)</f>
        <v>Annelies de Groot</v>
      </c>
    </row>
    <row r="1091" spans="1:13" x14ac:dyDescent="0.2">
      <c r="A1091" s="7" t="s">
        <v>263</v>
      </c>
      <c r="B1091" s="7" t="s">
        <v>31</v>
      </c>
      <c r="C1091" s="10">
        <v>1.0929</v>
      </c>
      <c r="D1091" s="10">
        <v>0.96660000000000001</v>
      </c>
      <c r="E1091" s="10">
        <v>0.99401197604790403</v>
      </c>
      <c r="F1091" s="10">
        <v>0.96226415094339601</v>
      </c>
      <c r="G1091" s="10">
        <v>0.375</v>
      </c>
      <c r="H1091" s="7">
        <v>9</v>
      </c>
      <c r="I1091" s="8" t="s">
        <v>224</v>
      </c>
      <c r="J1091" s="54">
        <v>0.5</v>
      </c>
      <c r="K1091" t="str">
        <f>VLOOKUP(A1091,MasterTutor!A:D,4,FALSE)</f>
        <v>Advanced</v>
      </c>
      <c r="L1091" t="str">
        <f>VLOOKUP(A1091,MasterTutor!A:D,3,FALSE)</f>
        <v>Professional</v>
      </c>
      <c r="M1091" t="str">
        <f>VLOOKUP(A1091,MasterTutor!A:D,2,FALSE)</f>
        <v>Annelies de Groot</v>
      </c>
    </row>
    <row r="1092" spans="1:13" hidden="1" x14ac:dyDescent="0.2">
      <c r="A1092" s="7" t="s">
        <v>264</v>
      </c>
      <c r="B1092" s="7" t="s">
        <v>17</v>
      </c>
      <c r="C1092" s="10">
        <v>0.65</v>
      </c>
      <c r="D1092" s="10">
        <v>0.92</v>
      </c>
      <c r="E1092" s="10">
        <v>0.99</v>
      </c>
      <c r="F1092" s="10">
        <v>0.89</v>
      </c>
      <c r="G1092" s="10">
        <v>0.85</v>
      </c>
      <c r="H1092" s="7">
        <v>14</v>
      </c>
      <c r="I1092" s="8">
        <v>0</v>
      </c>
      <c r="J1092" s="10">
        <f>I1092</f>
        <v>0</v>
      </c>
      <c r="K1092" t="e">
        <f>VLOOKUP(A1092,MasterTutor!A:D,4,FALSE)</f>
        <v>#N/A</v>
      </c>
      <c r="L1092" t="e">
        <f>VLOOKUP(A1092,MasterTutor!A:D,3,FALSE)</f>
        <v>#N/A</v>
      </c>
      <c r="M1092" t="e">
        <f>VLOOKUP(A1092,MasterTutor!A:D,2,FALSE)</f>
        <v>#N/A</v>
      </c>
    </row>
    <row r="1093" spans="1:13" hidden="1" x14ac:dyDescent="0.2">
      <c r="A1093" s="7" t="s">
        <v>264</v>
      </c>
      <c r="B1093" s="7" t="s">
        <v>18</v>
      </c>
      <c r="C1093" s="10">
        <v>0.92</v>
      </c>
      <c r="D1093" s="10">
        <v>0.99</v>
      </c>
      <c r="E1093" s="10">
        <v>0.99</v>
      </c>
      <c r="F1093" s="10">
        <v>0.66</v>
      </c>
      <c r="G1093" s="10">
        <v>0.5</v>
      </c>
      <c r="H1093" s="7">
        <v>10</v>
      </c>
      <c r="I1093" s="8">
        <v>0</v>
      </c>
      <c r="J1093" s="10">
        <f>I1093</f>
        <v>0</v>
      </c>
      <c r="K1093" t="e">
        <f>VLOOKUP(A1093,MasterTutor!A:D,4,FALSE)</f>
        <v>#N/A</v>
      </c>
      <c r="L1093" t="e">
        <f>VLOOKUP(A1093,MasterTutor!A:D,3,FALSE)</f>
        <v>#N/A</v>
      </c>
      <c r="M1093" t="e">
        <f>VLOOKUP(A1093,MasterTutor!A:D,2,FALSE)</f>
        <v>#N/A</v>
      </c>
    </row>
    <row r="1094" spans="1:13" hidden="1" x14ac:dyDescent="0.2">
      <c r="A1094" s="7" t="s">
        <v>264</v>
      </c>
      <c r="B1094" s="7" t="s">
        <v>20</v>
      </c>
      <c r="C1094" s="10">
        <v>0.99</v>
      </c>
      <c r="D1094" s="10">
        <v>0.9</v>
      </c>
      <c r="E1094" s="10">
        <v>1</v>
      </c>
      <c r="F1094" s="10">
        <v>0.74</v>
      </c>
      <c r="G1094" s="10">
        <v>0.32</v>
      </c>
      <c r="H1094" s="7">
        <v>11</v>
      </c>
      <c r="I1094" s="8">
        <v>0</v>
      </c>
      <c r="J1094" s="10">
        <f>I1094</f>
        <v>0</v>
      </c>
      <c r="K1094" t="e">
        <f>VLOOKUP(A1094,MasterTutor!A:D,4,FALSE)</f>
        <v>#N/A</v>
      </c>
      <c r="L1094" t="e">
        <f>VLOOKUP(A1094,MasterTutor!A:D,3,FALSE)</f>
        <v>#N/A</v>
      </c>
      <c r="M1094" t="e">
        <f>VLOOKUP(A1094,MasterTutor!A:D,2,FALSE)</f>
        <v>#N/A</v>
      </c>
    </row>
    <row r="1095" spans="1:13" hidden="1" x14ac:dyDescent="0.2">
      <c r="A1095" s="7" t="s">
        <v>264</v>
      </c>
      <c r="B1095" s="7" t="s">
        <v>21</v>
      </c>
      <c r="C1095" s="10">
        <v>0.91</v>
      </c>
      <c r="D1095" s="10">
        <v>0.96</v>
      </c>
      <c r="E1095" s="10">
        <v>0.99</v>
      </c>
      <c r="F1095" s="10">
        <v>0.9</v>
      </c>
      <c r="G1095" s="10">
        <v>0.27</v>
      </c>
      <c r="H1095" s="7">
        <v>20</v>
      </c>
      <c r="I1095" s="9"/>
      <c r="J1095" s="7"/>
      <c r="K1095" t="e">
        <f>VLOOKUP(A1095,MasterTutor!A:D,4,FALSE)</f>
        <v>#N/A</v>
      </c>
      <c r="L1095" t="e">
        <f>VLOOKUP(A1095,MasterTutor!A:D,3,FALSE)</f>
        <v>#N/A</v>
      </c>
      <c r="M1095" t="e">
        <f>VLOOKUP(A1095,MasterTutor!A:D,2,FALSE)</f>
        <v>#N/A</v>
      </c>
    </row>
    <row r="1096" spans="1:13" x14ac:dyDescent="0.2">
      <c r="A1096" s="7" t="s">
        <v>265</v>
      </c>
      <c r="B1096" s="7" t="s">
        <v>31</v>
      </c>
      <c r="C1096" s="10">
        <v>0</v>
      </c>
      <c r="D1096" s="10">
        <v>1.2</v>
      </c>
      <c r="E1096" s="10">
        <v>0</v>
      </c>
      <c r="F1096" s="10">
        <v>0</v>
      </c>
      <c r="G1096" s="10">
        <v>0</v>
      </c>
      <c r="H1096" s="7">
        <v>0</v>
      </c>
      <c r="I1096" s="8" t="s">
        <v>36</v>
      </c>
      <c r="J1096" s="54">
        <v>0</v>
      </c>
      <c r="K1096" t="e">
        <f>VLOOKUP(A1096,MasterTutor!A:D,4,FALSE)</f>
        <v>#N/A</v>
      </c>
      <c r="L1096" t="e">
        <f>VLOOKUP(A1096,MasterTutor!A:D,3,FALSE)</f>
        <v>#N/A</v>
      </c>
      <c r="M1096" t="e">
        <f>VLOOKUP(A1096,MasterTutor!A:D,2,FALSE)</f>
        <v>#N/A</v>
      </c>
    </row>
    <row r="1097" spans="1:13" hidden="1" x14ac:dyDescent="0.2">
      <c r="A1097" s="7" t="s">
        <v>266</v>
      </c>
      <c r="B1097" s="7" t="s">
        <v>14</v>
      </c>
      <c r="C1097" s="10">
        <v>1.1943999999999999</v>
      </c>
      <c r="D1097" s="10">
        <v>1.1679999999999999</v>
      </c>
      <c r="E1097" s="10">
        <v>1</v>
      </c>
      <c r="F1097" s="10">
        <v>0.97499999999999998</v>
      </c>
      <c r="G1097" s="10">
        <v>1</v>
      </c>
      <c r="H1097" s="7">
        <v>6</v>
      </c>
      <c r="I1097" s="8" t="s">
        <v>68</v>
      </c>
      <c r="J1097" s="10">
        <v>0.75</v>
      </c>
      <c r="K1097" t="str">
        <f>VLOOKUP(A1097,MasterTutor!A:D,4,FALSE)</f>
        <v>Advanced</v>
      </c>
      <c r="L1097" t="str">
        <f>VLOOKUP(A1097,MasterTutor!A:D,3,FALSE)</f>
        <v>Adjunct</v>
      </c>
      <c r="M1097" t="str">
        <f>VLOOKUP(A1097,MasterTutor!A:D,2,FALSE)</f>
        <v>Kristin Haase-Alvey</v>
      </c>
    </row>
    <row r="1098" spans="1:13" hidden="1" x14ac:dyDescent="0.2">
      <c r="A1098" s="7" t="s">
        <v>266</v>
      </c>
      <c r="B1098" s="7" t="s">
        <v>16</v>
      </c>
      <c r="C1098" s="10">
        <v>1.36</v>
      </c>
      <c r="D1098" s="10">
        <v>1.26</v>
      </c>
      <c r="E1098" s="10">
        <v>1</v>
      </c>
      <c r="F1098" s="10">
        <v>0.96</v>
      </c>
      <c r="G1098" s="10">
        <v>1</v>
      </c>
      <c r="H1098" s="7">
        <v>6</v>
      </c>
      <c r="I1098" s="11">
        <v>45692</v>
      </c>
      <c r="J1098" s="12">
        <v>0.5</v>
      </c>
      <c r="K1098" t="str">
        <f>VLOOKUP(A1098,MasterTutor!A:D,4,FALSE)</f>
        <v>Advanced</v>
      </c>
      <c r="L1098" t="str">
        <f>VLOOKUP(A1098,MasterTutor!A:D,3,FALSE)</f>
        <v>Adjunct</v>
      </c>
      <c r="M1098" t="str">
        <f>VLOOKUP(A1098,MasterTutor!A:D,2,FALSE)</f>
        <v>Kristin Haase-Alvey</v>
      </c>
    </row>
    <row r="1099" spans="1:13" hidden="1" x14ac:dyDescent="0.2">
      <c r="A1099" s="7" t="s">
        <v>266</v>
      </c>
      <c r="B1099" s="7" t="s">
        <v>17</v>
      </c>
      <c r="C1099" s="10">
        <v>1.72</v>
      </c>
      <c r="D1099" s="10">
        <v>2.04</v>
      </c>
      <c r="E1099" s="10">
        <v>1</v>
      </c>
      <c r="F1099" s="10">
        <v>0.95</v>
      </c>
      <c r="G1099" s="10">
        <v>0.86</v>
      </c>
      <c r="H1099" s="7">
        <v>3</v>
      </c>
      <c r="I1099" s="8">
        <v>1</v>
      </c>
      <c r="J1099" s="10">
        <f>I1099</f>
        <v>1</v>
      </c>
      <c r="K1099" t="str">
        <f>VLOOKUP(A1099,MasterTutor!A:D,4,FALSE)</f>
        <v>Advanced</v>
      </c>
      <c r="L1099" t="str">
        <f>VLOOKUP(A1099,MasterTutor!A:D,3,FALSE)</f>
        <v>Adjunct</v>
      </c>
      <c r="M1099" t="str">
        <f>VLOOKUP(A1099,MasterTutor!A:D,2,FALSE)</f>
        <v>Kristin Haase-Alvey</v>
      </c>
    </row>
    <row r="1100" spans="1:13" hidden="1" x14ac:dyDescent="0.2">
      <c r="A1100" s="7" t="s">
        <v>266</v>
      </c>
      <c r="B1100" s="7" t="s">
        <v>18</v>
      </c>
      <c r="C1100" s="10">
        <v>0.75</v>
      </c>
      <c r="D1100" s="10">
        <v>1.77</v>
      </c>
      <c r="E1100" s="10">
        <v>1</v>
      </c>
      <c r="F1100" s="10">
        <v>0.93</v>
      </c>
      <c r="G1100" s="10">
        <v>1</v>
      </c>
      <c r="H1100" s="7" t="e">
        <v>#N/A</v>
      </c>
      <c r="I1100" s="8">
        <v>0</v>
      </c>
      <c r="J1100" s="10">
        <f>I1100</f>
        <v>0</v>
      </c>
      <c r="K1100" t="str">
        <f>VLOOKUP(A1100,MasterTutor!A:D,4,FALSE)</f>
        <v>Advanced</v>
      </c>
      <c r="L1100" t="str">
        <f>VLOOKUP(A1100,MasterTutor!A:D,3,FALSE)</f>
        <v>Adjunct</v>
      </c>
      <c r="M1100" t="str">
        <f>VLOOKUP(A1100,MasterTutor!A:D,2,FALSE)</f>
        <v>Kristin Haase-Alvey</v>
      </c>
    </row>
    <row r="1101" spans="1:13" hidden="1" x14ac:dyDescent="0.2">
      <c r="A1101" s="7" t="s">
        <v>266</v>
      </c>
      <c r="B1101" s="7" t="s">
        <v>20</v>
      </c>
      <c r="C1101" s="10">
        <v>0.4</v>
      </c>
      <c r="D1101" s="10">
        <v>1.51</v>
      </c>
      <c r="E1101" s="10">
        <v>1</v>
      </c>
      <c r="F1101" s="10">
        <v>0.93</v>
      </c>
      <c r="G1101" s="10">
        <v>1</v>
      </c>
      <c r="H1101" s="7">
        <v>2</v>
      </c>
      <c r="I1101" s="8">
        <v>1</v>
      </c>
      <c r="J1101" s="10">
        <f>I1101</f>
        <v>1</v>
      </c>
      <c r="K1101" t="str">
        <f>VLOOKUP(A1101,MasterTutor!A:D,4,FALSE)</f>
        <v>Advanced</v>
      </c>
      <c r="L1101" t="str">
        <f>VLOOKUP(A1101,MasterTutor!A:D,3,FALSE)</f>
        <v>Adjunct</v>
      </c>
      <c r="M1101" t="str">
        <f>VLOOKUP(A1101,MasterTutor!A:D,2,FALSE)</f>
        <v>Kristin Haase-Alvey</v>
      </c>
    </row>
    <row r="1102" spans="1:13" hidden="1" x14ac:dyDescent="0.2">
      <c r="A1102" s="7" t="s">
        <v>266</v>
      </c>
      <c r="B1102" s="7" t="s">
        <v>21</v>
      </c>
      <c r="C1102" s="10">
        <v>0.92</v>
      </c>
      <c r="D1102" s="10">
        <v>1.62</v>
      </c>
      <c r="E1102" s="10">
        <v>1</v>
      </c>
      <c r="F1102" s="10">
        <v>0.97</v>
      </c>
      <c r="G1102" s="10">
        <v>0.63</v>
      </c>
      <c r="H1102" s="7">
        <v>3</v>
      </c>
      <c r="I1102" s="8" t="s">
        <v>15</v>
      </c>
      <c r="J1102" s="10">
        <v>0.5</v>
      </c>
      <c r="K1102" t="str">
        <f>VLOOKUP(A1102,MasterTutor!A:D,4,FALSE)</f>
        <v>Advanced</v>
      </c>
      <c r="L1102" t="str">
        <f>VLOOKUP(A1102,MasterTutor!A:D,3,FALSE)</f>
        <v>Adjunct</v>
      </c>
      <c r="M1102" t="str">
        <f>VLOOKUP(A1102,MasterTutor!A:D,2,FALSE)</f>
        <v>Kristin Haase-Alvey</v>
      </c>
    </row>
    <row r="1103" spans="1:13" hidden="1" x14ac:dyDescent="0.2">
      <c r="A1103" s="7" t="s">
        <v>266</v>
      </c>
      <c r="B1103" s="7" t="s">
        <v>22</v>
      </c>
      <c r="C1103" s="10">
        <v>0.99</v>
      </c>
      <c r="D1103" s="10">
        <v>1.21</v>
      </c>
      <c r="E1103" s="10">
        <v>1</v>
      </c>
      <c r="F1103" s="10">
        <v>0.88</v>
      </c>
      <c r="G1103" s="10">
        <v>0.73</v>
      </c>
      <c r="H1103" s="7">
        <v>10</v>
      </c>
      <c r="I1103" s="8" t="s">
        <v>23</v>
      </c>
      <c r="J1103" s="10">
        <v>1</v>
      </c>
      <c r="K1103" t="str">
        <f>VLOOKUP(A1103,MasterTutor!A:D,4,FALSE)</f>
        <v>Advanced</v>
      </c>
      <c r="L1103" t="str">
        <f>VLOOKUP(A1103,MasterTutor!A:D,3,FALSE)</f>
        <v>Adjunct</v>
      </c>
      <c r="M1103" t="str">
        <f>VLOOKUP(A1103,MasterTutor!A:D,2,FALSE)</f>
        <v>Kristin Haase-Alvey</v>
      </c>
    </row>
    <row r="1104" spans="1:13" hidden="1" x14ac:dyDescent="0.2">
      <c r="A1104" s="7" t="s">
        <v>266</v>
      </c>
      <c r="B1104" s="7" t="s">
        <v>29</v>
      </c>
      <c r="C1104" s="10">
        <v>1.42</v>
      </c>
      <c r="D1104" s="10">
        <v>1.3</v>
      </c>
      <c r="E1104" s="10">
        <v>0.99</v>
      </c>
      <c r="F1104" s="10">
        <v>0.98</v>
      </c>
      <c r="G1104" s="10">
        <v>1</v>
      </c>
      <c r="H1104" s="7">
        <v>5</v>
      </c>
      <c r="I1104" s="8">
        <v>0.66666666666666663</v>
      </c>
      <c r="J1104" s="10">
        <v>0.66</v>
      </c>
      <c r="K1104" t="str">
        <f>VLOOKUP(A1104,MasterTutor!A:D,4,FALSE)</f>
        <v>Advanced</v>
      </c>
      <c r="L1104" t="str">
        <f>VLOOKUP(A1104,MasterTutor!A:D,3,FALSE)</f>
        <v>Adjunct</v>
      </c>
      <c r="M1104" t="str">
        <f>VLOOKUP(A1104,MasterTutor!A:D,2,FALSE)</f>
        <v>Kristin Haase-Alvey</v>
      </c>
    </row>
    <row r="1105" spans="1:13" hidden="1" x14ac:dyDescent="0.2">
      <c r="A1105" s="7" t="s">
        <v>266</v>
      </c>
      <c r="B1105" s="7" t="s">
        <v>30</v>
      </c>
      <c r="C1105" s="10">
        <v>1.3332999999999999</v>
      </c>
      <c r="D1105" s="10">
        <v>1.2422</v>
      </c>
      <c r="E1105" s="10">
        <v>1</v>
      </c>
      <c r="F1105" s="10">
        <v>0.97872340400000002</v>
      </c>
      <c r="G1105" s="10">
        <v>1</v>
      </c>
      <c r="H1105" s="7">
        <v>8</v>
      </c>
      <c r="I1105" s="8" t="s">
        <v>36</v>
      </c>
      <c r="J1105" s="10">
        <v>0</v>
      </c>
      <c r="K1105" t="str">
        <f>VLOOKUP(A1105,MasterTutor!A:D,4,FALSE)</f>
        <v>Advanced</v>
      </c>
      <c r="L1105" t="str">
        <f>VLOOKUP(A1105,MasterTutor!A:D,3,FALSE)</f>
        <v>Adjunct</v>
      </c>
      <c r="M1105" t="str">
        <f>VLOOKUP(A1105,MasterTutor!A:D,2,FALSE)</f>
        <v>Kristin Haase-Alvey</v>
      </c>
    </row>
    <row r="1106" spans="1:13" x14ac:dyDescent="0.2">
      <c r="A1106" s="7" t="s">
        <v>266</v>
      </c>
      <c r="B1106" s="7" t="s">
        <v>31</v>
      </c>
      <c r="C1106" s="10">
        <v>1.4062999999999899</v>
      </c>
      <c r="D1106" s="10">
        <v>1.2343999999999999</v>
      </c>
      <c r="E1106" s="10">
        <v>1</v>
      </c>
      <c r="F1106" s="10">
        <v>1</v>
      </c>
      <c r="G1106" s="10">
        <v>1</v>
      </c>
      <c r="H1106" s="7">
        <v>8</v>
      </c>
      <c r="I1106" s="8" t="s">
        <v>36</v>
      </c>
      <c r="J1106" s="54">
        <v>0</v>
      </c>
      <c r="K1106" t="str">
        <f>VLOOKUP(A1106,MasterTutor!A:D,4,FALSE)</f>
        <v>Advanced</v>
      </c>
      <c r="L1106" t="str">
        <f>VLOOKUP(A1106,MasterTutor!A:D,3,FALSE)</f>
        <v>Adjunct</v>
      </c>
      <c r="M1106" t="str">
        <f>VLOOKUP(A1106,MasterTutor!A:D,2,FALSE)</f>
        <v>Kristin Haase-Alvey</v>
      </c>
    </row>
    <row r="1107" spans="1:13" hidden="1" x14ac:dyDescent="0.2">
      <c r="A1107" s="7" t="s">
        <v>267</v>
      </c>
      <c r="B1107" s="7" t="s">
        <v>29</v>
      </c>
      <c r="C1107" s="10">
        <v>0</v>
      </c>
      <c r="D1107" s="10">
        <v>0</v>
      </c>
      <c r="E1107" s="10">
        <v>0</v>
      </c>
      <c r="F1107" s="10">
        <v>0</v>
      </c>
      <c r="G1107" s="10">
        <v>0</v>
      </c>
      <c r="H1107" s="7">
        <v>0</v>
      </c>
      <c r="I1107" s="8"/>
      <c r="J1107" s="10"/>
      <c r="K1107" t="str">
        <f>VLOOKUP(A1107,MasterTutor!A:D,4,FALSE)</f>
        <v>Advanced</v>
      </c>
      <c r="L1107" t="str">
        <f>VLOOKUP(A1107,MasterTutor!A:D,3,FALSE)</f>
        <v>Professional</v>
      </c>
      <c r="M1107" t="str">
        <f>VLOOKUP(A1107,MasterTutor!A:D,2,FALSE)</f>
        <v>Kristin Haase-Alvey</v>
      </c>
    </row>
    <row r="1108" spans="1:13" hidden="1" x14ac:dyDescent="0.2">
      <c r="A1108" s="7" t="s">
        <v>267</v>
      </c>
      <c r="B1108" s="7" t="s">
        <v>30</v>
      </c>
      <c r="C1108" s="10">
        <v>6.6699999999999995E-2</v>
      </c>
      <c r="D1108" s="10">
        <v>0.80920000000000003</v>
      </c>
      <c r="E1108" s="10">
        <v>1</v>
      </c>
      <c r="F1108" s="10">
        <v>1</v>
      </c>
      <c r="G1108" s="10">
        <v>0</v>
      </c>
      <c r="H1108" s="7">
        <v>0</v>
      </c>
      <c r="I1108" s="8">
        <v>0.75</v>
      </c>
      <c r="J1108" s="10">
        <f>I1108</f>
        <v>0.75</v>
      </c>
      <c r="K1108" t="str">
        <f>VLOOKUP(A1108,MasterTutor!A:D,4,FALSE)</f>
        <v>Advanced</v>
      </c>
      <c r="L1108" t="str">
        <f>VLOOKUP(A1108,MasterTutor!A:D,3,FALSE)</f>
        <v>Professional</v>
      </c>
      <c r="M1108" t="str">
        <f>VLOOKUP(A1108,MasterTutor!A:D,2,FALSE)</f>
        <v>Kristin Haase-Alvey</v>
      </c>
    </row>
    <row r="1109" spans="1:13" x14ac:dyDescent="0.2">
      <c r="A1109" s="7" t="s">
        <v>267</v>
      </c>
      <c r="B1109" s="7" t="s">
        <v>31</v>
      </c>
      <c r="C1109" s="10">
        <v>0.87919999999999998</v>
      </c>
      <c r="D1109" s="10">
        <v>1.0625</v>
      </c>
      <c r="E1109" s="10">
        <v>1</v>
      </c>
      <c r="F1109" s="10">
        <v>1</v>
      </c>
      <c r="G1109" s="10">
        <v>1</v>
      </c>
      <c r="H1109" s="7">
        <v>0</v>
      </c>
      <c r="I1109" s="8" t="s">
        <v>268</v>
      </c>
      <c r="J1109" s="54">
        <v>0.85</v>
      </c>
      <c r="K1109" t="str">
        <f>VLOOKUP(A1109,MasterTutor!A:D,4,FALSE)</f>
        <v>Advanced</v>
      </c>
      <c r="L1109" t="str">
        <f>VLOOKUP(A1109,MasterTutor!A:D,3,FALSE)</f>
        <v>Professional</v>
      </c>
      <c r="M1109" t="str">
        <f>VLOOKUP(A1109,MasterTutor!A:D,2,FALSE)</f>
        <v>Kristin Haase-Alvey</v>
      </c>
    </row>
    <row r="1110" spans="1:13" hidden="1" x14ac:dyDescent="0.2">
      <c r="A1110" s="7" t="s">
        <v>269</v>
      </c>
      <c r="B1110" s="7" t="s">
        <v>14</v>
      </c>
      <c r="C1110" s="10">
        <v>1.175</v>
      </c>
      <c r="D1110" s="10">
        <v>1.46609999999999</v>
      </c>
      <c r="E1110" s="10">
        <v>1</v>
      </c>
      <c r="F1110" s="10">
        <v>1</v>
      </c>
      <c r="G1110" s="10">
        <v>0.5</v>
      </c>
      <c r="H1110" s="7">
        <v>8</v>
      </c>
      <c r="I1110" s="8" t="s">
        <v>149</v>
      </c>
      <c r="J1110" s="10">
        <v>0.78</v>
      </c>
      <c r="K1110" t="str">
        <f>VLOOKUP(A1110,MasterTutor!A:D,4,FALSE)</f>
        <v>Advanced</v>
      </c>
      <c r="L1110" t="str">
        <f>VLOOKUP(A1110,MasterTutor!A:D,3,FALSE)</f>
        <v>Adjunct- BUC</v>
      </c>
      <c r="M1110" t="str">
        <f>VLOOKUP(A1110,MasterTutor!A:D,2,FALSE)</f>
        <v>Geoff St. Marie</v>
      </c>
    </row>
    <row r="1111" spans="1:13" hidden="1" x14ac:dyDescent="0.2">
      <c r="A1111" s="7" t="s">
        <v>269</v>
      </c>
      <c r="B1111" s="7" t="s">
        <v>14</v>
      </c>
      <c r="C1111" s="10">
        <v>1.175</v>
      </c>
      <c r="D1111" s="10">
        <v>1.46609999999999</v>
      </c>
      <c r="E1111" s="10">
        <v>1</v>
      </c>
      <c r="F1111" s="10">
        <v>1</v>
      </c>
      <c r="G1111" s="10">
        <v>0.5</v>
      </c>
      <c r="H1111" s="7">
        <v>8</v>
      </c>
      <c r="I1111" s="8" t="s">
        <v>149</v>
      </c>
      <c r="J1111" s="10">
        <f>_xlfn.TEXTBEFORE(I1111, "/")/_xlfn.TEXTAFTER(I1111,"/")</f>
        <v>0.77777777777777779</v>
      </c>
      <c r="K1111" t="str">
        <f>VLOOKUP(A1111,MasterTutor!A:D,4,FALSE)</f>
        <v>Advanced</v>
      </c>
      <c r="L1111" t="str">
        <f>VLOOKUP(A1111,MasterTutor!A:D,3,FALSE)</f>
        <v>Adjunct- BUC</v>
      </c>
      <c r="M1111" t="str">
        <f>VLOOKUP(A1111,MasterTutor!A:D,2,FALSE)</f>
        <v>Geoff St. Marie</v>
      </c>
    </row>
    <row r="1112" spans="1:13" hidden="1" x14ac:dyDescent="0.2">
      <c r="A1112" s="7" t="s">
        <v>269</v>
      </c>
      <c r="B1112" s="7" t="s">
        <v>16</v>
      </c>
      <c r="C1112" s="10">
        <v>1.26</v>
      </c>
      <c r="D1112" s="10">
        <v>1.32</v>
      </c>
      <c r="E1112" s="10">
        <v>0.99</v>
      </c>
      <c r="F1112" s="10">
        <v>1</v>
      </c>
      <c r="G1112" s="10">
        <v>0.53</v>
      </c>
      <c r="H1112" s="7">
        <v>14</v>
      </c>
      <c r="I1112" s="11">
        <v>45753</v>
      </c>
      <c r="J1112" s="12">
        <v>0.67</v>
      </c>
      <c r="K1112" t="str">
        <f>VLOOKUP(A1112,MasterTutor!A:D,4,FALSE)</f>
        <v>Advanced</v>
      </c>
      <c r="L1112" t="str">
        <f>VLOOKUP(A1112,MasterTutor!A:D,3,FALSE)</f>
        <v>Adjunct- BUC</v>
      </c>
      <c r="M1112" t="str">
        <f>VLOOKUP(A1112,MasterTutor!A:D,2,FALSE)</f>
        <v>Geoff St. Marie</v>
      </c>
    </row>
    <row r="1113" spans="1:13" hidden="1" x14ac:dyDescent="0.2">
      <c r="A1113" s="7" t="s">
        <v>269</v>
      </c>
      <c r="B1113" s="7" t="s">
        <v>22</v>
      </c>
      <c r="C1113" s="10">
        <v>0.59</v>
      </c>
      <c r="D1113" s="10">
        <v>1.31</v>
      </c>
      <c r="E1113" s="10">
        <v>1</v>
      </c>
      <c r="F1113" s="10">
        <v>1</v>
      </c>
      <c r="G1113" s="10">
        <v>0</v>
      </c>
      <c r="H1113" s="7">
        <v>2</v>
      </c>
      <c r="I1113" s="8" t="s">
        <v>97</v>
      </c>
      <c r="J1113" s="10">
        <v>0.86</v>
      </c>
      <c r="K1113" t="str">
        <f>VLOOKUP(A1113,MasterTutor!A:D,4,FALSE)</f>
        <v>Advanced</v>
      </c>
      <c r="L1113" t="str">
        <f>VLOOKUP(A1113,MasterTutor!A:D,3,FALSE)</f>
        <v>Adjunct- BUC</v>
      </c>
      <c r="M1113" t="str">
        <f>VLOOKUP(A1113,MasterTutor!A:D,2,FALSE)</f>
        <v>Geoff St. Marie</v>
      </c>
    </row>
    <row r="1114" spans="1:13" hidden="1" x14ac:dyDescent="0.2">
      <c r="A1114" s="7" t="s">
        <v>269</v>
      </c>
      <c r="B1114" s="7" t="s">
        <v>29</v>
      </c>
      <c r="C1114" s="10">
        <v>1.23</v>
      </c>
      <c r="D1114" s="10">
        <v>1.32</v>
      </c>
      <c r="E1114" s="10">
        <v>1</v>
      </c>
      <c r="F1114" s="10">
        <v>0.94</v>
      </c>
      <c r="G1114" s="10">
        <v>0.65</v>
      </c>
      <c r="H1114" s="7">
        <v>10</v>
      </c>
      <c r="I1114" s="8">
        <v>0.75</v>
      </c>
      <c r="J1114" s="10">
        <v>0.75</v>
      </c>
      <c r="K1114" t="str">
        <f>VLOOKUP(A1114,MasterTutor!A:D,4,FALSE)</f>
        <v>Advanced</v>
      </c>
      <c r="L1114" t="str">
        <f>VLOOKUP(A1114,MasterTutor!A:D,3,FALSE)</f>
        <v>Adjunct- BUC</v>
      </c>
      <c r="M1114" t="str">
        <f>VLOOKUP(A1114,MasterTutor!A:D,2,FALSE)</f>
        <v>Geoff St. Marie</v>
      </c>
    </row>
    <row r="1115" spans="1:13" hidden="1" x14ac:dyDescent="0.2">
      <c r="A1115" s="7" t="s">
        <v>269</v>
      </c>
      <c r="B1115" s="7" t="s">
        <v>30</v>
      </c>
      <c r="C1115" s="10">
        <v>1.4750000000000001</v>
      </c>
      <c r="D1115" s="10">
        <v>1.7292000000000001</v>
      </c>
      <c r="E1115" s="10">
        <v>1</v>
      </c>
      <c r="F1115" s="10">
        <v>0.98837209299999995</v>
      </c>
      <c r="G1115" s="10">
        <v>0.47619047599999997</v>
      </c>
      <c r="H1115" s="7">
        <v>15</v>
      </c>
      <c r="I1115" s="8">
        <v>0.7</v>
      </c>
      <c r="J1115" s="10">
        <f>I1115</f>
        <v>0.7</v>
      </c>
      <c r="K1115" t="str">
        <f>VLOOKUP(A1115,MasterTutor!A:D,4,FALSE)</f>
        <v>Advanced</v>
      </c>
      <c r="L1115" t="str">
        <f>VLOOKUP(A1115,MasterTutor!A:D,3,FALSE)</f>
        <v>Adjunct- BUC</v>
      </c>
      <c r="M1115" t="str">
        <f>VLOOKUP(A1115,MasterTutor!A:D,2,FALSE)</f>
        <v>Geoff St. Marie</v>
      </c>
    </row>
    <row r="1116" spans="1:13" x14ac:dyDescent="0.2">
      <c r="A1116" s="7" t="s">
        <v>269</v>
      </c>
      <c r="B1116" s="7" t="s">
        <v>31</v>
      </c>
      <c r="C1116" s="10">
        <v>1.8813</v>
      </c>
      <c r="D1116" s="10">
        <v>1.71609999999999</v>
      </c>
      <c r="E1116" s="10">
        <v>1</v>
      </c>
      <c r="F1116" s="10">
        <v>0.96078431372549</v>
      </c>
      <c r="G1116" s="10">
        <v>0.52</v>
      </c>
      <c r="H1116" s="7">
        <v>9</v>
      </c>
      <c r="I1116" s="8" t="s">
        <v>232</v>
      </c>
      <c r="J1116" s="54">
        <v>0.56999999999999995</v>
      </c>
      <c r="K1116" t="str">
        <f>VLOOKUP(A1116,MasterTutor!A:D,4,FALSE)</f>
        <v>Advanced</v>
      </c>
      <c r="L1116" t="str">
        <f>VLOOKUP(A1116,MasterTutor!A:D,3,FALSE)</f>
        <v>Adjunct- BUC</v>
      </c>
      <c r="M1116" t="str">
        <f>VLOOKUP(A1116,MasterTutor!A:D,2,FALSE)</f>
        <v>Geoff St. Marie</v>
      </c>
    </row>
    <row r="1117" spans="1:13" hidden="1" x14ac:dyDescent="0.2">
      <c r="A1117" s="7" t="s">
        <v>270</v>
      </c>
      <c r="B1117" s="7" t="s">
        <v>14</v>
      </c>
      <c r="C1117" s="10">
        <v>1.0542</v>
      </c>
      <c r="D1117" s="10">
        <v>1.1578999999999999</v>
      </c>
      <c r="E1117" s="10">
        <v>1</v>
      </c>
      <c r="F1117" s="10">
        <v>0.84615384615384603</v>
      </c>
      <c r="G1117" s="10">
        <v>0.16666666666666599</v>
      </c>
      <c r="H1117" s="7">
        <v>9</v>
      </c>
      <c r="I1117" s="8" t="s">
        <v>206</v>
      </c>
      <c r="J1117" s="10">
        <v>0</v>
      </c>
      <c r="K1117" t="str">
        <f>VLOOKUP(A1117,MasterTutor!A:D,4,FALSE)</f>
        <v>Advanced</v>
      </c>
      <c r="L1117" t="str">
        <f>VLOOKUP(A1117,MasterTutor!A:D,3,FALSE)</f>
        <v>Professional</v>
      </c>
      <c r="M1117" t="str">
        <f>VLOOKUP(A1117,MasterTutor!A:D,2,FALSE)</f>
        <v>Ela Cross</v>
      </c>
    </row>
    <row r="1118" spans="1:13" hidden="1" x14ac:dyDescent="0.2">
      <c r="A1118" s="7" t="s">
        <v>270</v>
      </c>
      <c r="B1118" s="7" t="s">
        <v>16</v>
      </c>
      <c r="C1118" s="10">
        <v>0.68</v>
      </c>
      <c r="D1118" s="10">
        <v>0.89</v>
      </c>
      <c r="E1118" s="10">
        <v>0.97</v>
      </c>
      <c r="F1118" s="10">
        <v>0.82</v>
      </c>
      <c r="G1118" s="10">
        <v>0.7</v>
      </c>
      <c r="H1118" s="7">
        <v>4</v>
      </c>
      <c r="I1118" s="11" t="s">
        <v>45</v>
      </c>
      <c r="J1118" s="10">
        <v>0</v>
      </c>
      <c r="K1118" t="str">
        <f>VLOOKUP(A1118,MasterTutor!A:D,4,FALSE)</f>
        <v>Advanced</v>
      </c>
      <c r="L1118" t="str">
        <f>VLOOKUP(A1118,MasterTutor!A:D,3,FALSE)</f>
        <v>Professional</v>
      </c>
      <c r="M1118" t="str">
        <f>VLOOKUP(A1118,MasterTutor!A:D,2,FALSE)</f>
        <v>Ela Cross</v>
      </c>
    </row>
    <row r="1119" spans="1:13" hidden="1" x14ac:dyDescent="0.2">
      <c r="A1119" s="7" t="s">
        <v>270</v>
      </c>
      <c r="B1119" s="7" t="s">
        <v>22</v>
      </c>
      <c r="C1119" s="10">
        <v>0.89</v>
      </c>
      <c r="D1119" s="10">
        <v>1.1000000000000001</v>
      </c>
      <c r="E1119" s="10">
        <v>1</v>
      </c>
      <c r="F1119" s="10">
        <v>0.81</v>
      </c>
      <c r="G1119" s="10">
        <v>0</v>
      </c>
      <c r="H1119" s="7">
        <v>7</v>
      </c>
      <c r="I1119" s="8" t="s">
        <v>271</v>
      </c>
      <c r="J1119" s="10">
        <v>0</v>
      </c>
      <c r="K1119" t="str">
        <f>VLOOKUP(A1119,MasterTutor!A:D,4,FALSE)</f>
        <v>Advanced</v>
      </c>
      <c r="L1119" t="str">
        <f>VLOOKUP(A1119,MasterTutor!A:D,3,FALSE)</f>
        <v>Professional</v>
      </c>
      <c r="M1119" t="str">
        <f>VLOOKUP(A1119,MasterTutor!A:D,2,FALSE)</f>
        <v>Ela Cross</v>
      </c>
    </row>
    <row r="1120" spans="1:13" hidden="1" x14ac:dyDescent="0.2">
      <c r="A1120" s="7" t="s">
        <v>270</v>
      </c>
      <c r="B1120" s="7" t="s">
        <v>29</v>
      </c>
      <c r="C1120" s="10">
        <v>0.79</v>
      </c>
      <c r="D1120" s="10">
        <v>0.96</v>
      </c>
      <c r="E1120" s="10">
        <v>1</v>
      </c>
      <c r="F1120" s="10">
        <v>1</v>
      </c>
      <c r="G1120" s="10">
        <v>0.67</v>
      </c>
      <c r="H1120" s="7">
        <v>16</v>
      </c>
      <c r="I1120" s="8">
        <v>0.8</v>
      </c>
      <c r="J1120" s="10">
        <v>0.8</v>
      </c>
      <c r="K1120" t="str">
        <f>VLOOKUP(A1120,MasterTutor!A:D,4,FALSE)</f>
        <v>Advanced</v>
      </c>
      <c r="L1120" t="str">
        <f>VLOOKUP(A1120,MasterTutor!A:D,3,FALSE)</f>
        <v>Professional</v>
      </c>
      <c r="M1120" t="str">
        <f>VLOOKUP(A1120,MasterTutor!A:D,2,FALSE)</f>
        <v>Ela Cross</v>
      </c>
    </row>
    <row r="1121" spans="1:13" hidden="1" x14ac:dyDescent="0.2">
      <c r="A1121" s="7" t="s">
        <v>270</v>
      </c>
      <c r="B1121" s="7" t="s">
        <v>30</v>
      </c>
      <c r="C1121" s="10">
        <v>1.0249999999999999</v>
      </c>
      <c r="D1121" s="10">
        <v>1.1069</v>
      </c>
      <c r="E1121" s="10">
        <v>1</v>
      </c>
      <c r="F1121" s="10">
        <v>0.98684210500000002</v>
      </c>
      <c r="G1121" s="10">
        <v>0.36</v>
      </c>
      <c r="H1121" s="7">
        <v>16</v>
      </c>
      <c r="I1121" s="8">
        <v>0.77777777777777779</v>
      </c>
      <c r="J1121" s="10">
        <f>I1121</f>
        <v>0.77777777777777779</v>
      </c>
      <c r="K1121" t="str">
        <f>VLOOKUP(A1121,MasterTutor!A:D,4,FALSE)</f>
        <v>Advanced</v>
      </c>
      <c r="L1121" t="str">
        <f>VLOOKUP(A1121,MasterTutor!A:D,3,FALSE)</f>
        <v>Professional</v>
      </c>
      <c r="M1121" t="str">
        <f>VLOOKUP(A1121,MasterTutor!A:D,2,FALSE)</f>
        <v>Ela Cross</v>
      </c>
    </row>
    <row r="1122" spans="1:13" x14ac:dyDescent="0.2">
      <c r="A1122" s="7" t="s">
        <v>270</v>
      </c>
      <c r="B1122" s="7" t="s">
        <v>31</v>
      </c>
      <c r="C1122" s="10">
        <v>1.0083</v>
      </c>
      <c r="D1122" s="10">
        <v>0.98519999999999996</v>
      </c>
      <c r="E1122" s="10">
        <v>1</v>
      </c>
      <c r="F1122" s="10">
        <v>0.93181818181818099</v>
      </c>
      <c r="G1122" s="10">
        <v>0.17857142857142799</v>
      </c>
      <c r="H1122" s="7">
        <v>10</v>
      </c>
      <c r="I1122" s="8" t="s">
        <v>55</v>
      </c>
      <c r="J1122" s="54">
        <v>1</v>
      </c>
      <c r="K1122" t="str">
        <f>VLOOKUP(A1122,MasterTutor!A:D,4,FALSE)</f>
        <v>Advanced</v>
      </c>
      <c r="L1122" t="str">
        <f>VLOOKUP(A1122,MasterTutor!A:D,3,FALSE)</f>
        <v>Professional</v>
      </c>
      <c r="M1122" t="str">
        <f>VLOOKUP(A1122,MasterTutor!A:D,2,FALSE)</f>
        <v>Ela Cross</v>
      </c>
    </row>
    <row r="1123" spans="1:13" hidden="1" x14ac:dyDescent="0.2">
      <c r="A1123" s="7" t="s">
        <v>272</v>
      </c>
      <c r="B1123" s="7" t="s">
        <v>14</v>
      </c>
      <c r="C1123" s="10">
        <v>0.906299999999999</v>
      </c>
      <c r="D1123" s="10">
        <v>1.0657999999999901</v>
      </c>
      <c r="E1123" s="10">
        <v>1</v>
      </c>
      <c r="F1123" s="10">
        <v>1</v>
      </c>
      <c r="G1123" s="10">
        <v>0.86363636363636298</v>
      </c>
      <c r="H1123" s="7">
        <v>3</v>
      </c>
      <c r="I1123" s="8" t="s">
        <v>37</v>
      </c>
      <c r="J1123" s="10">
        <v>0.5</v>
      </c>
      <c r="K1123" t="str">
        <f>VLOOKUP(A1123,MasterTutor!A:D,4,FALSE)</f>
        <v>Premium</v>
      </c>
      <c r="L1123" t="str">
        <f>VLOOKUP(A1123,MasterTutor!A:D,3,FALSE)</f>
        <v>Professional</v>
      </c>
      <c r="M1123" t="str">
        <f>VLOOKUP(A1123,MasterTutor!A:D,2,FALSE)</f>
        <v>Ela Cross</v>
      </c>
    </row>
    <row r="1124" spans="1:13" hidden="1" x14ac:dyDescent="0.2">
      <c r="A1124" s="7" t="s">
        <v>272</v>
      </c>
      <c r="B1124" s="7" t="s">
        <v>16</v>
      </c>
      <c r="C1124" s="10">
        <v>0.82</v>
      </c>
      <c r="D1124" s="10">
        <v>0.99</v>
      </c>
      <c r="E1124" s="10">
        <v>1</v>
      </c>
      <c r="F1124" s="10">
        <v>1</v>
      </c>
      <c r="G1124" s="10">
        <v>1</v>
      </c>
      <c r="H1124" s="7">
        <v>5</v>
      </c>
      <c r="I1124" s="11">
        <v>45690</v>
      </c>
      <c r="J1124" s="10">
        <v>1</v>
      </c>
      <c r="K1124" t="str">
        <f>VLOOKUP(A1124,MasterTutor!A:D,4,FALSE)</f>
        <v>Premium</v>
      </c>
      <c r="L1124" t="str">
        <f>VLOOKUP(A1124,MasterTutor!A:D,3,FALSE)</f>
        <v>Professional</v>
      </c>
      <c r="M1124" t="str">
        <f>VLOOKUP(A1124,MasterTutor!A:D,2,FALSE)</f>
        <v>Ela Cross</v>
      </c>
    </row>
    <row r="1125" spans="1:13" hidden="1" x14ac:dyDescent="0.2">
      <c r="A1125" s="7" t="s">
        <v>272</v>
      </c>
      <c r="B1125" s="7" t="s">
        <v>17</v>
      </c>
      <c r="C1125" s="10">
        <v>0.88</v>
      </c>
      <c r="D1125" s="10">
        <v>1.04</v>
      </c>
      <c r="E1125" s="10">
        <v>1</v>
      </c>
      <c r="F1125" s="10">
        <v>1</v>
      </c>
      <c r="G1125" s="10">
        <v>0.72</v>
      </c>
      <c r="H1125" s="7">
        <v>8</v>
      </c>
      <c r="I1125" s="8">
        <v>1</v>
      </c>
      <c r="J1125" s="10">
        <f>I1125</f>
        <v>1</v>
      </c>
      <c r="K1125" t="str">
        <f>VLOOKUP(A1125,MasterTutor!A:D,4,FALSE)</f>
        <v>Premium</v>
      </c>
      <c r="L1125" t="str">
        <f>VLOOKUP(A1125,MasterTutor!A:D,3,FALSE)</f>
        <v>Professional</v>
      </c>
      <c r="M1125" t="str">
        <f>VLOOKUP(A1125,MasterTutor!A:D,2,FALSE)</f>
        <v>Ela Cross</v>
      </c>
    </row>
    <row r="1126" spans="1:13" hidden="1" x14ac:dyDescent="0.2">
      <c r="A1126" s="7" t="s">
        <v>272</v>
      </c>
      <c r="B1126" s="7" t="s">
        <v>18</v>
      </c>
      <c r="C1126" s="10">
        <v>0.36</v>
      </c>
      <c r="D1126" s="10">
        <v>0.74</v>
      </c>
      <c r="E1126" s="10">
        <v>1</v>
      </c>
      <c r="F1126" s="10">
        <v>1</v>
      </c>
      <c r="G1126" s="10">
        <v>0.77</v>
      </c>
      <c r="H1126" s="7">
        <v>5</v>
      </c>
      <c r="J1126" s="7"/>
      <c r="K1126" t="str">
        <f>VLOOKUP(A1126,MasterTutor!A:D,4,FALSE)</f>
        <v>Premium</v>
      </c>
      <c r="L1126" t="str">
        <f>VLOOKUP(A1126,MasterTutor!A:D,3,FALSE)</f>
        <v>Professional</v>
      </c>
      <c r="M1126" t="str">
        <f>VLOOKUP(A1126,MasterTutor!A:D,2,FALSE)</f>
        <v>Ela Cross</v>
      </c>
    </row>
    <row r="1127" spans="1:13" hidden="1" x14ac:dyDescent="0.2">
      <c r="A1127" s="7" t="s">
        <v>272</v>
      </c>
      <c r="B1127" s="7" t="s">
        <v>20</v>
      </c>
      <c r="C1127" s="10">
        <v>0.82</v>
      </c>
      <c r="D1127" s="10">
        <v>1.05</v>
      </c>
      <c r="E1127" s="10">
        <v>1</v>
      </c>
      <c r="F1127" s="10">
        <v>1</v>
      </c>
      <c r="G1127" s="10">
        <v>0.8</v>
      </c>
      <c r="H1127" s="7">
        <v>2</v>
      </c>
      <c r="I1127" s="8">
        <v>1</v>
      </c>
      <c r="J1127" s="10">
        <f>I1127</f>
        <v>1</v>
      </c>
      <c r="K1127" t="str">
        <f>VLOOKUP(A1127,MasterTutor!A:D,4,FALSE)</f>
        <v>Premium</v>
      </c>
      <c r="L1127" t="str">
        <f>VLOOKUP(A1127,MasterTutor!A:D,3,FALSE)</f>
        <v>Professional</v>
      </c>
      <c r="M1127" t="str">
        <f>VLOOKUP(A1127,MasterTutor!A:D,2,FALSE)</f>
        <v>Ela Cross</v>
      </c>
    </row>
    <row r="1128" spans="1:13" hidden="1" x14ac:dyDescent="0.2">
      <c r="A1128" s="7" t="s">
        <v>272</v>
      </c>
      <c r="B1128" s="7" t="s">
        <v>21</v>
      </c>
      <c r="C1128" s="10">
        <v>0.85</v>
      </c>
      <c r="D1128" s="10">
        <v>1.08</v>
      </c>
      <c r="E1128" s="10">
        <v>1</v>
      </c>
      <c r="F1128" s="10">
        <v>1</v>
      </c>
      <c r="G1128" s="10">
        <v>0.86</v>
      </c>
      <c r="H1128" s="7">
        <v>0</v>
      </c>
      <c r="I1128" s="8" t="s">
        <v>23</v>
      </c>
      <c r="J1128" s="10">
        <v>1</v>
      </c>
      <c r="K1128" t="str">
        <f>VLOOKUP(A1128,MasterTutor!A:D,4,FALSE)</f>
        <v>Premium</v>
      </c>
      <c r="L1128" t="str">
        <f>VLOOKUP(A1128,MasterTutor!A:D,3,FALSE)</f>
        <v>Professional</v>
      </c>
      <c r="M1128" t="str">
        <f>VLOOKUP(A1128,MasterTutor!A:D,2,FALSE)</f>
        <v>Ela Cross</v>
      </c>
    </row>
    <row r="1129" spans="1:13" hidden="1" x14ac:dyDescent="0.2">
      <c r="A1129" s="7" t="s">
        <v>272</v>
      </c>
      <c r="B1129" s="7" t="s">
        <v>22</v>
      </c>
      <c r="C1129" s="10">
        <v>0.86</v>
      </c>
      <c r="D1129" s="10">
        <v>1.07</v>
      </c>
      <c r="E1129" s="10">
        <v>1</v>
      </c>
      <c r="F1129" s="10">
        <v>1</v>
      </c>
      <c r="G1129" s="10">
        <v>1</v>
      </c>
      <c r="H1129" s="7">
        <v>5</v>
      </c>
      <c r="I1129" s="8" t="s">
        <v>39</v>
      </c>
      <c r="J1129" s="10">
        <v>1</v>
      </c>
      <c r="K1129" t="str">
        <f>VLOOKUP(A1129,MasterTutor!A:D,4,FALSE)</f>
        <v>Premium</v>
      </c>
      <c r="L1129" t="str">
        <f>VLOOKUP(A1129,MasterTutor!A:D,3,FALSE)</f>
        <v>Professional</v>
      </c>
      <c r="M1129" t="str">
        <f>VLOOKUP(A1129,MasterTutor!A:D,2,FALSE)</f>
        <v>Ela Cross</v>
      </c>
    </row>
    <row r="1130" spans="1:13" hidden="1" x14ac:dyDescent="0.2">
      <c r="A1130" s="7" t="s">
        <v>272</v>
      </c>
      <c r="B1130" s="7" t="s">
        <v>29</v>
      </c>
      <c r="C1130" s="10">
        <v>0.8</v>
      </c>
      <c r="D1130" s="10">
        <v>0.93</v>
      </c>
      <c r="E1130" s="10">
        <v>1</v>
      </c>
      <c r="F1130" s="10">
        <v>1</v>
      </c>
      <c r="G1130" s="10">
        <v>0.96</v>
      </c>
      <c r="H1130" s="7">
        <v>5</v>
      </c>
      <c r="I1130" s="8">
        <v>1</v>
      </c>
      <c r="J1130" s="10">
        <v>1</v>
      </c>
      <c r="K1130" t="str">
        <f>VLOOKUP(A1130,MasterTutor!A:D,4,FALSE)</f>
        <v>Premium</v>
      </c>
      <c r="L1130" t="str">
        <f>VLOOKUP(A1130,MasterTutor!A:D,3,FALSE)</f>
        <v>Professional</v>
      </c>
      <c r="M1130" t="str">
        <f>VLOOKUP(A1130,MasterTutor!A:D,2,FALSE)</f>
        <v>Ela Cross</v>
      </c>
    </row>
    <row r="1131" spans="1:13" hidden="1" x14ac:dyDescent="0.2">
      <c r="A1131" s="7" t="s">
        <v>272</v>
      </c>
      <c r="B1131" s="7" t="s">
        <v>30</v>
      </c>
      <c r="C1131" s="10">
        <v>0.61250000000000004</v>
      </c>
      <c r="D1131" s="10">
        <v>1.0921000000000001</v>
      </c>
      <c r="E1131" s="10">
        <v>1</v>
      </c>
      <c r="F1131" s="10">
        <v>1</v>
      </c>
      <c r="G1131" s="10">
        <v>0.94117647100000001</v>
      </c>
      <c r="H1131" s="7">
        <v>3</v>
      </c>
      <c r="I1131" s="8">
        <v>0.66666666666666663</v>
      </c>
      <c r="J1131" s="10">
        <f>I1131</f>
        <v>0.66666666666666663</v>
      </c>
      <c r="K1131" t="str">
        <f>VLOOKUP(A1131,MasterTutor!A:D,4,FALSE)</f>
        <v>Premium</v>
      </c>
      <c r="L1131" t="str">
        <f>VLOOKUP(A1131,MasterTutor!A:D,3,FALSE)</f>
        <v>Professional</v>
      </c>
      <c r="M1131" t="str">
        <f>VLOOKUP(A1131,MasterTutor!A:D,2,FALSE)</f>
        <v>Ela Cross</v>
      </c>
    </row>
    <row r="1132" spans="1:13" x14ac:dyDescent="0.2">
      <c r="A1132" s="7" t="s">
        <v>272</v>
      </c>
      <c r="B1132" s="7" t="s">
        <v>31</v>
      </c>
      <c r="C1132" s="10">
        <v>0.85829999999999995</v>
      </c>
      <c r="D1132" s="10">
        <v>1.0099</v>
      </c>
      <c r="E1132" s="10">
        <v>1</v>
      </c>
      <c r="F1132" s="10">
        <v>1</v>
      </c>
      <c r="G1132" s="10">
        <v>0.90909090909090895</v>
      </c>
      <c r="H1132" s="7">
        <v>8</v>
      </c>
      <c r="I1132" s="8" t="s">
        <v>55</v>
      </c>
      <c r="J1132" s="54">
        <v>1</v>
      </c>
      <c r="K1132" t="str">
        <f>VLOOKUP(A1132,MasterTutor!A:D,4,FALSE)</f>
        <v>Premium</v>
      </c>
      <c r="L1132" t="str">
        <f>VLOOKUP(A1132,MasterTutor!A:D,3,FALSE)</f>
        <v>Professional</v>
      </c>
      <c r="M1132" t="str">
        <f>VLOOKUP(A1132,MasterTutor!A:D,2,FALSE)</f>
        <v>Ela Cross</v>
      </c>
    </row>
    <row r="1133" spans="1:13" x14ac:dyDescent="0.2">
      <c r="A1133" s="7" t="s">
        <v>273</v>
      </c>
      <c r="B1133" s="7" t="s">
        <v>31</v>
      </c>
      <c r="C1133" s="10">
        <v>0</v>
      </c>
      <c r="D1133" s="10">
        <v>1.2812999999999899</v>
      </c>
      <c r="E1133" s="10">
        <v>0</v>
      </c>
      <c r="F1133" s="10">
        <v>0</v>
      </c>
      <c r="G1133" s="10">
        <v>0</v>
      </c>
      <c r="H1133" s="7">
        <v>0</v>
      </c>
      <c r="I1133" s="8" t="s">
        <v>36</v>
      </c>
      <c r="J1133" s="54">
        <v>0</v>
      </c>
      <c r="K1133" t="e">
        <f>VLOOKUP(A1133,MasterTutor!A:D,4,FALSE)</f>
        <v>#N/A</v>
      </c>
      <c r="L1133" t="e">
        <f>VLOOKUP(A1133,MasterTutor!A:D,3,FALSE)</f>
        <v>#N/A</v>
      </c>
      <c r="M1133" t="e">
        <f>VLOOKUP(A1133,MasterTutor!A:D,2,FALSE)</f>
        <v>#N/A</v>
      </c>
    </row>
    <row r="1134" spans="1:13" hidden="1" x14ac:dyDescent="0.2">
      <c r="A1134" s="7" t="s">
        <v>274</v>
      </c>
      <c r="B1134" s="7" t="s">
        <v>14</v>
      </c>
      <c r="C1134" s="10">
        <v>1.05</v>
      </c>
      <c r="D1134" s="10">
        <v>1.0246999999999999</v>
      </c>
      <c r="E1134" s="10">
        <v>1</v>
      </c>
      <c r="F1134" s="10">
        <v>0.85714285714285698</v>
      </c>
      <c r="G1134" s="10">
        <v>0.73913043478260798</v>
      </c>
      <c r="H1134" s="7">
        <v>8</v>
      </c>
      <c r="I1134" s="8" t="s">
        <v>275</v>
      </c>
      <c r="J1134" s="10">
        <v>0.67</v>
      </c>
      <c r="K1134" t="str">
        <f>VLOOKUP(A1134,MasterTutor!A:D,4,FALSE)</f>
        <v>Advanced</v>
      </c>
      <c r="L1134" t="str">
        <f>VLOOKUP(A1134,MasterTutor!A:D,3,FALSE)</f>
        <v>Professional</v>
      </c>
      <c r="M1134" t="str">
        <f>VLOOKUP(A1134,MasterTutor!A:D,2,FALSE)</f>
        <v>Kristin Haase-Alvey</v>
      </c>
    </row>
    <row r="1135" spans="1:13" hidden="1" x14ac:dyDescent="0.2">
      <c r="A1135" s="7" t="s">
        <v>274</v>
      </c>
      <c r="B1135" s="7" t="s">
        <v>14</v>
      </c>
      <c r="C1135" s="10">
        <v>1.05</v>
      </c>
      <c r="D1135" s="10">
        <v>1.0246999999999999</v>
      </c>
      <c r="E1135" s="10">
        <v>1</v>
      </c>
      <c r="F1135" s="10">
        <v>0.85714285714285698</v>
      </c>
      <c r="G1135" s="10">
        <v>0.73913043478260798</v>
      </c>
      <c r="H1135" s="7">
        <v>8</v>
      </c>
      <c r="I1135" s="8" t="s">
        <v>275</v>
      </c>
      <c r="J1135" s="10">
        <f>_xlfn.TEXTBEFORE(I1135, "/")/_xlfn.TEXTAFTER(I1135,"/")</f>
        <v>0.66666666666666663</v>
      </c>
      <c r="K1135" t="str">
        <f>VLOOKUP(A1135,MasterTutor!A:D,4,FALSE)</f>
        <v>Advanced</v>
      </c>
      <c r="L1135" t="str">
        <f>VLOOKUP(A1135,MasterTutor!A:D,3,FALSE)</f>
        <v>Professional</v>
      </c>
      <c r="M1135" t="str">
        <f>VLOOKUP(A1135,MasterTutor!A:D,2,FALSE)</f>
        <v>Kristin Haase-Alvey</v>
      </c>
    </row>
    <row r="1136" spans="1:13" hidden="1" x14ac:dyDescent="0.2">
      <c r="A1136" s="7" t="s">
        <v>274</v>
      </c>
      <c r="B1136" s="7" t="s">
        <v>16</v>
      </c>
      <c r="C1136" s="10">
        <v>1.01</v>
      </c>
      <c r="D1136" s="10">
        <v>0.99</v>
      </c>
      <c r="E1136" s="10">
        <v>1</v>
      </c>
      <c r="F1136" s="10">
        <v>0.81</v>
      </c>
      <c r="G1136" s="10">
        <v>0.95</v>
      </c>
      <c r="H1136" s="7">
        <v>8</v>
      </c>
      <c r="I1136" s="11">
        <v>45695</v>
      </c>
      <c r="J1136" s="12">
        <v>0.28999999999999998</v>
      </c>
      <c r="K1136" t="str">
        <f>VLOOKUP(A1136,MasterTutor!A:D,4,FALSE)</f>
        <v>Advanced</v>
      </c>
      <c r="L1136" t="str">
        <f>VLOOKUP(A1136,MasterTutor!A:D,3,FALSE)</f>
        <v>Professional</v>
      </c>
      <c r="M1136" t="str">
        <f>VLOOKUP(A1136,MasterTutor!A:D,2,FALSE)</f>
        <v>Kristin Haase-Alvey</v>
      </c>
    </row>
    <row r="1137" spans="1:13" hidden="1" x14ac:dyDescent="0.2">
      <c r="A1137" s="7" t="s">
        <v>274</v>
      </c>
      <c r="B1137" s="7" t="s">
        <v>17</v>
      </c>
      <c r="C1137" s="10">
        <v>0.76</v>
      </c>
      <c r="D1137" s="10">
        <v>0.77</v>
      </c>
      <c r="E1137" s="10">
        <v>1</v>
      </c>
      <c r="F1137" s="10">
        <v>1</v>
      </c>
      <c r="G1137" s="10">
        <v>0.67</v>
      </c>
      <c r="H1137" s="7">
        <v>5</v>
      </c>
      <c r="I1137" s="8">
        <v>0</v>
      </c>
      <c r="J1137" s="10">
        <f>I1137</f>
        <v>0</v>
      </c>
      <c r="K1137" t="str">
        <f>VLOOKUP(A1137,MasterTutor!A:D,4,FALSE)</f>
        <v>Advanced</v>
      </c>
      <c r="L1137" t="str">
        <f>VLOOKUP(A1137,MasterTutor!A:D,3,FALSE)</f>
        <v>Professional</v>
      </c>
      <c r="M1137" t="str">
        <f>VLOOKUP(A1137,MasterTutor!A:D,2,FALSE)</f>
        <v>Kristin Haase-Alvey</v>
      </c>
    </row>
    <row r="1138" spans="1:13" hidden="1" x14ac:dyDescent="0.2">
      <c r="A1138" s="7" t="s">
        <v>274</v>
      </c>
      <c r="B1138" s="7" t="s">
        <v>18</v>
      </c>
      <c r="C1138" s="10">
        <v>0.53</v>
      </c>
      <c r="D1138" s="10">
        <v>0.62</v>
      </c>
      <c r="E1138" s="10">
        <v>0.99</v>
      </c>
      <c r="F1138" s="10">
        <v>1</v>
      </c>
      <c r="G1138" s="10">
        <v>0.73</v>
      </c>
      <c r="H1138" s="7">
        <v>2</v>
      </c>
      <c r="I1138" s="8" t="s">
        <v>151</v>
      </c>
      <c r="J1138" s="10">
        <f>1/3</f>
        <v>0.33333333333333331</v>
      </c>
      <c r="K1138" t="str">
        <f>VLOOKUP(A1138,MasterTutor!A:D,4,FALSE)</f>
        <v>Advanced</v>
      </c>
      <c r="L1138" t="str">
        <f>VLOOKUP(A1138,MasterTutor!A:D,3,FALSE)</f>
        <v>Professional</v>
      </c>
      <c r="M1138" t="str">
        <f>VLOOKUP(A1138,MasterTutor!A:D,2,FALSE)</f>
        <v>Kristin Haase-Alvey</v>
      </c>
    </row>
    <row r="1139" spans="1:13" hidden="1" x14ac:dyDescent="0.2">
      <c r="A1139" s="7" t="s">
        <v>274</v>
      </c>
      <c r="B1139" s="7" t="s">
        <v>20</v>
      </c>
      <c r="C1139" s="10">
        <v>1.05</v>
      </c>
      <c r="D1139" s="10">
        <v>1.0900000000000001</v>
      </c>
      <c r="E1139" s="10">
        <v>0.99</v>
      </c>
      <c r="F1139" s="10">
        <v>1</v>
      </c>
      <c r="G1139" s="10">
        <v>0.45</v>
      </c>
      <c r="H1139" s="7">
        <v>8</v>
      </c>
      <c r="I1139" s="8" t="s">
        <v>151</v>
      </c>
      <c r="J1139" s="10">
        <f>1/3</f>
        <v>0.33333333333333331</v>
      </c>
      <c r="K1139" t="str">
        <f>VLOOKUP(A1139,MasterTutor!A:D,4,FALSE)</f>
        <v>Advanced</v>
      </c>
      <c r="L1139" t="str">
        <f>VLOOKUP(A1139,MasterTutor!A:D,3,FALSE)</f>
        <v>Professional</v>
      </c>
      <c r="M1139" t="str">
        <f>VLOOKUP(A1139,MasterTutor!A:D,2,FALSE)</f>
        <v>Kristin Haase-Alvey</v>
      </c>
    </row>
    <row r="1140" spans="1:13" hidden="1" x14ac:dyDescent="0.2">
      <c r="A1140" s="7" t="s">
        <v>274</v>
      </c>
      <c r="B1140" s="7" t="s">
        <v>21</v>
      </c>
      <c r="C1140" s="10">
        <v>1.1599999999999999</v>
      </c>
      <c r="D1140" s="10">
        <v>1.1599999999999999</v>
      </c>
      <c r="E1140" s="10">
        <v>1</v>
      </c>
      <c r="F1140" s="10">
        <v>1</v>
      </c>
      <c r="G1140" s="10">
        <v>1</v>
      </c>
      <c r="H1140" s="7">
        <v>3</v>
      </c>
      <c r="I1140" s="8" t="s">
        <v>43</v>
      </c>
      <c r="J1140" s="10">
        <v>0.66</v>
      </c>
      <c r="K1140" t="str">
        <f>VLOOKUP(A1140,MasterTutor!A:D,4,FALSE)</f>
        <v>Advanced</v>
      </c>
      <c r="L1140" t="str">
        <f>VLOOKUP(A1140,MasterTutor!A:D,3,FALSE)</f>
        <v>Professional</v>
      </c>
      <c r="M1140" t="str">
        <f>VLOOKUP(A1140,MasterTutor!A:D,2,FALSE)</f>
        <v>Kristin Haase-Alvey</v>
      </c>
    </row>
    <row r="1141" spans="1:13" hidden="1" x14ac:dyDescent="0.2">
      <c r="A1141" s="7" t="s">
        <v>274</v>
      </c>
      <c r="B1141" s="7" t="s">
        <v>22</v>
      </c>
      <c r="C1141" s="10">
        <v>1</v>
      </c>
      <c r="D1141" s="10">
        <v>1.01</v>
      </c>
      <c r="E1141" s="10">
        <v>1</v>
      </c>
      <c r="F1141" s="10">
        <v>1</v>
      </c>
      <c r="G1141" s="10">
        <v>0.65</v>
      </c>
      <c r="H1141" s="7">
        <v>2</v>
      </c>
      <c r="I1141" s="8" t="s">
        <v>253</v>
      </c>
      <c r="J1141" s="10">
        <v>0.14000000000000001</v>
      </c>
      <c r="K1141" t="str">
        <f>VLOOKUP(A1141,MasterTutor!A:D,4,FALSE)</f>
        <v>Advanced</v>
      </c>
      <c r="L1141" t="str">
        <f>VLOOKUP(A1141,MasterTutor!A:D,3,FALSE)</f>
        <v>Professional</v>
      </c>
      <c r="M1141" t="str">
        <f>VLOOKUP(A1141,MasterTutor!A:D,2,FALSE)</f>
        <v>Kristin Haase-Alvey</v>
      </c>
    </row>
    <row r="1142" spans="1:13" hidden="1" x14ac:dyDescent="0.2">
      <c r="A1142" s="7" t="s">
        <v>274</v>
      </c>
      <c r="B1142" s="7" t="s">
        <v>29</v>
      </c>
      <c r="C1142" s="10">
        <v>0.83</v>
      </c>
      <c r="D1142" s="10">
        <v>1.1000000000000001</v>
      </c>
      <c r="E1142" s="10">
        <v>1</v>
      </c>
      <c r="F1142" s="10">
        <v>1</v>
      </c>
      <c r="G1142" s="10">
        <v>0.96</v>
      </c>
      <c r="H1142" s="7">
        <v>10</v>
      </c>
      <c r="I1142" s="8">
        <v>0.5</v>
      </c>
      <c r="J1142" s="10">
        <v>0.5</v>
      </c>
      <c r="K1142" t="str">
        <f>VLOOKUP(A1142,MasterTutor!A:D,4,FALSE)</f>
        <v>Advanced</v>
      </c>
      <c r="L1142" t="str">
        <f>VLOOKUP(A1142,MasterTutor!A:D,3,FALSE)</f>
        <v>Professional</v>
      </c>
      <c r="M1142" t="str">
        <f>VLOOKUP(A1142,MasterTutor!A:D,2,FALSE)</f>
        <v>Kristin Haase-Alvey</v>
      </c>
    </row>
    <row r="1143" spans="1:13" hidden="1" x14ac:dyDescent="0.2">
      <c r="A1143" s="7" t="s">
        <v>274</v>
      </c>
      <c r="B1143" s="7" t="s">
        <v>30</v>
      </c>
      <c r="C1143" s="10">
        <v>0.88329999999999997</v>
      </c>
      <c r="D1143" s="10">
        <v>0.98680000000000001</v>
      </c>
      <c r="E1143" s="10">
        <v>1</v>
      </c>
      <c r="F1143" s="10">
        <v>1</v>
      </c>
      <c r="G1143" s="10">
        <v>0.94444444400000005</v>
      </c>
      <c r="H1143" s="7">
        <v>11</v>
      </c>
      <c r="I1143" s="8">
        <v>0.3</v>
      </c>
      <c r="J1143" s="10">
        <f>I1143</f>
        <v>0.3</v>
      </c>
      <c r="K1143" t="str">
        <f>VLOOKUP(A1143,MasterTutor!A:D,4,FALSE)</f>
        <v>Advanced</v>
      </c>
      <c r="L1143" t="str">
        <f>VLOOKUP(A1143,MasterTutor!A:D,3,FALSE)</f>
        <v>Professional</v>
      </c>
      <c r="M1143" t="str">
        <f>VLOOKUP(A1143,MasterTutor!A:D,2,FALSE)</f>
        <v>Kristin Haase-Alvey</v>
      </c>
    </row>
    <row r="1144" spans="1:13" x14ac:dyDescent="0.2">
      <c r="A1144" s="7" t="s">
        <v>274</v>
      </c>
      <c r="B1144" s="7" t="s">
        <v>31</v>
      </c>
      <c r="C1144" s="10">
        <v>1.1000000000000001</v>
      </c>
      <c r="D1144" s="10">
        <v>1.10859999999999</v>
      </c>
      <c r="E1144" s="10">
        <v>0.99300699300699302</v>
      </c>
      <c r="F1144" s="10">
        <v>1</v>
      </c>
      <c r="G1144" s="10">
        <v>0.75</v>
      </c>
      <c r="H1144" s="7">
        <v>7</v>
      </c>
      <c r="I1144" s="8" t="s">
        <v>168</v>
      </c>
      <c r="J1144" s="54">
        <v>0</v>
      </c>
      <c r="K1144" t="str">
        <f>VLOOKUP(A1144,MasterTutor!A:D,4,FALSE)</f>
        <v>Advanced</v>
      </c>
      <c r="L1144" t="str">
        <f>VLOOKUP(A1144,MasterTutor!A:D,3,FALSE)</f>
        <v>Professional</v>
      </c>
      <c r="M1144" t="str">
        <f>VLOOKUP(A1144,MasterTutor!A:D,2,FALSE)</f>
        <v>Kristin Haase-Alvey</v>
      </c>
    </row>
    <row r="1145" spans="1:13" hidden="1" x14ac:dyDescent="0.2">
      <c r="A1145" s="7" t="s">
        <v>276</v>
      </c>
      <c r="B1145" s="7" t="s">
        <v>17</v>
      </c>
      <c r="C1145" s="10">
        <v>1.2</v>
      </c>
      <c r="D1145" s="10">
        <v>1.74</v>
      </c>
      <c r="E1145" s="10">
        <v>0.99</v>
      </c>
      <c r="F1145" s="10">
        <v>0.96</v>
      </c>
      <c r="G1145" s="10">
        <v>0.53</v>
      </c>
      <c r="H1145" s="7">
        <v>3</v>
      </c>
      <c r="I1145" s="8" t="s">
        <v>277</v>
      </c>
      <c r="J1145" s="10">
        <v>0.28999999999999998</v>
      </c>
      <c r="K1145" t="e">
        <f>VLOOKUP(A1145,MasterTutor!A:D,4,FALSE)</f>
        <v>#N/A</v>
      </c>
      <c r="L1145" t="e">
        <f>VLOOKUP(A1145,MasterTutor!A:D,3,FALSE)</f>
        <v>#N/A</v>
      </c>
      <c r="M1145" t="e">
        <f>VLOOKUP(A1145,MasterTutor!A:D,2,FALSE)</f>
        <v>#N/A</v>
      </c>
    </row>
    <row r="1146" spans="1:13" hidden="1" x14ac:dyDescent="0.2">
      <c r="A1146" s="7" t="s">
        <v>276</v>
      </c>
      <c r="B1146" s="7" t="s">
        <v>18</v>
      </c>
      <c r="C1146" s="10">
        <v>0.91</v>
      </c>
      <c r="D1146" s="10">
        <v>1.93</v>
      </c>
      <c r="E1146" s="10">
        <v>0.99</v>
      </c>
      <c r="F1146" s="10">
        <v>0.98</v>
      </c>
      <c r="G1146" s="10">
        <v>0.56000000000000005</v>
      </c>
      <c r="H1146" s="7">
        <v>2</v>
      </c>
      <c r="I1146" s="8" t="s">
        <v>151</v>
      </c>
      <c r="J1146" s="10">
        <f>1/3</f>
        <v>0.33333333333333331</v>
      </c>
      <c r="K1146" t="e">
        <f>VLOOKUP(A1146,MasterTutor!A:D,4,FALSE)</f>
        <v>#N/A</v>
      </c>
      <c r="L1146" t="e">
        <f>VLOOKUP(A1146,MasterTutor!A:D,3,FALSE)</f>
        <v>#N/A</v>
      </c>
      <c r="M1146" t="e">
        <f>VLOOKUP(A1146,MasterTutor!A:D,2,FALSE)</f>
        <v>#N/A</v>
      </c>
    </row>
    <row r="1147" spans="1:13" hidden="1" x14ac:dyDescent="0.2">
      <c r="A1147" s="7" t="s">
        <v>276</v>
      </c>
      <c r="B1147" s="7" t="s">
        <v>20</v>
      </c>
      <c r="C1147" s="10">
        <v>0.95</v>
      </c>
      <c r="D1147" s="10">
        <v>1.68</v>
      </c>
      <c r="E1147" s="10">
        <v>0.99</v>
      </c>
      <c r="F1147" s="10">
        <v>0.3</v>
      </c>
      <c r="G1147" s="10">
        <v>0.46</v>
      </c>
      <c r="H1147" s="7">
        <v>5</v>
      </c>
      <c r="I1147" s="8">
        <v>0</v>
      </c>
      <c r="J1147" s="10">
        <f>I1147</f>
        <v>0</v>
      </c>
      <c r="K1147" t="e">
        <f>VLOOKUP(A1147,MasterTutor!A:D,4,FALSE)</f>
        <v>#N/A</v>
      </c>
      <c r="L1147" t="e">
        <f>VLOOKUP(A1147,MasterTutor!A:D,3,FALSE)</f>
        <v>#N/A</v>
      </c>
      <c r="M1147" t="e">
        <f>VLOOKUP(A1147,MasterTutor!A:D,2,FALSE)</f>
        <v>#N/A</v>
      </c>
    </row>
    <row r="1148" spans="1:13" hidden="1" x14ac:dyDescent="0.2">
      <c r="A1148" s="7" t="s">
        <v>278</v>
      </c>
      <c r="B1148" s="7" t="s">
        <v>29</v>
      </c>
      <c r="C1148" s="10">
        <v>0</v>
      </c>
      <c r="D1148" s="10">
        <v>0</v>
      </c>
      <c r="E1148" s="10">
        <v>0</v>
      </c>
      <c r="F1148" s="10">
        <v>0</v>
      </c>
      <c r="G1148" s="10">
        <v>0</v>
      </c>
      <c r="H1148" s="7">
        <v>0</v>
      </c>
      <c r="I1148" s="8"/>
      <c r="J1148" s="10"/>
      <c r="K1148" t="str">
        <f>VLOOKUP(A1148,MasterTutor!A:D,4,FALSE)</f>
        <v>Advanced</v>
      </c>
      <c r="L1148" t="str">
        <f>VLOOKUP(A1148,MasterTutor!A:D,3,FALSE)</f>
        <v>Professional</v>
      </c>
      <c r="M1148" t="str">
        <f>VLOOKUP(A1148,MasterTutor!A:D,2,FALSE)</f>
        <v>Annelies de Groot</v>
      </c>
    </row>
    <row r="1149" spans="1:13" hidden="1" x14ac:dyDescent="0.2">
      <c r="A1149" s="7" t="s">
        <v>278</v>
      </c>
      <c r="B1149" s="7" t="s">
        <v>30</v>
      </c>
      <c r="C1149" s="10">
        <v>0.3286</v>
      </c>
      <c r="D1149" s="10">
        <v>0.65549999999999997</v>
      </c>
      <c r="E1149" s="10">
        <v>1</v>
      </c>
      <c r="F1149" s="10">
        <v>0.96551724100000003</v>
      </c>
      <c r="G1149" s="10">
        <v>1</v>
      </c>
      <c r="H1149" s="7">
        <v>0</v>
      </c>
      <c r="I1149" s="8">
        <v>0.90909090909090906</v>
      </c>
      <c r="J1149" s="10">
        <f>I1149</f>
        <v>0.90909090909090906</v>
      </c>
      <c r="K1149" t="str">
        <f>VLOOKUP(A1149,MasterTutor!A:D,4,FALSE)</f>
        <v>Advanced</v>
      </c>
      <c r="L1149" t="str">
        <f>VLOOKUP(A1149,MasterTutor!A:D,3,FALSE)</f>
        <v>Professional</v>
      </c>
      <c r="M1149" t="str">
        <f>VLOOKUP(A1149,MasterTutor!A:D,2,FALSE)</f>
        <v>Annelies de Groot</v>
      </c>
    </row>
    <row r="1150" spans="1:13" x14ac:dyDescent="0.2">
      <c r="A1150" s="7" t="s">
        <v>278</v>
      </c>
      <c r="B1150" s="7" t="s">
        <v>31</v>
      </c>
      <c r="C1150" s="10">
        <v>0.94289999999999896</v>
      </c>
      <c r="D1150" s="10">
        <v>1.0465</v>
      </c>
      <c r="E1150" s="10">
        <v>1</v>
      </c>
      <c r="F1150" s="10">
        <v>0.91262135922330001</v>
      </c>
      <c r="G1150" s="10">
        <v>1</v>
      </c>
      <c r="H1150" s="7">
        <v>3</v>
      </c>
      <c r="I1150" s="7" t="s">
        <v>279</v>
      </c>
      <c r="J1150" s="54">
        <v>0.86</v>
      </c>
      <c r="K1150" t="str">
        <f>VLOOKUP(A1150,MasterTutor!A:D,4,FALSE)</f>
        <v>Advanced</v>
      </c>
      <c r="L1150" t="str">
        <f>VLOOKUP(A1150,MasterTutor!A:D,3,FALSE)</f>
        <v>Professional</v>
      </c>
      <c r="M1150" t="str">
        <f>VLOOKUP(A1150,MasterTutor!A:D,2,FALSE)</f>
        <v>Annelies de Groot</v>
      </c>
    </row>
    <row r="1151" spans="1:13" hidden="1" x14ac:dyDescent="0.2">
      <c r="A1151" s="7" t="s">
        <v>280</v>
      </c>
      <c r="B1151" s="7" t="s">
        <v>14</v>
      </c>
      <c r="C1151" s="10">
        <v>0.68330000000000002</v>
      </c>
      <c r="D1151" s="10">
        <v>1.0099</v>
      </c>
      <c r="E1151" s="10">
        <v>1</v>
      </c>
      <c r="F1151" s="10">
        <v>0.96666666666666601</v>
      </c>
      <c r="G1151" s="10">
        <v>0.90909090909090895</v>
      </c>
      <c r="H1151" s="7">
        <v>0</v>
      </c>
      <c r="I1151" s="8" t="s">
        <v>41</v>
      </c>
      <c r="J1151" s="10">
        <v>0</v>
      </c>
      <c r="K1151" t="str">
        <f>VLOOKUP(A1151,MasterTutor!A:D,4,FALSE)</f>
        <v>Distinguished</v>
      </c>
      <c r="L1151" t="str">
        <f>VLOOKUP(A1151,MasterTutor!A:D,3,FALSE)</f>
        <v>Professional</v>
      </c>
      <c r="M1151" t="str">
        <f>VLOOKUP(A1151,MasterTutor!A:D,2,FALSE)</f>
        <v>Kristin Haase-Alvey</v>
      </c>
    </row>
    <row r="1152" spans="1:13" hidden="1" x14ac:dyDescent="0.2">
      <c r="A1152" s="7" t="s">
        <v>280</v>
      </c>
      <c r="B1152" s="7" t="s">
        <v>16</v>
      </c>
      <c r="C1152" s="10">
        <v>0.4</v>
      </c>
      <c r="D1152" s="10">
        <v>1.1399999999999999</v>
      </c>
      <c r="E1152" s="10">
        <v>1</v>
      </c>
      <c r="F1152" s="10">
        <v>0.92</v>
      </c>
      <c r="G1152" s="10">
        <v>1</v>
      </c>
      <c r="H1152" s="7">
        <v>1</v>
      </c>
      <c r="I1152" s="11">
        <v>45691</v>
      </c>
      <c r="J1152" s="12">
        <v>0.67</v>
      </c>
      <c r="K1152" t="str">
        <f>VLOOKUP(A1152,MasterTutor!A:D,4,FALSE)</f>
        <v>Distinguished</v>
      </c>
      <c r="L1152" t="str">
        <f>VLOOKUP(A1152,MasterTutor!A:D,3,FALSE)</f>
        <v>Professional</v>
      </c>
      <c r="M1152" t="str">
        <f>VLOOKUP(A1152,MasterTutor!A:D,2,FALSE)</f>
        <v>Kristin Haase-Alvey</v>
      </c>
    </row>
    <row r="1153" spans="1:13" hidden="1" x14ac:dyDescent="0.2">
      <c r="A1153" s="7" t="s">
        <v>280</v>
      </c>
      <c r="B1153" s="7" t="s">
        <v>17</v>
      </c>
      <c r="C1153" s="10">
        <v>0.7</v>
      </c>
      <c r="D1153" s="10">
        <v>0.93</v>
      </c>
      <c r="E1153" s="10">
        <v>1</v>
      </c>
      <c r="F1153" s="10">
        <v>0.93</v>
      </c>
      <c r="G1153" s="10">
        <v>0.94</v>
      </c>
      <c r="H1153" s="7">
        <v>6</v>
      </c>
      <c r="I1153" s="8">
        <v>1</v>
      </c>
      <c r="J1153" s="10">
        <f>I1153</f>
        <v>1</v>
      </c>
      <c r="K1153" t="str">
        <f>VLOOKUP(A1153,MasterTutor!A:D,4,FALSE)</f>
        <v>Distinguished</v>
      </c>
      <c r="L1153" t="str">
        <f>VLOOKUP(A1153,MasterTutor!A:D,3,FALSE)</f>
        <v>Professional</v>
      </c>
      <c r="M1153" t="str">
        <f>VLOOKUP(A1153,MasterTutor!A:D,2,FALSE)</f>
        <v>Kristin Haase-Alvey</v>
      </c>
    </row>
    <row r="1154" spans="1:13" hidden="1" x14ac:dyDescent="0.2">
      <c r="A1154" s="7" t="s">
        <v>280</v>
      </c>
      <c r="B1154" s="7" t="s">
        <v>18</v>
      </c>
      <c r="C1154" s="10">
        <v>0.48</v>
      </c>
      <c r="D1154" s="10">
        <v>0.75</v>
      </c>
      <c r="E1154" s="10">
        <v>1</v>
      </c>
      <c r="F1154" s="10">
        <v>0.95</v>
      </c>
      <c r="G1154" s="10">
        <v>1</v>
      </c>
      <c r="H1154" s="7">
        <v>8</v>
      </c>
      <c r="I1154" s="8">
        <v>1</v>
      </c>
      <c r="J1154" s="10">
        <f>I1154</f>
        <v>1</v>
      </c>
      <c r="K1154" t="str">
        <f>VLOOKUP(A1154,MasterTutor!A:D,4,FALSE)</f>
        <v>Distinguished</v>
      </c>
      <c r="L1154" t="str">
        <f>VLOOKUP(A1154,MasterTutor!A:D,3,FALSE)</f>
        <v>Professional</v>
      </c>
      <c r="M1154" t="str">
        <f>VLOOKUP(A1154,MasterTutor!A:D,2,FALSE)</f>
        <v>Kristin Haase-Alvey</v>
      </c>
    </row>
    <row r="1155" spans="1:13" hidden="1" x14ac:dyDescent="0.2">
      <c r="A1155" s="7" t="s">
        <v>280</v>
      </c>
      <c r="B1155" s="7" t="s">
        <v>20</v>
      </c>
      <c r="C1155" s="10">
        <v>0.71</v>
      </c>
      <c r="D1155" s="10">
        <v>1.05</v>
      </c>
      <c r="E1155" s="10">
        <v>1</v>
      </c>
      <c r="F1155" s="10">
        <v>0.69</v>
      </c>
      <c r="G1155" s="10">
        <v>0.8</v>
      </c>
      <c r="H1155" s="7">
        <v>8</v>
      </c>
      <c r="I1155" s="8">
        <v>1</v>
      </c>
      <c r="J1155" s="10">
        <f>I1155</f>
        <v>1</v>
      </c>
      <c r="K1155" t="str">
        <f>VLOOKUP(A1155,MasterTutor!A:D,4,FALSE)</f>
        <v>Distinguished</v>
      </c>
      <c r="L1155" t="str">
        <f>VLOOKUP(A1155,MasterTutor!A:D,3,FALSE)</f>
        <v>Professional</v>
      </c>
      <c r="M1155" t="str">
        <f>VLOOKUP(A1155,MasterTutor!A:D,2,FALSE)</f>
        <v>Kristin Haase-Alvey</v>
      </c>
    </row>
    <row r="1156" spans="1:13" hidden="1" x14ac:dyDescent="0.2">
      <c r="A1156" s="7" t="s">
        <v>280</v>
      </c>
      <c r="B1156" s="7" t="s">
        <v>21</v>
      </c>
      <c r="C1156" s="10">
        <v>0.74</v>
      </c>
      <c r="D1156" s="10">
        <v>1.0900000000000001</v>
      </c>
      <c r="E1156" s="10">
        <v>1</v>
      </c>
      <c r="F1156" s="10">
        <v>0.95</v>
      </c>
      <c r="G1156" s="10">
        <v>0.85</v>
      </c>
      <c r="H1156" s="7">
        <v>1</v>
      </c>
      <c r="I1156" s="8" t="s">
        <v>23</v>
      </c>
      <c r="J1156" s="10">
        <v>1</v>
      </c>
      <c r="K1156" t="str">
        <f>VLOOKUP(A1156,MasterTutor!A:D,4,FALSE)</f>
        <v>Distinguished</v>
      </c>
      <c r="L1156" t="str">
        <f>VLOOKUP(A1156,MasterTutor!A:D,3,FALSE)</f>
        <v>Professional</v>
      </c>
      <c r="M1156" t="str">
        <f>VLOOKUP(A1156,MasterTutor!A:D,2,FALSE)</f>
        <v>Kristin Haase-Alvey</v>
      </c>
    </row>
    <row r="1157" spans="1:13" hidden="1" x14ac:dyDescent="0.2">
      <c r="A1157" s="7" t="s">
        <v>280</v>
      </c>
      <c r="B1157" s="7" t="s">
        <v>22</v>
      </c>
      <c r="C1157" s="10">
        <v>0.8</v>
      </c>
      <c r="D1157" s="10">
        <v>0.98</v>
      </c>
      <c r="E1157" s="10">
        <v>1</v>
      </c>
      <c r="F1157" s="10">
        <v>0.92</v>
      </c>
      <c r="G1157" s="10">
        <v>0.86</v>
      </c>
      <c r="H1157" s="7">
        <v>0</v>
      </c>
      <c r="I1157" s="8" t="s">
        <v>27</v>
      </c>
      <c r="J1157" s="10">
        <v>0.33</v>
      </c>
      <c r="K1157" t="str">
        <f>VLOOKUP(A1157,MasterTutor!A:D,4,FALSE)</f>
        <v>Distinguished</v>
      </c>
      <c r="L1157" t="str">
        <f>VLOOKUP(A1157,MasterTutor!A:D,3,FALSE)</f>
        <v>Professional</v>
      </c>
      <c r="M1157" t="str">
        <f>VLOOKUP(A1157,MasterTutor!A:D,2,FALSE)</f>
        <v>Kristin Haase-Alvey</v>
      </c>
    </row>
    <row r="1158" spans="1:13" hidden="1" x14ac:dyDescent="0.2">
      <c r="A1158" s="7" t="s">
        <v>280</v>
      </c>
      <c r="B1158" s="7" t="s">
        <v>29</v>
      </c>
      <c r="C1158" s="10">
        <v>0.37</v>
      </c>
      <c r="D1158" s="10">
        <v>0.9</v>
      </c>
      <c r="E1158" s="10">
        <v>1</v>
      </c>
      <c r="F1158" s="10">
        <v>0.74</v>
      </c>
      <c r="G1158" s="10">
        <v>0.89</v>
      </c>
      <c r="H1158" s="7">
        <v>2</v>
      </c>
      <c r="I1158" s="8">
        <v>1</v>
      </c>
      <c r="J1158" s="10">
        <v>1</v>
      </c>
      <c r="K1158" t="str">
        <f>VLOOKUP(A1158,MasterTutor!A:D,4,FALSE)</f>
        <v>Distinguished</v>
      </c>
      <c r="L1158" t="str">
        <f>VLOOKUP(A1158,MasterTutor!A:D,3,FALSE)</f>
        <v>Professional</v>
      </c>
      <c r="M1158" t="str">
        <f>VLOOKUP(A1158,MasterTutor!A:D,2,FALSE)</f>
        <v>Kristin Haase-Alvey</v>
      </c>
    </row>
    <row r="1159" spans="1:13" hidden="1" x14ac:dyDescent="0.2">
      <c r="A1159" s="7" t="s">
        <v>280</v>
      </c>
      <c r="B1159" s="7" t="s">
        <v>30</v>
      </c>
      <c r="C1159" s="10">
        <v>0.43330000000000002</v>
      </c>
      <c r="D1159" s="10">
        <v>0.86019999999999996</v>
      </c>
      <c r="E1159" s="10">
        <v>1</v>
      </c>
      <c r="F1159" s="10">
        <v>0.95348837200000003</v>
      </c>
      <c r="G1159" s="10">
        <v>0.75</v>
      </c>
      <c r="H1159" s="7">
        <v>1</v>
      </c>
      <c r="I1159" s="8">
        <v>0.16666666666666666</v>
      </c>
      <c r="J1159" s="10">
        <f>I1159</f>
        <v>0.16666666666666666</v>
      </c>
      <c r="K1159" t="str">
        <f>VLOOKUP(A1159,MasterTutor!A:D,4,FALSE)</f>
        <v>Distinguished</v>
      </c>
      <c r="L1159" t="str">
        <f>VLOOKUP(A1159,MasterTutor!A:D,3,FALSE)</f>
        <v>Professional</v>
      </c>
      <c r="M1159" t="str">
        <f>VLOOKUP(A1159,MasterTutor!A:D,2,FALSE)</f>
        <v>Kristin Haase-Alvey</v>
      </c>
    </row>
    <row r="1160" spans="1:13" x14ac:dyDescent="0.2">
      <c r="A1160" s="7" t="s">
        <v>280</v>
      </c>
      <c r="B1160" s="7" t="s">
        <v>31</v>
      </c>
      <c r="C1160" s="10">
        <v>0.80830000000000002</v>
      </c>
      <c r="D1160" s="10">
        <v>0.81909999999999905</v>
      </c>
      <c r="E1160" s="10">
        <v>1</v>
      </c>
      <c r="F1160" s="10">
        <v>0.921875</v>
      </c>
      <c r="G1160" s="10">
        <v>0.82352941176470495</v>
      </c>
      <c r="H1160" s="7">
        <v>0</v>
      </c>
      <c r="I1160" s="8" t="s">
        <v>43</v>
      </c>
      <c r="J1160" s="54">
        <v>0.66</v>
      </c>
      <c r="K1160" t="str">
        <f>VLOOKUP(A1160,MasterTutor!A:D,4,FALSE)</f>
        <v>Distinguished</v>
      </c>
      <c r="L1160" t="str">
        <f>VLOOKUP(A1160,MasterTutor!A:D,3,FALSE)</f>
        <v>Professional</v>
      </c>
      <c r="M1160" t="str">
        <f>VLOOKUP(A1160,MasterTutor!A:D,2,FALSE)</f>
        <v>Kristin Haase-Alvey</v>
      </c>
    </row>
    <row r="1161" spans="1:13" hidden="1" x14ac:dyDescent="0.2">
      <c r="A1161" s="7" t="s">
        <v>281</v>
      </c>
      <c r="B1161" s="7" t="s">
        <v>14</v>
      </c>
      <c r="C1161" s="10">
        <v>0.51790000000000003</v>
      </c>
      <c r="D1161" s="10">
        <v>1.0044</v>
      </c>
      <c r="E1161" s="10">
        <v>0.984375</v>
      </c>
      <c r="F1161" s="10">
        <v>0.93617021276595702</v>
      </c>
      <c r="G1161" s="10">
        <v>0.26086956521739102</v>
      </c>
      <c r="H1161" s="7">
        <v>1</v>
      </c>
      <c r="I1161" s="8" t="s">
        <v>62</v>
      </c>
      <c r="J1161" s="10">
        <v>0</v>
      </c>
      <c r="K1161" t="str">
        <f>VLOOKUP(A1161,MasterTutor!A:D,4,FALSE)</f>
        <v>Premium</v>
      </c>
      <c r="L1161" t="str">
        <f>VLOOKUP(A1161,MasterTutor!A:D,3,FALSE)</f>
        <v>Professional</v>
      </c>
      <c r="M1161" t="str">
        <f>VLOOKUP(A1161,MasterTutor!A:D,2,FALSE)</f>
        <v>Geoff St. Marie</v>
      </c>
    </row>
    <row r="1162" spans="1:13" hidden="1" x14ac:dyDescent="0.2">
      <c r="A1162" s="7" t="s">
        <v>281</v>
      </c>
      <c r="B1162" s="7" t="s">
        <v>16</v>
      </c>
      <c r="C1162" s="10">
        <v>0.78</v>
      </c>
      <c r="D1162" s="10">
        <v>1.3</v>
      </c>
      <c r="E1162" s="10">
        <v>1</v>
      </c>
      <c r="F1162" s="10">
        <v>0.92</v>
      </c>
      <c r="G1162" s="10">
        <v>0.32</v>
      </c>
      <c r="H1162" s="7">
        <v>2</v>
      </c>
      <c r="I1162" s="11">
        <v>45662</v>
      </c>
      <c r="J1162" s="12">
        <v>0.2</v>
      </c>
      <c r="K1162" t="str">
        <f>VLOOKUP(A1162,MasterTutor!A:D,4,FALSE)</f>
        <v>Premium</v>
      </c>
      <c r="L1162" t="str">
        <f>VLOOKUP(A1162,MasterTutor!A:D,3,FALSE)</f>
        <v>Professional</v>
      </c>
      <c r="M1162" t="str">
        <f>VLOOKUP(A1162,MasterTutor!A:D,2,FALSE)</f>
        <v>Geoff St. Marie</v>
      </c>
    </row>
    <row r="1163" spans="1:13" hidden="1" x14ac:dyDescent="0.2">
      <c r="A1163" s="7" t="s">
        <v>281</v>
      </c>
      <c r="B1163" s="7" t="s">
        <v>17</v>
      </c>
      <c r="C1163" s="10">
        <v>0.75</v>
      </c>
      <c r="D1163" s="10">
        <v>1.3</v>
      </c>
      <c r="E1163" s="10">
        <v>1</v>
      </c>
      <c r="F1163" s="10">
        <v>0.93</v>
      </c>
      <c r="G1163" s="10">
        <v>0.56999999999999995</v>
      </c>
      <c r="H1163" s="7">
        <v>2</v>
      </c>
      <c r="I1163" s="8">
        <v>0</v>
      </c>
      <c r="J1163" s="10">
        <f>I1163</f>
        <v>0</v>
      </c>
      <c r="K1163" t="str">
        <f>VLOOKUP(A1163,MasterTutor!A:D,4,FALSE)</f>
        <v>Premium</v>
      </c>
      <c r="L1163" t="str">
        <f>VLOOKUP(A1163,MasterTutor!A:D,3,FALSE)</f>
        <v>Professional</v>
      </c>
      <c r="M1163" t="str">
        <f>VLOOKUP(A1163,MasterTutor!A:D,2,FALSE)</f>
        <v>Geoff St. Marie</v>
      </c>
    </row>
    <row r="1164" spans="1:13" hidden="1" x14ac:dyDescent="0.2">
      <c r="A1164" s="7" t="s">
        <v>281</v>
      </c>
      <c r="B1164" s="7" t="s">
        <v>18</v>
      </c>
      <c r="C1164" s="10">
        <v>0.71</v>
      </c>
      <c r="D1164" s="10">
        <v>1.43</v>
      </c>
      <c r="E1164" s="10">
        <v>1</v>
      </c>
      <c r="F1164" s="10">
        <v>0.92</v>
      </c>
      <c r="G1164" s="10">
        <v>0.42</v>
      </c>
      <c r="H1164" s="7">
        <v>1</v>
      </c>
      <c r="I1164" s="8" t="s">
        <v>235</v>
      </c>
      <c r="J1164" s="10">
        <v>0.13</v>
      </c>
      <c r="K1164" t="str">
        <f>VLOOKUP(A1164,MasterTutor!A:D,4,FALSE)</f>
        <v>Premium</v>
      </c>
      <c r="L1164" t="str">
        <f>VLOOKUP(A1164,MasterTutor!A:D,3,FALSE)</f>
        <v>Professional</v>
      </c>
      <c r="M1164" t="str">
        <f>VLOOKUP(A1164,MasterTutor!A:D,2,FALSE)</f>
        <v>Geoff St. Marie</v>
      </c>
    </row>
    <row r="1165" spans="1:13" hidden="1" x14ac:dyDescent="0.2">
      <c r="A1165" s="7" t="s">
        <v>281</v>
      </c>
      <c r="B1165" s="7" t="s">
        <v>20</v>
      </c>
      <c r="C1165" s="10">
        <v>0.94</v>
      </c>
      <c r="D1165" s="10">
        <v>1.21</v>
      </c>
      <c r="E1165" s="10">
        <v>1</v>
      </c>
      <c r="F1165" s="10">
        <v>0.91</v>
      </c>
      <c r="G1165" s="10">
        <v>0.33</v>
      </c>
      <c r="H1165" s="7">
        <v>4</v>
      </c>
      <c r="I1165" s="8">
        <v>0</v>
      </c>
      <c r="J1165" s="10">
        <f>I1165</f>
        <v>0</v>
      </c>
      <c r="K1165" t="str">
        <f>VLOOKUP(A1165,MasterTutor!A:D,4,FALSE)</f>
        <v>Premium</v>
      </c>
      <c r="L1165" t="str">
        <f>VLOOKUP(A1165,MasterTutor!A:D,3,FALSE)</f>
        <v>Professional</v>
      </c>
      <c r="M1165" t="str">
        <f>VLOOKUP(A1165,MasterTutor!A:D,2,FALSE)</f>
        <v>Geoff St. Marie</v>
      </c>
    </row>
    <row r="1166" spans="1:13" hidden="1" x14ac:dyDescent="0.2">
      <c r="A1166" s="7" t="s">
        <v>281</v>
      </c>
      <c r="B1166" s="7" t="s">
        <v>21</v>
      </c>
      <c r="C1166" s="10">
        <v>0.95</v>
      </c>
      <c r="D1166" s="10">
        <v>1.1200000000000001</v>
      </c>
      <c r="E1166" s="10">
        <v>1</v>
      </c>
      <c r="F1166" s="10">
        <v>0.88</v>
      </c>
      <c r="G1166" s="10">
        <v>0.26</v>
      </c>
      <c r="H1166" s="7">
        <v>8</v>
      </c>
      <c r="I1166" s="8" t="s">
        <v>41</v>
      </c>
      <c r="J1166" s="10">
        <v>0</v>
      </c>
      <c r="K1166" t="str">
        <f>VLOOKUP(A1166,MasterTutor!A:D,4,FALSE)</f>
        <v>Premium</v>
      </c>
      <c r="L1166" t="str">
        <f>VLOOKUP(A1166,MasterTutor!A:D,3,FALSE)</f>
        <v>Professional</v>
      </c>
      <c r="M1166" t="str">
        <f>VLOOKUP(A1166,MasterTutor!A:D,2,FALSE)</f>
        <v>Geoff St. Marie</v>
      </c>
    </row>
    <row r="1167" spans="1:13" hidden="1" x14ac:dyDescent="0.2">
      <c r="A1167" s="7" t="s">
        <v>281</v>
      </c>
      <c r="B1167" s="7" t="s">
        <v>22</v>
      </c>
      <c r="C1167" s="10">
        <v>0.81</v>
      </c>
      <c r="D1167" s="10">
        <v>1.32</v>
      </c>
      <c r="E1167" s="10">
        <v>1</v>
      </c>
      <c r="F1167" s="10">
        <v>0.89</v>
      </c>
      <c r="G1167" s="10">
        <v>0.33</v>
      </c>
      <c r="H1167" s="7">
        <v>0</v>
      </c>
      <c r="I1167" s="8" t="s">
        <v>37</v>
      </c>
      <c r="J1167" s="10">
        <v>0.5</v>
      </c>
      <c r="K1167" t="str">
        <f>VLOOKUP(A1167,MasterTutor!A:D,4,FALSE)</f>
        <v>Premium</v>
      </c>
      <c r="L1167" t="str">
        <f>VLOOKUP(A1167,MasterTutor!A:D,3,FALSE)</f>
        <v>Professional</v>
      </c>
      <c r="M1167" t="str">
        <f>VLOOKUP(A1167,MasterTutor!A:D,2,FALSE)</f>
        <v>Geoff St. Marie</v>
      </c>
    </row>
    <row r="1168" spans="1:13" hidden="1" x14ac:dyDescent="0.2">
      <c r="A1168" s="7" t="s">
        <v>281</v>
      </c>
      <c r="B1168" s="7" t="s">
        <v>29</v>
      </c>
      <c r="C1168" s="10">
        <v>0.56999999999999995</v>
      </c>
      <c r="D1168" s="10">
        <v>1.32</v>
      </c>
      <c r="E1168" s="10">
        <v>1</v>
      </c>
      <c r="F1168" s="10">
        <v>0.96</v>
      </c>
      <c r="G1168" s="10">
        <v>0.5</v>
      </c>
      <c r="H1168" s="7">
        <v>1</v>
      </c>
      <c r="I1168" s="8" t="s">
        <v>52</v>
      </c>
      <c r="J1168" s="10">
        <v>0</v>
      </c>
      <c r="K1168" t="str">
        <f>VLOOKUP(A1168,MasterTutor!A:D,4,FALSE)</f>
        <v>Premium</v>
      </c>
      <c r="L1168" t="str">
        <f>VLOOKUP(A1168,MasterTutor!A:D,3,FALSE)</f>
        <v>Professional</v>
      </c>
      <c r="M1168" t="str">
        <f>VLOOKUP(A1168,MasterTutor!A:D,2,FALSE)</f>
        <v>Geoff St. Marie</v>
      </c>
    </row>
    <row r="1169" spans="1:13" hidden="1" x14ac:dyDescent="0.2">
      <c r="A1169" s="7" t="s">
        <v>281</v>
      </c>
      <c r="B1169" s="7" t="s">
        <v>30</v>
      </c>
      <c r="C1169" s="10">
        <v>0.55710000000000004</v>
      </c>
      <c r="D1169" s="10">
        <v>1.3895</v>
      </c>
      <c r="E1169" s="10">
        <v>1</v>
      </c>
      <c r="F1169" s="10">
        <v>0.96078431399999997</v>
      </c>
      <c r="G1169" s="10">
        <v>0.58823529399999996</v>
      </c>
      <c r="H1169" s="7">
        <v>2</v>
      </c>
      <c r="I1169" s="8" t="s">
        <v>45</v>
      </c>
      <c r="J1169" s="10">
        <v>0</v>
      </c>
      <c r="K1169" t="str">
        <f>VLOOKUP(A1169,MasterTutor!A:D,4,FALSE)</f>
        <v>Premium</v>
      </c>
      <c r="L1169" t="str">
        <f>VLOOKUP(A1169,MasterTutor!A:D,3,FALSE)</f>
        <v>Professional</v>
      </c>
      <c r="M1169" t="str">
        <f>VLOOKUP(A1169,MasterTutor!A:D,2,FALSE)</f>
        <v>Geoff St. Marie</v>
      </c>
    </row>
    <row r="1170" spans="1:13" x14ac:dyDescent="0.2">
      <c r="A1170" s="7" t="s">
        <v>281</v>
      </c>
      <c r="B1170" s="7" t="s">
        <v>31</v>
      </c>
      <c r="C1170" s="10">
        <v>0.82499999999999996</v>
      </c>
      <c r="D1170" s="10">
        <v>1.4128000000000001</v>
      </c>
      <c r="E1170" s="10">
        <v>1</v>
      </c>
      <c r="F1170" s="10">
        <v>0.88888888888888795</v>
      </c>
      <c r="G1170" s="10">
        <v>0.5</v>
      </c>
      <c r="H1170" s="7">
        <v>1</v>
      </c>
      <c r="I1170" s="8" t="s">
        <v>45</v>
      </c>
      <c r="J1170" s="54">
        <v>0</v>
      </c>
      <c r="K1170" t="str">
        <f>VLOOKUP(A1170,MasterTutor!A:D,4,FALSE)</f>
        <v>Premium</v>
      </c>
      <c r="L1170" t="str">
        <f>VLOOKUP(A1170,MasterTutor!A:D,3,FALSE)</f>
        <v>Professional</v>
      </c>
      <c r="M1170" t="str">
        <f>VLOOKUP(A1170,MasterTutor!A:D,2,FALSE)</f>
        <v>Geoff St. Marie</v>
      </c>
    </row>
    <row r="1171" spans="1:13" hidden="1" x14ac:dyDescent="0.2">
      <c r="A1171" s="7" t="s">
        <v>282</v>
      </c>
      <c r="B1171" s="7" t="s">
        <v>14</v>
      </c>
      <c r="C1171" s="10">
        <v>0.38540000000000002</v>
      </c>
      <c r="D1171" s="10">
        <v>1.2812999999999899</v>
      </c>
      <c r="E1171" s="10">
        <v>1</v>
      </c>
      <c r="F1171" s="10">
        <v>1</v>
      </c>
      <c r="G1171" s="10">
        <v>0.54545454545454497</v>
      </c>
      <c r="H1171" s="7">
        <v>0</v>
      </c>
      <c r="I1171" s="8" t="s">
        <v>23</v>
      </c>
      <c r="J1171" s="10">
        <v>1</v>
      </c>
      <c r="K1171" t="str">
        <f>VLOOKUP(A1171,MasterTutor!A:D,4,FALSE)</f>
        <v>Distinguished</v>
      </c>
      <c r="L1171" t="str">
        <f>VLOOKUP(A1171,MasterTutor!A:D,3,FALSE)</f>
        <v>Adjunct</v>
      </c>
      <c r="M1171" t="str">
        <f>VLOOKUP(A1171,MasterTutor!A:D,2,FALSE)</f>
        <v>Annelies de Groot</v>
      </c>
    </row>
    <row r="1172" spans="1:13" hidden="1" x14ac:dyDescent="0.2">
      <c r="A1172" s="7" t="s">
        <v>282</v>
      </c>
      <c r="B1172" s="7" t="s">
        <v>16</v>
      </c>
      <c r="C1172" s="10">
        <v>0.25</v>
      </c>
      <c r="D1172" s="10">
        <v>0.86</v>
      </c>
      <c r="E1172" s="10">
        <v>1</v>
      </c>
      <c r="F1172" s="10">
        <v>1</v>
      </c>
      <c r="G1172" s="10">
        <v>0.5</v>
      </c>
      <c r="H1172" s="7">
        <v>0</v>
      </c>
      <c r="I1172" s="11">
        <v>45658</v>
      </c>
      <c r="J1172" s="10">
        <v>1</v>
      </c>
      <c r="K1172" t="str">
        <f>VLOOKUP(A1172,MasterTutor!A:D,4,FALSE)</f>
        <v>Distinguished</v>
      </c>
      <c r="L1172" t="str">
        <f>VLOOKUP(A1172,MasterTutor!A:D,3,FALSE)</f>
        <v>Adjunct</v>
      </c>
      <c r="M1172" t="str">
        <f>VLOOKUP(A1172,MasterTutor!A:D,2,FALSE)</f>
        <v>Annelies de Groot</v>
      </c>
    </row>
    <row r="1173" spans="1:13" hidden="1" x14ac:dyDescent="0.2">
      <c r="A1173" s="7" t="s">
        <v>282</v>
      </c>
      <c r="B1173" s="7" t="s">
        <v>17</v>
      </c>
      <c r="C1173" s="10">
        <v>0.84</v>
      </c>
      <c r="D1173" s="10">
        <v>1.38</v>
      </c>
      <c r="E1173" s="10">
        <v>1</v>
      </c>
      <c r="F1173" s="10">
        <v>1</v>
      </c>
      <c r="G1173" s="10">
        <v>0.5</v>
      </c>
      <c r="H1173" s="7">
        <v>5</v>
      </c>
      <c r="I1173" s="8">
        <v>0</v>
      </c>
      <c r="J1173" s="10">
        <f>I1173</f>
        <v>0</v>
      </c>
      <c r="K1173" t="str">
        <f>VLOOKUP(A1173,MasterTutor!A:D,4,FALSE)</f>
        <v>Distinguished</v>
      </c>
      <c r="L1173" t="str">
        <f>VLOOKUP(A1173,MasterTutor!A:D,3,FALSE)</f>
        <v>Adjunct</v>
      </c>
      <c r="M1173" t="str">
        <f>VLOOKUP(A1173,MasterTutor!A:D,2,FALSE)</f>
        <v>Annelies de Groot</v>
      </c>
    </row>
    <row r="1174" spans="1:13" hidden="1" x14ac:dyDescent="0.2">
      <c r="A1174" s="7" t="s">
        <v>282</v>
      </c>
      <c r="B1174" s="7" t="s">
        <v>18</v>
      </c>
      <c r="C1174" s="10">
        <v>0.27</v>
      </c>
      <c r="D1174" s="10">
        <v>1.0900000000000001</v>
      </c>
      <c r="E1174" s="10">
        <v>1</v>
      </c>
      <c r="F1174" s="10">
        <v>1</v>
      </c>
      <c r="G1174" s="10">
        <v>0.67</v>
      </c>
      <c r="H1174" s="7">
        <v>3</v>
      </c>
      <c r="I1174" s="8">
        <v>1</v>
      </c>
      <c r="J1174" s="10">
        <f>I1174</f>
        <v>1</v>
      </c>
      <c r="K1174" t="str">
        <f>VLOOKUP(A1174,MasterTutor!A:D,4,FALSE)</f>
        <v>Distinguished</v>
      </c>
      <c r="L1174" t="str">
        <f>VLOOKUP(A1174,MasterTutor!A:D,3,FALSE)</f>
        <v>Adjunct</v>
      </c>
      <c r="M1174" t="str">
        <f>VLOOKUP(A1174,MasterTutor!A:D,2,FALSE)</f>
        <v>Annelies de Groot</v>
      </c>
    </row>
    <row r="1175" spans="1:13" hidden="1" x14ac:dyDescent="0.2">
      <c r="A1175" s="7" t="s">
        <v>282</v>
      </c>
      <c r="B1175" s="7" t="s">
        <v>20</v>
      </c>
      <c r="C1175" s="10">
        <v>0.56000000000000005</v>
      </c>
      <c r="D1175" s="10">
        <v>1.0900000000000001</v>
      </c>
      <c r="E1175" s="10">
        <v>1</v>
      </c>
      <c r="F1175" s="10">
        <v>1</v>
      </c>
      <c r="G1175" s="10">
        <v>0.33</v>
      </c>
      <c r="H1175" s="7">
        <v>6</v>
      </c>
      <c r="I1175" s="8">
        <v>1</v>
      </c>
      <c r="J1175" s="10">
        <f>I1175</f>
        <v>1</v>
      </c>
      <c r="K1175" t="str">
        <f>VLOOKUP(A1175,MasterTutor!A:D,4,FALSE)</f>
        <v>Distinguished</v>
      </c>
      <c r="L1175" t="str">
        <f>VLOOKUP(A1175,MasterTutor!A:D,3,FALSE)</f>
        <v>Adjunct</v>
      </c>
      <c r="M1175" t="str">
        <f>VLOOKUP(A1175,MasterTutor!A:D,2,FALSE)</f>
        <v>Annelies de Groot</v>
      </c>
    </row>
    <row r="1176" spans="1:13" hidden="1" x14ac:dyDescent="0.2">
      <c r="A1176" s="7" t="s">
        <v>282</v>
      </c>
      <c r="B1176" s="7" t="s">
        <v>21</v>
      </c>
      <c r="C1176" s="10">
        <v>1.02</v>
      </c>
      <c r="D1176" s="10">
        <v>1.34</v>
      </c>
      <c r="E1176" s="10">
        <v>0.98</v>
      </c>
      <c r="F1176" s="10">
        <v>1</v>
      </c>
      <c r="G1176" s="10">
        <v>0.22</v>
      </c>
      <c r="H1176" s="7">
        <v>9</v>
      </c>
      <c r="I1176" s="8" t="s">
        <v>55</v>
      </c>
      <c r="J1176" s="10">
        <v>1</v>
      </c>
      <c r="K1176" t="str">
        <f>VLOOKUP(A1176,MasterTutor!A:D,4,FALSE)</f>
        <v>Distinguished</v>
      </c>
      <c r="L1176" t="str">
        <f>VLOOKUP(A1176,MasterTutor!A:D,3,FALSE)</f>
        <v>Adjunct</v>
      </c>
      <c r="M1176" t="str">
        <f>VLOOKUP(A1176,MasterTutor!A:D,2,FALSE)</f>
        <v>Annelies de Groot</v>
      </c>
    </row>
    <row r="1177" spans="1:13" hidden="1" x14ac:dyDescent="0.2">
      <c r="A1177" s="7" t="s">
        <v>282</v>
      </c>
      <c r="B1177" s="7" t="s">
        <v>22</v>
      </c>
      <c r="C1177" s="10">
        <v>1.08</v>
      </c>
      <c r="D1177" s="10">
        <v>1.33</v>
      </c>
      <c r="E1177" s="10">
        <v>1</v>
      </c>
      <c r="F1177" s="10">
        <v>1</v>
      </c>
      <c r="G1177" s="10">
        <v>0.55000000000000004</v>
      </c>
      <c r="H1177" s="7">
        <v>4</v>
      </c>
      <c r="I1177" s="9"/>
      <c r="J1177" s="7"/>
      <c r="K1177" t="str">
        <f>VLOOKUP(A1177,MasterTutor!A:D,4,FALSE)</f>
        <v>Distinguished</v>
      </c>
      <c r="L1177" t="str">
        <f>VLOOKUP(A1177,MasterTutor!A:D,3,FALSE)</f>
        <v>Adjunct</v>
      </c>
      <c r="M1177" t="str">
        <f>VLOOKUP(A1177,MasterTutor!A:D,2,FALSE)</f>
        <v>Annelies de Groot</v>
      </c>
    </row>
    <row r="1178" spans="1:13" hidden="1" x14ac:dyDescent="0.2">
      <c r="A1178" s="7" t="s">
        <v>282</v>
      </c>
      <c r="B1178" s="7" t="s">
        <v>283</v>
      </c>
      <c r="C1178" s="10">
        <v>0.1</v>
      </c>
      <c r="D1178" s="10">
        <v>1.26</v>
      </c>
      <c r="E1178" s="10">
        <v>1</v>
      </c>
      <c r="F1178" s="10">
        <v>1</v>
      </c>
      <c r="G1178" s="10">
        <v>0.5</v>
      </c>
      <c r="H1178" s="7">
        <v>2</v>
      </c>
      <c r="I1178" s="8">
        <v>1</v>
      </c>
      <c r="J1178" s="10">
        <v>1</v>
      </c>
      <c r="K1178" t="str">
        <f>VLOOKUP(A1178,MasterTutor!A:D,4,FALSE)</f>
        <v>Distinguished</v>
      </c>
      <c r="L1178" t="str">
        <f>VLOOKUP(A1178,MasterTutor!A:D,3,FALSE)</f>
        <v>Adjunct</v>
      </c>
      <c r="M1178" t="str">
        <f>VLOOKUP(A1178,MasterTutor!A:D,2,FALSE)</f>
        <v>Annelies de Groot</v>
      </c>
    </row>
    <row r="1179" spans="1:13" hidden="1" x14ac:dyDescent="0.2">
      <c r="A1179" s="7" t="s">
        <v>282</v>
      </c>
      <c r="B1179" s="7" t="s">
        <v>30</v>
      </c>
      <c r="C1179" s="10">
        <v>0.35420000000000001</v>
      </c>
      <c r="D1179" s="10">
        <v>1.2539</v>
      </c>
      <c r="E1179" s="10">
        <v>1</v>
      </c>
      <c r="F1179" s="10">
        <v>1</v>
      </c>
      <c r="G1179" s="10">
        <v>1</v>
      </c>
      <c r="H1179" s="7">
        <v>0</v>
      </c>
      <c r="I1179" s="8">
        <v>1</v>
      </c>
      <c r="J1179" s="10">
        <f>I1179</f>
        <v>1</v>
      </c>
      <c r="K1179" t="str">
        <f>VLOOKUP(A1179,MasterTutor!A:D,4,FALSE)</f>
        <v>Distinguished</v>
      </c>
      <c r="L1179" t="str">
        <f>VLOOKUP(A1179,MasterTutor!A:D,3,FALSE)</f>
        <v>Adjunct</v>
      </c>
      <c r="M1179" t="str">
        <f>VLOOKUP(A1179,MasterTutor!A:D,2,FALSE)</f>
        <v>Annelies de Groot</v>
      </c>
    </row>
    <row r="1180" spans="1:13" x14ac:dyDescent="0.2">
      <c r="A1180" s="7" t="s">
        <v>282</v>
      </c>
      <c r="B1180" s="7" t="s">
        <v>31</v>
      </c>
      <c r="C1180" s="10">
        <v>0.89580000000000004</v>
      </c>
      <c r="D1180" s="10">
        <v>1.25</v>
      </c>
      <c r="E1180" s="10">
        <v>0.9375</v>
      </c>
      <c r="F1180" s="10">
        <v>1</v>
      </c>
      <c r="G1180" s="10">
        <v>0.66666666666666596</v>
      </c>
      <c r="H1180" s="7">
        <v>0</v>
      </c>
      <c r="I1180" s="8" t="s">
        <v>55</v>
      </c>
      <c r="J1180" s="54">
        <v>1</v>
      </c>
      <c r="K1180" t="str">
        <f>VLOOKUP(A1180,MasterTutor!A:D,4,FALSE)</f>
        <v>Distinguished</v>
      </c>
      <c r="L1180" t="str">
        <f>VLOOKUP(A1180,MasterTutor!A:D,3,FALSE)</f>
        <v>Adjunct</v>
      </c>
      <c r="M1180" t="str">
        <f>VLOOKUP(A1180,MasterTutor!A:D,2,FALSE)</f>
        <v>Annelies de Groot</v>
      </c>
    </row>
    <row r="1181" spans="1:13" hidden="1" x14ac:dyDescent="0.2">
      <c r="A1181" s="7" t="s">
        <v>284</v>
      </c>
      <c r="B1181" s="7" t="s">
        <v>14</v>
      </c>
      <c r="C1181" s="10">
        <v>0.87919999999999998</v>
      </c>
      <c r="D1181" s="10">
        <v>1.1776</v>
      </c>
      <c r="E1181" s="10">
        <v>1</v>
      </c>
      <c r="F1181" s="10">
        <v>0.971830985915492</v>
      </c>
      <c r="G1181" s="10">
        <v>0.74074074074074003</v>
      </c>
      <c r="H1181" s="7">
        <v>4</v>
      </c>
      <c r="I1181" s="8" t="s">
        <v>55</v>
      </c>
      <c r="J1181" s="10">
        <v>1</v>
      </c>
      <c r="K1181" t="str">
        <f>VLOOKUP(A1181,MasterTutor!A:D,4,FALSE)</f>
        <v>Premium</v>
      </c>
      <c r="L1181" t="str">
        <f>VLOOKUP(A1181,MasterTutor!A:D,3,FALSE)</f>
        <v>Professional</v>
      </c>
      <c r="M1181" t="str">
        <f>VLOOKUP(A1181,MasterTutor!A:D,2,FALSE)</f>
        <v>Ela Cross</v>
      </c>
    </row>
    <row r="1182" spans="1:13" hidden="1" x14ac:dyDescent="0.2">
      <c r="A1182" s="7" t="s">
        <v>284</v>
      </c>
      <c r="B1182" s="7" t="s">
        <v>16</v>
      </c>
      <c r="C1182" s="10">
        <v>0.76</v>
      </c>
      <c r="D1182" s="10">
        <v>1.18</v>
      </c>
      <c r="E1182" s="10">
        <v>0.99</v>
      </c>
      <c r="F1182" s="10">
        <v>0.98</v>
      </c>
      <c r="G1182" s="10">
        <v>0.94</v>
      </c>
      <c r="H1182" s="7">
        <v>6</v>
      </c>
      <c r="I1182" s="11">
        <v>45658</v>
      </c>
      <c r="J1182" s="10">
        <v>1</v>
      </c>
      <c r="K1182" t="str">
        <f>VLOOKUP(A1182,MasterTutor!A:D,4,FALSE)</f>
        <v>Premium</v>
      </c>
      <c r="L1182" t="str">
        <f>VLOOKUP(A1182,MasterTutor!A:D,3,FALSE)</f>
        <v>Professional</v>
      </c>
      <c r="M1182" t="str">
        <f>VLOOKUP(A1182,MasterTutor!A:D,2,FALSE)</f>
        <v>Ela Cross</v>
      </c>
    </row>
    <row r="1183" spans="1:13" hidden="1" x14ac:dyDescent="0.2">
      <c r="A1183" s="7" t="s">
        <v>284</v>
      </c>
      <c r="B1183" s="7" t="s">
        <v>17</v>
      </c>
      <c r="C1183" s="10">
        <v>1.03</v>
      </c>
      <c r="D1183" s="10">
        <v>2.08</v>
      </c>
      <c r="E1183" s="10">
        <v>0.96</v>
      </c>
      <c r="F1183" s="10">
        <v>1</v>
      </c>
      <c r="G1183" s="10">
        <v>0.75</v>
      </c>
      <c r="H1183" s="7">
        <v>1</v>
      </c>
      <c r="I1183" s="8">
        <v>1</v>
      </c>
      <c r="J1183" s="10">
        <f>I1183</f>
        <v>1</v>
      </c>
      <c r="K1183" t="str">
        <f>VLOOKUP(A1183,MasterTutor!A:D,4,FALSE)</f>
        <v>Premium</v>
      </c>
      <c r="L1183" t="str">
        <f>VLOOKUP(A1183,MasterTutor!A:D,3,FALSE)</f>
        <v>Professional</v>
      </c>
      <c r="M1183" t="str">
        <f>VLOOKUP(A1183,MasterTutor!A:D,2,FALSE)</f>
        <v>Ela Cross</v>
      </c>
    </row>
    <row r="1184" spans="1:13" hidden="1" x14ac:dyDescent="0.2">
      <c r="A1184" s="7" t="s">
        <v>284</v>
      </c>
      <c r="B1184" s="7" t="s">
        <v>18</v>
      </c>
      <c r="C1184" s="10">
        <v>0.61</v>
      </c>
      <c r="D1184" s="10">
        <v>1.24</v>
      </c>
      <c r="E1184" s="10">
        <v>1</v>
      </c>
      <c r="F1184" s="10">
        <v>1</v>
      </c>
      <c r="G1184" s="10">
        <v>0.59</v>
      </c>
      <c r="H1184" s="7">
        <v>2</v>
      </c>
      <c r="I1184" s="8">
        <v>1</v>
      </c>
      <c r="J1184" s="10">
        <f>I1184</f>
        <v>1</v>
      </c>
      <c r="K1184" t="str">
        <f>VLOOKUP(A1184,MasterTutor!A:D,4,FALSE)</f>
        <v>Premium</v>
      </c>
      <c r="L1184" t="str">
        <f>VLOOKUP(A1184,MasterTutor!A:D,3,FALSE)</f>
        <v>Professional</v>
      </c>
      <c r="M1184" t="str">
        <f>VLOOKUP(A1184,MasterTutor!A:D,2,FALSE)</f>
        <v>Ela Cross</v>
      </c>
    </row>
    <row r="1185" spans="1:13" hidden="1" x14ac:dyDescent="0.2">
      <c r="A1185" s="7" t="s">
        <v>284</v>
      </c>
      <c r="B1185" s="7" t="s">
        <v>20</v>
      </c>
      <c r="C1185" s="10">
        <v>1.05</v>
      </c>
      <c r="D1185" s="10">
        <v>1.31</v>
      </c>
      <c r="E1185" s="10">
        <v>1</v>
      </c>
      <c r="F1185" s="10">
        <v>1</v>
      </c>
      <c r="G1185" s="10">
        <v>0.44</v>
      </c>
      <c r="H1185" s="7">
        <v>6</v>
      </c>
      <c r="I1185" s="8">
        <v>1</v>
      </c>
      <c r="J1185" s="10">
        <f>I1185</f>
        <v>1</v>
      </c>
      <c r="K1185" t="str">
        <f>VLOOKUP(A1185,MasterTutor!A:D,4,FALSE)</f>
        <v>Premium</v>
      </c>
      <c r="L1185" t="str">
        <f>VLOOKUP(A1185,MasterTutor!A:D,3,FALSE)</f>
        <v>Professional</v>
      </c>
      <c r="M1185" t="str">
        <f>VLOOKUP(A1185,MasterTutor!A:D,2,FALSE)</f>
        <v>Ela Cross</v>
      </c>
    </row>
    <row r="1186" spans="1:13" hidden="1" x14ac:dyDescent="0.2">
      <c r="A1186" s="7" t="s">
        <v>284</v>
      </c>
      <c r="B1186" s="7" t="s">
        <v>21</v>
      </c>
      <c r="C1186" s="10">
        <v>1.07</v>
      </c>
      <c r="D1186" s="10">
        <v>1.1599999999999999</v>
      </c>
      <c r="E1186" s="10">
        <v>0.99</v>
      </c>
      <c r="F1186" s="10">
        <v>1</v>
      </c>
      <c r="G1186" s="10">
        <v>0.76</v>
      </c>
      <c r="H1186" s="7">
        <v>4</v>
      </c>
      <c r="I1186" s="8" t="s">
        <v>41</v>
      </c>
      <c r="J1186" s="10">
        <v>0</v>
      </c>
      <c r="K1186" t="str">
        <f>VLOOKUP(A1186,MasterTutor!A:D,4,FALSE)</f>
        <v>Premium</v>
      </c>
      <c r="L1186" t="str">
        <f>VLOOKUP(A1186,MasterTutor!A:D,3,FALSE)</f>
        <v>Professional</v>
      </c>
      <c r="M1186" t="str">
        <f>VLOOKUP(A1186,MasterTutor!A:D,2,FALSE)</f>
        <v>Ela Cross</v>
      </c>
    </row>
    <row r="1187" spans="1:13" hidden="1" x14ac:dyDescent="0.2">
      <c r="A1187" s="7" t="s">
        <v>284</v>
      </c>
      <c r="B1187" s="7" t="s">
        <v>22</v>
      </c>
      <c r="C1187" s="10">
        <v>1</v>
      </c>
      <c r="D1187" s="10">
        <v>1.18</v>
      </c>
      <c r="E1187" s="10">
        <v>0.99</v>
      </c>
      <c r="F1187" s="10">
        <v>0.99</v>
      </c>
      <c r="G1187" s="10">
        <v>0.67</v>
      </c>
      <c r="H1187" s="7">
        <v>3</v>
      </c>
      <c r="I1187" s="8" t="s">
        <v>23</v>
      </c>
      <c r="J1187" s="10">
        <v>1</v>
      </c>
      <c r="K1187" t="str">
        <f>VLOOKUP(A1187,MasterTutor!A:D,4,FALSE)</f>
        <v>Premium</v>
      </c>
      <c r="L1187" t="str">
        <f>VLOOKUP(A1187,MasterTutor!A:D,3,FALSE)</f>
        <v>Professional</v>
      </c>
      <c r="M1187" t="str">
        <f>VLOOKUP(A1187,MasterTutor!A:D,2,FALSE)</f>
        <v>Ela Cross</v>
      </c>
    </row>
    <row r="1188" spans="1:13" hidden="1" x14ac:dyDescent="0.2">
      <c r="A1188" s="7" t="s">
        <v>284</v>
      </c>
      <c r="B1188" s="7" t="s">
        <v>283</v>
      </c>
      <c r="C1188" s="10">
        <v>0.5</v>
      </c>
      <c r="D1188" s="10">
        <v>1.1599999999999999</v>
      </c>
      <c r="E1188" s="10">
        <v>0.96</v>
      </c>
      <c r="F1188" s="10">
        <v>1</v>
      </c>
      <c r="G1188" s="10">
        <v>0.94</v>
      </c>
      <c r="H1188" s="7">
        <v>5</v>
      </c>
      <c r="I1188" s="8">
        <v>1</v>
      </c>
      <c r="J1188" s="10">
        <v>1</v>
      </c>
      <c r="K1188" t="str">
        <f>VLOOKUP(A1188,MasterTutor!A:D,4,FALSE)</f>
        <v>Premium</v>
      </c>
      <c r="L1188" t="str">
        <f>VLOOKUP(A1188,MasterTutor!A:D,3,FALSE)</f>
        <v>Professional</v>
      </c>
      <c r="M1188" t="str">
        <f>VLOOKUP(A1188,MasterTutor!A:D,2,FALSE)</f>
        <v>Ela Cross</v>
      </c>
    </row>
    <row r="1189" spans="1:13" hidden="1" x14ac:dyDescent="0.2">
      <c r="A1189" s="7" t="s">
        <v>284</v>
      </c>
      <c r="B1189" s="7" t="s">
        <v>30</v>
      </c>
      <c r="C1189" s="10">
        <v>0.42499999999999999</v>
      </c>
      <c r="D1189" s="10">
        <v>1.1228</v>
      </c>
      <c r="E1189" s="10">
        <v>1</v>
      </c>
      <c r="F1189" s="10">
        <v>1</v>
      </c>
      <c r="G1189" s="10">
        <v>0.75</v>
      </c>
      <c r="H1189" s="7">
        <v>2</v>
      </c>
      <c r="I1189" s="8" t="s">
        <v>36</v>
      </c>
      <c r="J1189" s="10">
        <v>0</v>
      </c>
      <c r="K1189" t="str">
        <f>VLOOKUP(A1189,MasterTutor!A:D,4,FALSE)</f>
        <v>Premium</v>
      </c>
      <c r="L1189" t="str">
        <f>VLOOKUP(A1189,MasterTutor!A:D,3,FALSE)</f>
        <v>Professional</v>
      </c>
      <c r="M1189" t="str">
        <f>VLOOKUP(A1189,MasterTutor!A:D,2,FALSE)</f>
        <v>Ela Cross</v>
      </c>
    </row>
    <row r="1190" spans="1:13" x14ac:dyDescent="0.2">
      <c r="A1190" s="7" t="s">
        <v>284</v>
      </c>
      <c r="B1190" s="7" t="s">
        <v>31</v>
      </c>
      <c r="C1190" s="10">
        <v>0.75</v>
      </c>
      <c r="D1190" s="10">
        <v>1.5207999999999999</v>
      </c>
      <c r="E1190" s="10">
        <v>0.97560975609755995</v>
      </c>
      <c r="F1190" s="10">
        <v>0.96078431372549</v>
      </c>
      <c r="G1190" s="10">
        <v>0.86666666666666603</v>
      </c>
      <c r="H1190" s="7">
        <v>2</v>
      </c>
      <c r="I1190" s="7" t="s">
        <v>41</v>
      </c>
      <c r="J1190" s="54">
        <v>0</v>
      </c>
      <c r="K1190" t="str">
        <f>VLOOKUP(A1190,MasterTutor!A:D,4,FALSE)</f>
        <v>Premium</v>
      </c>
      <c r="L1190" t="str">
        <f>VLOOKUP(A1190,MasterTutor!A:D,3,FALSE)</f>
        <v>Professional</v>
      </c>
      <c r="M1190" t="str">
        <f>VLOOKUP(A1190,MasterTutor!A:D,2,FALSE)</f>
        <v>Ela Cross</v>
      </c>
    </row>
    <row r="1191" spans="1:13" hidden="1" x14ac:dyDescent="0.2">
      <c r="A1191" s="7" t="s">
        <v>285</v>
      </c>
      <c r="B1191" s="7" t="s">
        <v>30</v>
      </c>
      <c r="C1191" s="10">
        <v>0.31940000000000002</v>
      </c>
      <c r="D1191" s="10">
        <v>0.85419999999999996</v>
      </c>
      <c r="E1191" s="10">
        <v>1</v>
      </c>
      <c r="F1191" s="10">
        <v>1</v>
      </c>
      <c r="G1191" s="10">
        <v>0</v>
      </c>
      <c r="H1191" s="7">
        <v>0</v>
      </c>
      <c r="I1191" s="8">
        <v>0.8</v>
      </c>
      <c r="J1191" s="10">
        <f>I1191</f>
        <v>0.8</v>
      </c>
      <c r="K1191" t="str">
        <f>VLOOKUP(A1191,MasterTutor!A:D,4,FALSE)</f>
        <v>Advanced</v>
      </c>
      <c r="L1191" t="str">
        <f>VLOOKUP(A1191,MasterTutor!A:D,3,FALSE)</f>
        <v>Adjunct-BUC</v>
      </c>
      <c r="M1191" t="str">
        <f>VLOOKUP(A1191,MasterTutor!A:D,2,FALSE)</f>
        <v>Kristin Haase-Alvey</v>
      </c>
    </row>
    <row r="1192" spans="1:13" x14ac:dyDescent="0.2">
      <c r="A1192" s="7" t="s">
        <v>285</v>
      </c>
      <c r="B1192" s="7" t="s">
        <v>31</v>
      </c>
      <c r="C1192" s="10">
        <v>1.05209999999999</v>
      </c>
      <c r="D1192" s="10">
        <v>1.0156000000000001</v>
      </c>
      <c r="E1192" s="10">
        <v>0.98076923076922995</v>
      </c>
      <c r="F1192" s="10">
        <v>0.97619047619047605</v>
      </c>
      <c r="G1192" s="10">
        <v>0</v>
      </c>
      <c r="H1192" s="7">
        <v>5</v>
      </c>
      <c r="I1192" s="7" t="s">
        <v>139</v>
      </c>
      <c r="J1192" s="54">
        <v>1</v>
      </c>
      <c r="K1192" t="str">
        <f>VLOOKUP(A1192,MasterTutor!A:D,4,FALSE)</f>
        <v>Advanced</v>
      </c>
      <c r="L1192" t="str">
        <f>VLOOKUP(A1192,MasterTutor!A:D,3,FALSE)</f>
        <v>Adjunct-BUC</v>
      </c>
      <c r="M1192" t="str">
        <f>VLOOKUP(A1192,MasterTutor!A:D,2,FALSE)</f>
        <v>Kristin Haase-Alvey</v>
      </c>
    </row>
    <row r="1193" spans="1:13" hidden="1" x14ac:dyDescent="0.2">
      <c r="A1193" s="7" t="s">
        <v>286</v>
      </c>
      <c r="B1193" s="7" t="s">
        <v>17</v>
      </c>
      <c r="C1193" s="10">
        <v>0.4</v>
      </c>
      <c r="D1193" s="10">
        <v>0.49</v>
      </c>
      <c r="E1193" s="10">
        <v>1</v>
      </c>
      <c r="F1193" s="10">
        <v>1</v>
      </c>
      <c r="G1193" s="10">
        <v>0.63</v>
      </c>
      <c r="H1193" s="7" t="e">
        <v>#N/A</v>
      </c>
      <c r="I1193" s="8">
        <v>1</v>
      </c>
      <c r="J1193" s="10">
        <f>I1193</f>
        <v>1</v>
      </c>
      <c r="K1193" t="e">
        <f>VLOOKUP(A1193,MasterTutor!A:D,4,FALSE)</f>
        <v>#N/A</v>
      </c>
      <c r="L1193" t="e">
        <f>VLOOKUP(A1193,MasterTutor!A:D,3,FALSE)</f>
        <v>#N/A</v>
      </c>
      <c r="M1193" t="e">
        <f>VLOOKUP(A1193,MasterTutor!A:D,2,FALSE)</f>
        <v>#N/A</v>
      </c>
    </row>
    <row r="1194" spans="1:13" hidden="1" x14ac:dyDescent="0.2">
      <c r="A1194" s="7" t="s">
        <v>287</v>
      </c>
      <c r="B1194" s="7" t="s">
        <v>30</v>
      </c>
      <c r="C1194" s="10">
        <v>0</v>
      </c>
      <c r="D1194" s="10">
        <v>0.58589999999999998</v>
      </c>
      <c r="E1194" s="10">
        <v>0</v>
      </c>
      <c r="F1194" s="10">
        <v>0</v>
      </c>
      <c r="G1194" s="10">
        <v>0</v>
      </c>
      <c r="H1194" s="7">
        <v>0</v>
      </c>
      <c r="I1194" s="8" t="s">
        <v>36</v>
      </c>
      <c r="J1194" s="10">
        <v>0</v>
      </c>
      <c r="K1194" t="str">
        <f>VLOOKUP(A1194,MasterTutor!A:D,4,FALSE)</f>
        <v>Advanced</v>
      </c>
      <c r="L1194" t="str">
        <f>VLOOKUP(A1194,MasterTutor!A:D,3,FALSE)</f>
        <v>Adjunct- BUC</v>
      </c>
      <c r="M1194" t="str">
        <f>VLOOKUP(A1194,MasterTutor!A:D,2,FALSE)</f>
        <v>Kristin Haase-Alvey</v>
      </c>
    </row>
    <row r="1195" spans="1:13" x14ac:dyDescent="0.2">
      <c r="A1195" s="7" t="s">
        <v>287</v>
      </c>
      <c r="B1195" s="7" t="s">
        <v>31</v>
      </c>
      <c r="C1195" s="10">
        <v>0.58330000000000004</v>
      </c>
      <c r="D1195" s="10">
        <v>1.1133</v>
      </c>
      <c r="E1195" s="10">
        <v>1</v>
      </c>
      <c r="F1195" s="10">
        <v>1</v>
      </c>
      <c r="G1195" s="10">
        <v>0</v>
      </c>
      <c r="H1195" s="7">
        <v>2</v>
      </c>
      <c r="I1195" s="8" t="s">
        <v>288</v>
      </c>
      <c r="J1195" s="54">
        <v>0</v>
      </c>
      <c r="K1195" t="str">
        <f>VLOOKUP(A1195,MasterTutor!A:D,4,FALSE)</f>
        <v>Advanced</v>
      </c>
      <c r="L1195" t="str">
        <f>VLOOKUP(A1195,MasterTutor!A:D,3,FALSE)</f>
        <v>Adjunct- BUC</v>
      </c>
      <c r="M1195" t="str">
        <f>VLOOKUP(A1195,MasterTutor!A:D,2,FALSE)</f>
        <v>Kristin Haase-Alvey</v>
      </c>
    </row>
    <row r="1196" spans="1:13" hidden="1" x14ac:dyDescent="0.2">
      <c r="A1196" s="7" t="s">
        <v>289</v>
      </c>
      <c r="B1196" s="7" t="s">
        <v>14</v>
      </c>
      <c r="C1196" s="10">
        <v>0.62919999999999998</v>
      </c>
      <c r="D1196" s="10">
        <v>0.67429999999999901</v>
      </c>
      <c r="E1196" s="10">
        <v>0.92307692307692302</v>
      </c>
      <c r="F1196" s="10">
        <v>0.90476190476190399</v>
      </c>
      <c r="G1196" s="10">
        <v>0.90909090909090895</v>
      </c>
      <c r="H1196" s="7">
        <v>8</v>
      </c>
      <c r="I1196" s="8" t="s">
        <v>290</v>
      </c>
      <c r="J1196" s="10">
        <v>0.5</v>
      </c>
      <c r="K1196" t="str">
        <f>VLOOKUP(A1196,MasterTutor!A:D,4,FALSE)</f>
        <v>Advanced</v>
      </c>
      <c r="L1196" t="str">
        <f>VLOOKUP(A1196,MasterTutor!A:D,3,FALSE)</f>
        <v>Professional</v>
      </c>
      <c r="M1196" t="str">
        <f>VLOOKUP(A1196,MasterTutor!A:D,2,FALSE)</f>
        <v>Kristin Haase-Alvey</v>
      </c>
    </row>
    <row r="1197" spans="1:13" hidden="1" x14ac:dyDescent="0.2">
      <c r="A1197" s="7" t="s">
        <v>289</v>
      </c>
      <c r="B1197" s="7" t="s">
        <v>16</v>
      </c>
      <c r="C1197" s="10">
        <v>0.87</v>
      </c>
      <c r="D1197" s="10">
        <v>0.97</v>
      </c>
      <c r="E1197" s="10">
        <v>0.85</v>
      </c>
      <c r="F1197" s="10">
        <v>0.93</v>
      </c>
      <c r="G1197" s="10">
        <v>0.9</v>
      </c>
      <c r="H1197" s="7">
        <v>16</v>
      </c>
      <c r="I1197" s="11">
        <v>45659</v>
      </c>
      <c r="J1197" s="10">
        <v>0.5</v>
      </c>
      <c r="K1197" t="str">
        <f>VLOOKUP(A1197,MasterTutor!A:D,4,FALSE)</f>
        <v>Advanced</v>
      </c>
      <c r="L1197" t="str">
        <f>VLOOKUP(A1197,MasterTutor!A:D,3,FALSE)</f>
        <v>Professional</v>
      </c>
      <c r="M1197" t="str">
        <f>VLOOKUP(A1197,MasterTutor!A:D,2,FALSE)</f>
        <v>Kristin Haase-Alvey</v>
      </c>
    </row>
    <row r="1198" spans="1:13" hidden="1" x14ac:dyDescent="0.2">
      <c r="A1198" s="7" t="s">
        <v>289</v>
      </c>
      <c r="B1198" s="7" t="s">
        <v>17</v>
      </c>
      <c r="C1198" s="10">
        <v>0.8</v>
      </c>
      <c r="D1198" s="10">
        <v>1</v>
      </c>
      <c r="E1198" s="10">
        <v>0.92</v>
      </c>
      <c r="F1198" s="10">
        <v>0.97</v>
      </c>
      <c r="G1198" s="10">
        <v>0.7</v>
      </c>
      <c r="H1198" s="7">
        <v>6</v>
      </c>
      <c r="I1198" s="8" t="s">
        <v>151</v>
      </c>
      <c r="J1198" s="10">
        <f>1/3</f>
        <v>0.33333333333333331</v>
      </c>
      <c r="K1198" t="str">
        <f>VLOOKUP(A1198,MasterTutor!A:D,4,FALSE)</f>
        <v>Advanced</v>
      </c>
      <c r="L1198" t="str">
        <f>VLOOKUP(A1198,MasterTutor!A:D,3,FALSE)</f>
        <v>Professional</v>
      </c>
      <c r="M1198" t="str">
        <f>VLOOKUP(A1198,MasterTutor!A:D,2,FALSE)</f>
        <v>Kristin Haase-Alvey</v>
      </c>
    </row>
    <row r="1199" spans="1:13" hidden="1" x14ac:dyDescent="0.2">
      <c r="A1199" s="7" t="s">
        <v>289</v>
      </c>
      <c r="B1199" s="7" t="s">
        <v>18</v>
      </c>
      <c r="C1199" s="10">
        <v>0.66</v>
      </c>
      <c r="D1199" s="10">
        <v>0.75</v>
      </c>
      <c r="E1199" s="10">
        <v>0.92</v>
      </c>
      <c r="F1199" s="10">
        <v>0.94</v>
      </c>
      <c r="G1199" s="10">
        <v>0.67</v>
      </c>
      <c r="H1199" s="7">
        <v>13</v>
      </c>
      <c r="I1199" s="8" t="s">
        <v>26</v>
      </c>
      <c r="J1199" s="10">
        <v>0.5</v>
      </c>
      <c r="K1199" t="str">
        <f>VLOOKUP(A1199,MasterTutor!A:D,4,FALSE)</f>
        <v>Advanced</v>
      </c>
      <c r="L1199" t="str">
        <f>VLOOKUP(A1199,MasterTutor!A:D,3,FALSE)</f>
        <v>Professional</v>
      </c>
      <c r="M1199" t="str">
        <f>VLOOKUP(A1199,MasterTutor!A:D,2,FALSE)</f>
        <v>Kristin Haase-Alvey</v>
      </c>
    </row>
    <row r="1200" spans="1:13" hidden="1" x14ac:dyDescent="0.2">
      <c r="A1200" s="7" t="s">
        <v>289</v>
      </c>
      <c r="B1200" s="7" t="s">
        <v>20</v>
      </c>
      <c r="C1200" s="10">
        <v>0.96</v>
      </c>
      <c r="D1200" s="10">
        <v>1.06</v>
      </c>
      <c r="E1200" s="10">
        <v>0.87</v>
      </c>
      <c r="F1200" s="10">
        <v>0.95</v>
      </c>
      <c r="G1200" s="10">
        <v>0.96</v>
      </c>
      <c r="H1200" s="7">
        <v>10</v>
      </c>
      <c r="I1200" s="8">
        <v>1</v>
      </c>
      <c r="J1200" s="10">
        <f>I1200</f>
        <v>1</v>
      </c>
      <c r="K1200" t="str">
        <f>VLOOKUP(A1200,MasterTutor!A:D,4,FALSE)</f>
        <v>Advanced</v>
      </c>
      <c r="L1200" t="str">
        <f>VLOOKUP(A1200,MasterTutor!A:D,3,FALSE)</f>
        <v>Professional</v>
      </c>
      <c r="M1200" t="str">
        <f>VLOOKUP(A1200,MasterTutor!A:D,2,FALSE)</f>
        <v>Kristin Haase-Alvey</v>
      </c>
    </row>
    <row r="1201" spans="1:13" hidden="1" x14ac:dyDescent="0.2">
      <c r="A1201" s="7" t="s">
        <v>289</v>
      </c>
      <c r="B1201" s="7" t="s">
        <v>21</v>
      </c>
      <c r="C1201" s="10">
        <v>0.82</v>
      </c>
      <c r="D1201" s="10">
        <v>0.92</v>
      </c>
      <c r="E1201" s="10">
        <v>0.9</v>
      </c>
      <c r="F1201" s="10">
        <v>0.97</v>
      </c>
      <c r="G1201" s="10">
        <v>0.89</v>
      </c>
      <c r="H1201" s="7">
        <v>7</v>
      </c>
      <c r="I1201" s="8" t="s">
        <v>23</v>
      </c>
      <c r="J1201" s="10">
        <v>1</v>
      </c>
      <c r="K1201" t="str">
        <f>VLOOKUP(A1201,MasterTutor!A:D,4,FALSE)</f>
        <v>Advanced</v>
      </c>
      <c r="L1201" t="str">
        <f>VLOOKUP(A1201,MasterTutor!A:D,3,FALSE)</f>
        <v>Professional</v>
      </c>
      <c r="M1201" t="str">
        <f>VLOOKUP(A1201,MasterTutor!A:D,2,FALSE)</f>
        <v>Kristin Haase-Alvey</v>
      </c>
    </row>
    <row r="1202" spans="1:13" hidden="1" x14ac:dyDescent="0.2">
      <c r="A1202" s="7" t="s">
        <v>289</v>
      </c>
      <c r="B1202" s="7" t="s">
        <v>22</v>
      </c>
      <c r="C1202" s="10">
        <v>0.8</v>
      </c>
      <c r="D1202" s="10">
        <v>0.84</v>
      </c>
      <c r="E1202" s="10">
        <v>0.92</v>
      </c>
      <c r="F1202" s="10">
        <v>1</v>
      </c>
      <c r="G1202" s="10">
        <v>0.94</v>
      </c>
      <c r="H1202" s="7">
        <v>12</v>
      </c>
      <c r="I1202" s="8" t="s">
        <v>47</v>
      </c>
      <c r="J1202" s="10">
        <v>0.75</v>
      </c>
      <c r="K1202" t="str">
        <f>VLOOKUP(A1202,MasterTutor!A:D,4,FALSE)</f>
        <v>Advanced</v>
      </c>
      <c r="L1202" t="str">
        <f>VLOOKUP(A1202,MasterTutor!A:D,3,FALSE)</f>
        <v>Professional</v>
      </c>
      <c r="M1202" t="str">
        <f>VLOOKUP(A1202,MasterTutor!A:D,2,FALSE)</f>
        <v>Kristin Haase-Alvey</v>
      </c>
    </row>
    <row r="1203" spans="1:13" hidden="1" x14ac:dyDescent="0.2">
      <c r="A1203" s="7" t="s">
        <v>289</v>
      </c>
      <c r="B1203" s="7" t="s">
        <v>283</v>
      </c>
      <c r="C1203" s="10">
        <v>0.8</v>
      </c>
      <c r="D1203" s="10">
        <v>0.98</v>
      </c>
      <c r="E1203" s="10">
        <v>0.9</v>
      </c>
      <c r="F1203" s="10">
        <v>0.93</v>
      </c>
      <c r="G1203" s="10">
        <v>0.93</v>
      </c>
      <c r="H1203" s="7">
        <v>10</v>
      </c>
      <c r="I1203" s="8">
        <v>0.66666666666666663</v>
      </c>
      <c r="J1203" s="10">
        <v>0.66</v>
      </c>
      <c r="K1203" t="str">
        <f>VLOOKUP(A1203,MasterTutor!A:D,4,FALSE)</f>
        <v>Advanced</v>
      </c>
      <c r="L1203" t="str">
        <f>VLOOKUP(A1203,MasterTutor!A:D,3,FALSE)</f>
        <v>Professional</v>
      </c>
      <c r="M1203" t="str">
        <f>VLOOKUP(A1203,MasterTutor!A:D,2,FALSE)</f>
        <v>Kristin Haase-Alvey</v>
      </c>
    </row>
    <row r="1204" spans="1:13" hidden="1" x14ac:dyDescent="0.2">
      <c r="A1204" s="7" t="s">
        <v>289</v>
      </c>
      <c r="B1204" s="7" t="s">
        <v>30</v>
      </c>
      <c r="C1204" s="10">
        <v>0.82079999999999997</v>
      </c>
      <c r="D1204" s="10">
        <v>0.89139999999999997</v>
      </c>
      <c r="E1204" s="10">
        <v>0.9</v>
      </c>
      <c r="F1204" s="10">
        <v>0.89247311799999995</v>
      </c>
      <c r="G1204" s="10">
        <v>0.875</v>
      </c>
      <c r="H1204" s="7">
        <v>22</v>
      </c>
      <c r="I1204" s="8">
        <v>0.8</v>
      </c>
      <c r="J1204" s="10">
        <f>I1204</f>
        <v>0.8</v>
      </c>
      <c r="K1204" t="str">
        <f>VLOOKUP(A1204,MasterTutor!A:D,4,FALSE)</f>
        <v>Advanced</v>
      </c>
      <c r="L1204" t="str">
        <f>VLOOKUP(A1204,MasterTutor!A:D,3,FALSE)</f>
        <v>Professional</v>
      </c>
      <c r="M1204" t="str">
        <f>VLOOKUP(A1204,MasterTutor!A:D,2,FALSE)</f>
        <v>Kristin Haase-Alvey</v>
      </c>
    </row>
    <row r="1205" spans="1:13" x14ac:dyDescent="0.2">
      <c r="A1205" s="7" t="s">
        <v>289</v>
      </c>
      <c r="B1205" s="7" t="s">
        <v>31</v>
      </c>
      <c r="C1205" s="10">
        <v>0.67500000000000004</v>
      </c>
      <c r="D1205" s="10">
        <v>0.65629999999999999</v>
      </c>
      <c r="E1205" s="10">
        <v>0.87272727272727202</v>
      </c>
      <c r="F1205" s="10">
        <v>0.95714285714285696</v>
      </c>
      <c r="G1205" s="10">
        <v>0.80769230769230704</v>
      </c>
      <c r="H1205" s="7">
        <v>8</v>
      </c>
      <c r="I1205" s="8" t="s">
        <v>23</v>
      </c>
      <c r="J1205" s="54">
        <v>1</v>
      </c>
      <c r="K1205" t="str">
        <f>VLOOKUP(A1205,MasterTutor!A:D,4,FALSE)</f>
        <v>Advanced</v>
      </c>
      <c r="L1205" t="str">
        <f>VLOOKUP(A1205,MasterTutor!A:D,3,FALSE)</f>
        <v>Professional</v>
      </c>
      <c r="M1205" t="str">
        <f>VLOOKUP(A1205,MasterTutor!A:D,2,FALSE)</f>
        <v>Kristin Haase-Alvey</v>
      </c>
    </row>
    <row r="1206" spans="1:13" hidden="1" x14ac:dyDescent="0.2">
      <c r="A1206" s="7" t="s">
        <v>291</v>
      </c>
      <c r="B1206" s="7" t="s">
        <v>14</v>
      </c>
      <c r="C1206" s="10">
        <v>0.4</v>
      </c>
      <c r="D1206" s="10">
        <v>1.2170999999999901</v>
      </c>
      <c r="E1206" s="10">
        <v>0.97777777777777697</v>
      </c>
      <c r="F1206" s="10">
        <v>1</v>
      </c>
      <c r="G1206" s="10">
        <v>0.875</v>
      </c>
      <c r="H1206" s="7">
        <v>1</v>
      </c>
      <c r="I1206" s="8" t="s">
        <v>41</v>
      </c>
      <c r="J1206" s="10">
        <v>0</v>
      </c>
      <c r="K1206" t="str">
        <f>VLOOKUP(A1206,MasterTutor!A:D,4,FALSE)</f>
        <v>Distinguished</v>
      </c>
      <c r="L1206" t="str">
        <f>VLOOKUP(A1206,MasterTutor!A:D,3,FALSE)</f>
        <v>Professional</v>
      </c>
      <c r="M1206" t="str">
        <f>VLOOKUP(A1206,MasterTutor!A:D,2,FALSE)</f>
        <v>Ian Plamondon</v>
      </c>
    </row>
    <row r="1207" spans="1:13" hidden="1" x14ac:dyDescent="0.2">
      <c r="A1207" s="7" t="s">
        <v>291</v>
      </c>
      <c r="B1207" s="7" t="s">
        <v>16</v>
      </c>
      <c r="C1207" s="10">
        <v>0.45</v>
      </c>
      <c r="D1207" s="10">
        <v>1.02</v>
      </c>
      <c r="E1207" s="10">
        <v>1</v>
      </c>
      <c r="F1207" s="10">
        <v>0.84</v>
      </c>
      <c r="G1207" s="10">
        <v>0.5</v>
      </c>
      <c r="H1207" s="7">
        <v>1</v>
      </c>
      <c r="I1207" s="11">
        <v>45659</v>
      </c>
      <c r="J1207" s="10">
        <v>0.5</v>
      </c>
      <c r="K1207" t="str">
        <f>VLOOKUP(A1207,MasterTutor!A:D,4,FALSE)</f>
        <v>Distinguished</v>
      </c>
      <c r="L1207" t="str">
        <f>VLOOKUP(A1207,MasterTutor!A:D,3,FALSE)</f>
        <v>Professional</v>
      </c>
      <c r="M1207" t="str">
        <f>VLOOKUP(A1207,MasterTutor!A:D,2,FALSE)</f>
        <v>Ian Plamondon</v>
      </c>
    </row>
    <row r="1208" spans="1:13" hidden="1" x14ac:dyDescent="0.2">
      <c r="A1208" s="7" t="s">
        <v>291</v>
      </c>
      <c r="B1208" s="7" t="s">
        <v>17</v>
      </c>
      <c r="C1208" s="10">
        <v>0.45</v>
      </c>
      <c r="D1208" s="10">
        <v>1.1000000000000001</v>
      </c>
      <c r="E1208" s="10">
        <v>1</v>
      </c>
      <c r="F1208" s="10">
        <v>1</v>
      </c>
      <c r="G1208" s="10">
        <v>0.86</v>
      </c>
      <c r="H1208" s="7">
        <v>1</v>
      </c>
      <c r="J1208" s="7"/>
      <c r="K1208" t="str">
        <f>VLOOKUP(A1208,MasterTutor!A:D,4,FALSE)</f>
        <v>Distinguished</v>
      </c>
      <c r="L1208" t="str">
        <f>VLOOKUP(A1208,MasterTutor!A:D,3,FALSE)</f>
        <v>Professional</v>
      </c>
      <c r="M1208" t="str">
        <f>VLOOKUP(A1208,MasterTutor!A:D,2,FALSE)</f>
        <v>Ian Plamondon</v>
      </c>
    </row>
    <row r="1209" spans="1:13" hidden="1" x14ac:dyDescent="0.2">
      <c r="A1209" s="7" t="s">
        <v>291</v>
      </c>
      <c r="B1209" s="7" t="s">
        <v>18</v>
      </c>
      <c r="C1209" s="10">
        <v>0.33</v>
      </c>
      <c r="D1209" s="10">
        <v>0.99</v>
      </c>
      <c r="E1209" s="10">
        <v>1</v>
      </c>
      <c r="F1209" s="10">
        <v>1</v>
      </c>
      <c r="G1209" s="10">
        <v>1</v>
      </c>
      <c r="H1209" s="7">
        <v>1</v>
      </c>
      <c r="J1209" s="7"/>
      <c r="K1209" t="str">
        <f>VLOOKUP(A1209,MasterTutor!A:D,4,FALSE)</f>
        <v>Distinguished</v>
      </c>
      <c r="L1209" t="str">
        <f>VLOOKUP(A1209,MasterTutor!A:D,3,FALSE)</f>
        <v>Professional</v>
      </c>
      <c r="M1209" t="str">
        <f>VLOOKUP(A1209,MasterTutor!A:D,2,FALSE)</f>
        <v>Ian Plamondon</v>
      </c>
    </row>
    <row r="1210" spans="1:13" hidden="1" x14ac:dyDescent="0.2">
      <c r="A1210" s="7" t="s">
        <v>291</v>
      </c>
      <c r="B1210" s="7" t="s">
        <v>20</v>
      </c>
      <c r="C1210" s="10">
        <v>0.33</v>
      </c>
      <c r="D1210" s="10">
        <v>1.07</v>
      </c>
      <c r="E1210" s="10">
        <v>1</v>
      </c>
      <c r="F1210" s="10">
        <v>1</v>
      </c>
      <c r="G1210" s="10">
        <v>0.75</v>
      </c>
      <c r="H1210" s="7">
        <v>1</v>
      </c>
      <c r="I1210" s="8">
        <v>1</v>
      </c>
      <c r="J1210" s="10">
        <f>I1210</f>
        <v>1</v>
      </c>
      <c r="K1210" t="str">
        <f>VLOOKUP(A1210,MasterTutor!A:D,4,FALSE)</f>
        <v>Distinguished</v>
      </c>
      <c r="L1210" t="str">
        <f>VLOOKUP(A1210,MasterTutor!A:D,3,FALSE)</f>
        <v>Professional</v>
      </c>
      <c r="M1210" t="str">
        <f>VLOOKUP(A1210,MasterTutor!A:D,2,FALSE)</f>
        <v>Ian Plamondon</v>
      </c>
    </row>
    <row r="1211" spans="1:13" hidden="1" x14ac:dyDescent="0.2">
      <c r="A1211" s="7" t="s">
        <v>291</v>
      </c>
      <c r="B1211" s="7" t="s">
        <v>21</v>
      </c>
      <c r="C1211" s="10">
        <v>0.35</v>
      </c>
      <c r="D1211" s="10">
        <v>1.1499999999999999</v>
      </c>
      <c r="E1211" s="10">
        <v>0.98</v>
      </c>
      <c r="F1211" s="10">
        <v>1</v>
      </c>
      <c r="G1211" s="10">
        <v>0.78</v>
      </c>
      <c r="H1211" s="7">
        <v>1</v>
      </c>
      <c r="I1211" s="9"/>
      <c r="J1211" s="7"/>
      <c r="K1211" t="str">
        <f>VLOOKUP(A1211,MasterTutor!A:D,4,FALSE)</f>
        <v>Distinguished</v>
      </c>
      <c r="L1211" t="str">
        <f>VLOOKUP(A1211,MasterTutor!A:D,3,FALSE)</f>
        <v>Professional</v>
      </c>
      <c r="M1211" t="str">
        <f>VLOOKUP(A1211,MasterTutor!A:D,2,FALSE)</f>
        <v>Ian Plamondon</v>
      </c>
    </row>
    <row r="1212" spans="1:13" hidden="1" x14ac:dyDescent="0.2">
      <c r="A1212" s="7" t="s">
        <v>291</v>
      </c>
      <c r="B1212" s="7" t="s">
        <v>22</v>
      </c>
      <c r="C1212" s="10">
        <v>0.28999999999999998</v>
      </c>
      <c r="D1212" s="10">
        <v>0.63</v>
      </c>
      <c r="E1212" s="10">
        <v>0.94</v>
      </c>
      <c r="F1212" s="10">
        <v>1</v>
      </c>
      <c r="G1212" s="10">
        <v>0.86</v>
      </c>
      <c r="H1212" s="7">
        <v>2</v>
      </c>
      <c r="I1212" s="9"/>
      <c r="J1212" s="7"/>
      <c r="K1212" t="str">
        <f>VLOOKUP(A1212,MasterTutor!A:D,4,FALSE)</f>
        <v>Distinguished</v>
      </c>
      <c r="L1212" t="str">
        <f>VLOOKUP(A1212,MasterTutor!A:D,3,FALSE)</f>
        <v>Professional</v>
      </c>
      <c r="M1212" t="str">
        <f>VLOOKUP(A1212,MasterTutor!A:D,2,FALSE)</f>
        <v>Ian Plamondon</v>
      </c>
    </row>
    <row r="1213" spans="1:13" hidden="1" x14ac:dyDescent="0.2">
      <c r="A1213" s="7" t="s">
        <v>291</v>
      </c>
      <c r="B1213" s="7" t="s">
        <v>283</v>
      </c>
      <c r="C1213" s="10">
        <v>0.37</v>
      </c>
      <c r="D1213" s="10">
        <v>0.95</v>
      </c>
      <c r="E1213" s="10">
        <v>0.92</v>
      </c>
      <c r="F1213" s="10">
        <v>1</v>
      </c>
      <c r="G1213" s="10">
        <v>1</v>
      </c>
      <c r="H1213" s="7">
        <v>6</v>
      </c>
      <c r="I1213" s="8">
        <v>1</v>
      </c>
      <c r="J1213" s="10">
        <v>1</v>
      </c>
      <c r="K1213" t="str">
        <f>VLOOKUP(A1213,MasterTutor!A:D,4,FALSE)</f>
        <v>Distinguished</v>
      </c>
      <c r="L1213" t="str">
        <f>VLOOKUP(A1213,MasterTutor!A:D,3,FALSE)</f>
        <v>Professional</v>
      </c>
      <c r="M1213" t="str">
        <f>VLOOKUP(A1213,MasterTutor!A:D,2,FALSE)</f>
        <v>Ian Plamondon</v>
      </c>
    </row>
    <row r="1214" spans="1:13" hidden="1" x14ac:dyDescent="0.2">
      <c r="A1214" s="7" t="s">
        <v>291</v>
      </c>
      <c r="B1214" s="7" t="s">
        <v>30</v>
      </c>
      <c r="C1214" s="10">
        <v>0.35830000000000001</v>
      </c>
      <c r="D1214" s="10">
        <v>1.0296000000000001</v>
      </c>
      <c r="E1214" s="10">
        <v>0.909090909</v>
      </c>
      <c r="F1214" s="10">
        <v>1</v>
      </c>
      <c r="G1214" s="10">
        <v>0.5</v>
      </c>
      <c r="H1214" s="7">
        <v>0</v>
      </c>
      <c r="I1214" s="8">
        <v>1</v>
      </c>
      <c r="J1214" s="10">
        <f>I1214</f>
        <v>1</v>
      </c>
      <c r="K1214" t="str">
        <f>VLOOKUP(A1214,MasterTutor!A:D,4,FALSE)</f>
        <v>Distinguished</v>
      </c>
      <c r="L1214" t="str">
        <f>VLOOKUP(A1214,MasterTutor!A:D,3,FALSE)</f>
        <v>Professional</v>
      </c>
      <c r="M1214" t="str">
        <f>VLOOKUP(A1214,MasterTutor!A:D,2,FALSE)</f>
        <v>Ian Plamondon</v>
      </c>
    </row>
    <row r="1215" spans="1:13" x14ac:dyDescent="0.2">
      <c r="A1215" s="7" t="s">
        <v>291</v>
      </c>
      <c r="B1215" s="7" t="s">
        <v>31</v>
      </c>
      <c r="C1215" s="10">
        <v>0.63749999999999996</v>
      </c>
      <c r="D1215" s="10">
        <v>1.0328999999999999</v>
      </c>
      <c r="E1215" s="10">
        <v>0.971830985915492</v>
      </c>
      <c r="F1215" s="10">
        <v>0.76744186046511598</v>
      </c>
      <c r="G1215" s="10">
        <v>0.55555555555555503</v>
      </c>
      <c r="H1215" s="7">
        <v>0</v>
      </c>
      <c r="I1215" s="8" t="s">
        <v>68</v>
      </c>
      <c r="J1215" s="54">
        <v>0.75</v>
      </c>
      <c r="K1215" t="str">
        <f>VLOOKUP(A1215,MasterTutor!A:D,4,FALSE)</f>
        <v>Distinguished</v>
      </c>
      <c r="L1215" t="str">
        <f>VLOOKUP(A1215,MasterTutor!A:D,3,FALSE)</f>
        <v>Professional</v>
      </c>
      <c r="M1215" t="str">
        <f>VLOOKUP(A1215,MasterTutor!A:D,2,FALSE)</f>
        <v>Ian Plamondon</v>
      </c>
    </row>
    <row r="1216" spans="1:13" hidden="1" x14ac:dyDescent="0.2">
      <c r="A1216" s="7" t="s">
        <v>292</v>
      </c>
      <c r="B1216" s="7" t="s">
        <v>14</v>
      </c>
      <c r="C1216" s="10">
        <v>0</v>
      </c>
      <c r="D1216" s="10">
        <v>0.73960000000000004</v>
      </c>
      <c r="E1216" s="10">
        <v>0</v>
      </c>
      <c r="F1216" s="10">
        <v>0</v>
      </c>
      <c r="G1216" s="10">
        <v>0</v>
      </c>
      <c r="H1216" s="7">
        <v>0</v>
      </c>
      <c r="I1216" s="8"/>
      <c r="J1216" s="10"/>
      <c r="K1216" t="str">
        <f>VLOOKUP(A1216,MasterTutor!A:D,4,FALSE)</f>
        <v>Advanced</v>
      </c>
      <c r="L1216" t="str">
        <f>VLOOKUP(A1216,MasterTutor!A:D,3,FALSE)</f>
        <v>Adjunct- BUC</v>
      </c>
      <c r="M1216" t="str">
        <f>VLOOKUP(A1216,MasterTutor!A:D,2,FALSE)</f>
        <v>Geoff St. Marie</v>
      </c>
    </row>
    <row r="1217" spans="1:13" hidden="1" x14ac:dyDescent="0.2">
      <c r="A1217" s="7" t="s">
        <v>292</v>
      </c>
      <c r="B1217" s="7" t="s">
        <v>14</v>
      </c>
      <c r="C1217" s="10">
        <v>0</v>
      </c>
      <c r="D1217" s="10">
        <v>0.73960000000000004</v>
      </c>
      <c r="E1217" s="10">
        <v>0</v>
      </c>
      <c r="F1217" s="10">
        <v>0</v>
      </c>
      <c r="G1217" s="10">
        <v>0</v>
      </c>
      <c r="H1217" s="7">
        <v>0</v>
      </c>
      <c r="J1217" s="7"/>
      <c r="K1217" t="str">
        <f>VLOOKUP(A1217,MasterTutor!A:D,4,FALSE)</f>
        <v>Advanced</v>
      </c>
      <c r="L1217" t="str">
        <f>VLOOKUP(A1217,MasterTutor!A:D,3,FALSE)</f>
        <v>Adjunct- BUC</v>
      </c>
      <c r="M1217" t="str">
        <f>VLOOKUP(A1217,MasterTutor!A:D,2,FALSE)</f>
        <v>Geoff St. Marie</v>
      </c>
    </row>
    <row r="1218" spans="1:13" hidden="1" x14ac:dyDescent="0.2">
      <c r="A1218" s="7" t="s">
        <v>292</v>
      </c>
      <c r="B1218" s="7" t="s">
        <v>16</v>
      </c>
      <c r="C1218" s="10">
        <v>0.42</v>
      </c>
      <c r="D1218" s="10">
        <v>0.79</v>
      </c>
      <c r="E1218" s="10">
        <v>1</v>
      </c>
      <c r="F1218" s="10">
        <v>0.96</v>
      </c>
      <c r="G1218" s="10">
        <v>0</v>
      </c>
      <c r="H1218" s="7">
        <v>2</v>
      </c>
      <c r="I1218" s="11">
        <v>45974</v>
      </c>
      <c r="J1218" s="12">
        <v>0.85</v>
      </c>
      <c r="K1218" t="str">
        <f>VLOOKUP(A1218,MasterTutor!A:D,4,FALSE)</f>
        <v>Advanced</v>
      </c>
      <c r="L1218" t="str">
        <f>VLOOKUP(A1218,MasterTutor!A:D,3,FALSE)</f>
        <v>Adjunct- BUC</v>
      </c>
      <c r="M1218" t="str">
        <f>VLOOKUP(A1218,MasterTutor!A:D,2,FALSE)</f>
        <v>Geoff St. Marie</v>
      </c>
    </row>
    <row r="1219" spans="1:13" hidden="1" x14ac:dyDescent="0.2">
      <c r="A1219" s="7" t="s">
        <v>292</v>
      </c>
      <c r="B1219" s="7" t="s">
        <v>283</v>
      </c>
      <c r="C1219" s="10">
        <v>0.72</v>
      </c>
      <c r="D1219" s="10">
        <v>0.72</v>
      </c>
      <c r="E1219" s="10">
        <v>0.84</v>
      </c>
      <c r="F1219" s="10">
        <v>0.95</v>
      </c>
      <c r="G1219" s="10">
        <v>0</v>
      </c>
      <c r="H1219" s="7">
        <v>16</v>
      </c>
      <c r="I1219" s="8">
        <v>0.4</v>
      </c>
      <c r="J1219" s="10">
        <v>0.4</v>
      </c>
      <c r="K1219" t="str">
        <f>VLOOKUP(A1219,MasterTutor!A:D,4,FALSE)</f>
        <v>Advanced</v>
      </c>
      <c r="L1219" t="str">
        <f>VLOOKUP(A1219,MasterTutor!A:D,3,FALSE)</f>
        <v>Adjunct- BUC</v>
      </c>
      <c r="M1219" t="str">
        <f>VLOOKUP(A1219,MasterTutor!A:D,2,FALSE)</f>
        <v>Geoff St. Marie</v>
      </c>
    </row>
    <row r="1220" spans="1:13" hidden="1" x14ac:dyDescent="0.2">
      <c r="A1220" s="7" t="s">
        <v>292</v>
      </c>
      <c r="B1220" s="7" t="s">
        <v>30</v>
      </c>
      <c r="C1220" s="10">
        <v>1.0125</v>
      </c>
      <c r="D1220" s="10">
        <v>1.0729</v>
      </c>
      <c r="E1220" s="10">
        <v>0.93103448300000002</v>
      </c>
      <c r="F1220" s="10">
        <v>0.96296296299999995</v>
      </c>
      <c r="G1220" s="10">
        <v>0.71428571399999996</v>
      </c>
      <c r="H1220" s="7">
        <v>9</v>
      </c>
      <c r="I1220" s="8">
        <v>0.5714285714285714</v>
      </c>
      <c r="J1220" s="10">
        <f>I1220</f>
        <v>0.5714285714285714</v>
      </c>
      <c r="K1220" t="str">
        <f>VLOOKUP(A1220,MasterTutor!A:D,4,FALSE)</f>
        <v>Advanced</v>
      </c>
      <c r="L1220" t="str">
        <f>VLOOKUP(A1220,MasterTutor!A:D,3,FALSE)</f>
        <v>Adjunct- BUC</v>
      </c>
      <c r="M1220" t="str">
        <f>VLOOKUP(A1220,MasterTutor!A:D,2,FALSE)</f>
        <v>Geoff St. Marie</v>
      </c>
    </row>
    <row r="1221" spans="1:13" x14ac:dyDescent="0.2">
      <c r="A1221" s="7" t="s">
        <v>292</v>
      </c>
      <c r="B1221" s="7" t="s">
        <v>31</v>
      </c>
      <c r="C1221" s="10">
        <v>1.125</v>
      </c>
      <c r="D1221" s="10">
        <v>1.0625</v>
      </c>
      <c r="E1221" s="10">
        <v>0.93069306930692997</v>
      </c>
      <c r="F1221" s="10">
        <v>0.91935483870967705</v>
      </c>
      <c r="G1221" s="10">
        <v>1</v>
      </c>
      <c r="H1221" s="7">
        <v>7</v>
      </c>
      <c r="I1221" s="8" t="s">
        <v>122</v>
      </c>
      <c r="J1221" s="54">
        <v>0.4</v>
      </c>
      <c r="K1221" t="str">
        <f>VLOOKUP(A1221,MasterTutor!A:D,4,FALSE)</f>
        <v>Advanced</v>
      </c>
      <c r="L1221" t="str">
        <f>VLOOKUP(A1221,MasterTutor!A:D,3,FALSE)</f>
        <v>Adjunct- BUC</v>
      </c>
      <c r="M1221" t="str">
        <f>VLOOKUP(A1221,MasterTutor!A:D,2,FALSE)</f>
        <v>Geoff St. Marie</v>
      </c>
    </row>
    <row r="1222" spans="1:13" hidden="1" x14ac:dyDescent="0.2">
      <c r="A1222" s="7" t="s">
        <v>293</v>
      </c>
      <c r="B1222" s="7" t="s">
        <v>17</v>
      </c>
      <c r="C1222" s="10">
        <v>0.37</v>
      </c>
      <c r="D1222" s="10">
        <v>0.87</v>
      </c>
      <c r="E1222" s="10">
        <v>1</v>
      </c>
      <c r="F1222" s="10">
        <v>0.88</v>
      </c>
      <c r="G1222" s="10">
        <v>0.89</v>
      </c>
      <c r="H1222" s="7">
        <v>2</v>
      </c>
      <c r="I1222" s="8">
        <v>0</v>
      </c>
      <c r="J1222" s="10">
        <f>I1222</f>
        <v>0</v>
      </c>
      <c r="K1222" t="e">
        <f>VLOOKUP(A1222,MasterTutor!A:D,4,FALSE)</f>
        <v>#N/A</v>
      </c>
      <c r="L1222" t="e">
        <f>VLOOKUP(A1222,MasterTutor!A:D,3,FALSE)</f>
        <v>#N/A</v>
      </c>
      <c r="M1222" t="e">
        <f>VLOOKUP(A1222,MasterTutor!A:D,2,FALSE)</f>
        <v>#N/A</v>
      </c>
    </row>
    <row r="1223" spans="1:13" hidden="1" x14ac:dyDescent="0.2">
      <c r="A1223" s="7" t="s">
        <v>293</v>
      </c>
      <c r="B1223" s="7" t="s">
        <v>18</v>
      </c>
      <c r="C1223" s="10">
        <v>0.8</v>
      </c>
      <c r="D1223" s="10">
        <v>1.05</v>
      </c>
      <c r="E1223" s="10">
        <v>0.95</v>
      </c>
      <c r="F1223" s="10">
        <v>0.79</v>
      </c>
      <c r="G1223" s="10">
        <v>0.56000000000000005</v>
      </c>
      <c r="H1223" s="7">
        <v>5</v>
      </c>
      <c r="I1223" s="8">
        <v>0</v>
      </c>
      <c r="J1223" s="10">
        <f>I1223</f>
        <v>0</v>
      </c>
      <c r="K1223" t="e">
        <f>VLOOKUP(A1223,MasterTutor!A:D,4,FALSE)</f>
        <v>#N/A</v>
      </c>
      <c r="L1223" t="e">
        <f>VLOOKUP(A1223,MasterTutor!A:D,3,FALSE)</f>
        <v>#N/A</v>
      </c>
      <c r="M1223" t="e">
        <f>VLOOKUP(A1223,MasterTutor!A:D,2,FALSE)</f>
        <v>#N/A</v>
      </c>
    </row>
    <row r="1224" spans="1:13" hidden="1" x14ac:dyDescent="0.2">
      <c r="A1224" s="7" t="s">
        <v>293</v>
      </c>
      <c r="B1224" s="7" t="s">
        <v>20</v>
      </c>
      <c r="C1224" s="10">
        <v>0.97</v>
      </c>
      <c r="D1224" s="10">
        <v>1.0900000000000001</v>
      </c>
      <c r="E1224" s="10">
        <v>0.98</v>
      </c>
      <c r="F1224" s="10">
        <v>1</v>
      </c>
      <c r="G1224" s="10">
        <v>0.67</v>
      </c>
      <c r="H1224" s="7">
        <v>3</v>
      </c>
      <c r="I1224" s="8" t="s">
        <v>294</v>
      </c>
      <c r="J1224" s="10">
        <v>0.63</v>
      </c>
      <c r="K1224" t="e">
        <f>VLOOKUP(A1224,MasterTutor!A:D,4,FALSE)</f>
        <v>#N/A</v>
      </c>
      <c r="L1224" t="e">
        <f>VLOOKUP(A1224,MasterTutor!A:D,3,FALSE)</f>
        <v>#N/A</v>
      </c>
      <c r="M1224" t="e">
        <f>VLOOKUP(A1224,MasterTutor!A:D,2,FALSE)</f>
        <v>#N/A</v>
      </c>
    </row>
    <row r="1225" spans="1:13" hidden="1" x14ac:dyDescent="0.2">
      <c r="A1225" s="7" t="s">
        <v>293</v>
      </c>
      <c r="B1225" s="7" t="s">
        <v>21</v>
      </c>
      <c r="C1225" s="10">
        <v>0.89</v>
      </c>
      <c r="D1225" s="10">
        <v>0.97</v>
      </c>
      <c r="E1225" s="10">
        <v>0.97</v>
      </c>
      <c r="F1225" s="10">
        <v>0.9</v>
      </c>
      <c r="G1225" s="10">
        <v>0.77</v>
      </c>
      <c r="H1225" s="7">
        <v>6</v>
      </c>
      <c r="I1225" s="8" t="s">
        <v>66</v>
      </c>
      <c r="J1225" s="10">
        <v>1</v>
      </c>
      <c r="K1225" t="e">
        <f>VLOOKUP(A1225,MasterTutor!A:D,4,FALSE)</f>
        <v>#N/A</v>
      </c>
      <c r="L1225" t="e">
        <f>VLOOKUP(A1225,MasterTutor!A:D,3,FALSE)</f>
        <v>#N/A</v>
      </c>
      <c r="M1225" t="e">
        <f>VLOOKUP(A1225,MasterTutor!A:D,2,FALSE)</f>
        <v>#N/A</v>
      </c>
    </row>
    <row r="1226" spans="1:13" hidden="1" x14ac:dyDescent="0.2">
      <c r="A1226" s="7" t="s">
        <v>295</v>
      </c>
      <c r="B1226" s="7" t="s">
        <v>16</v>
      </c>
      <c r="C1226" s="10">
        <v>0</v>
      </c>
      <c r="D1226" s="10">
        <v>0.68</v>
      </c>
      <c r="E1226" s="10">
        <v>0</v>
      </c>
      <c r="F1226" s="10">
        <v>0</v>
      </c>
      <c r="G1226" s="10">
        <v>0</v>
      </c>
      <c r="H1226" s="7">
        <v>0</v>
      </c>
      <c r="I1226" s="11"/>
      <c r="J1226" s="7"/>
      <c r="K1226" t="e">
        <f>VLOOKUP(A1226,MasterTutor!A:D,4,FALSE)</f>
        <v>#N/A</v>
      </c>
      <c r="L1226" t="e">
        <f>VLOOKUP(A1226,MasterTutor!A:D,3,FALSE)</f>
        <v>#N/A</v>
      </c>
      <c r="M1226" t="e">
        <f>VLOOKUP(A1226,MasterTutor!A:D,2,FALSE)</f>
        <v>#N/A</v>
      </c>
    </row>
    <row r="1227" spans="1:13" hidden="1" x14ac:dyDescent="0.2">
      <c r="A1227" s="7" t="s">
        <v>296</v>
      </c>
      <c r="B1227" s="7" t="s">
        <v>14</v>
      </c>
      <c r="C1227" s="10">
        <v>0.5917</v>
      </c>
      <c r="D1227" s="10">
        <v>0.77959999999999996</v>
      </c>
      <c r="E1227" s="10">
        <v>0.97014925373134298</v>
      </c>
      <c r="F1227" s="10">
        <v>1</v>
      </c>
      <c r="G1227" s="10">
        <v>0.31578947368421001</v>
      </c>
      <c r="H1227" s="7">
        <v>1</v>
      </c>
      <c r="I1227" s="8" t="s">
        <v>68</v>
      </c>
      <c r="J1227" s="10">
        <v>0.75</v>
      </c>
      <c r="K1227" t="str">
        <f>VLOOKUP(A1227,MasterTutor!A:D,4,FALSE)</f>
        <v>Premium</v>
      </c>
      <c r="L1227" t="str">
        <f>VLOOKUP(A1227,MasterTutor!A:D,3,FALSE)</f>
        <v>Professional</v>
      </c>
      <c r="M1227" t="str">
        <f>VLOOKUP(A1227,MasterTutor!A:D,2,FALSE)</f>
        <v>Geoff St. Marie</v>
      </c>
    </row>
    <row r="1228" spans="1:13" hidden="1" x14ac:dyDescent="0.2">
      <c r="A1228" s="7" t="s">
        <v>296</v>
      </c>
      <c r="B1228" s="7" t="s">
        <v>16</v>
      </c>
      <c r="C1228" s="10">
        <v>0.51</v>
      </c>
      <c r="D1228" s="10">
        <v>0.76</v>
      </c>
      <c r="E1228" s="10">
        <v>0.98</v>
      </c>
      <c r="F1228" s="10">
        <v>0.85</v>
      </c>
      <c r="G1228" s="10">
        <v>1</v>
      </c>
      <c r="H1228" s="7">
        <v>1</v>
      </c>
      <c r="I1228" s="11">
        <v>45658</v>
      </c>
      <c r="J1228" s="10">
        <v>1</v>
      </c>
      <c r="K1228" t="str">
        <f>VLOOKUP(A1228,MasterTutor!A:D,4,FALSE)</f>
        <v>Premium</v>
      </c>
      <c r="L1228" t="str">
        <f>VLOOKUP(A1228,MasterTutor!A:D,3,FALSE)</f>
        <v>Professional</v>
      </c>
      <c r="M1228" t="str">
        <f>VLOOKUP(A1228,MasterTutor!A:D,2,FALSE)</f>
        <v>Geoff St. Marie</v>
      </c>
    </row>
    <row r="1229" spans="1:13" hidden="1" x14ac:dyDescent="0.2">
      <c r="A1229" s="7" t="s">
        <v>296</v>
      </c>
      <c r="B1229" s="7" t="s">
        <v>17</v>
      </c>
      <c r="C1229" s="10">
        <v>0.56000000000000005</v>
      </c>
      <c r="D1229" s="10">
        <v>1.08</v>
      </c>
      <c r="E1229" s="10">
        <v>0.91</v>
      </c>
      <c r="F1229" s="10">
        <v>0.97</v>
      </c>
      <c r="G1229" s="10">
        <v>0.73</v>
      </c>
      <c r="H1229" s="7">
        <v>3</v>
      </c>
      <c r="I1229" s="8" t="s">
        <v>40</v>
      </c>
      <c r="J1229" s="10">
        <v>0.75</v>
      </c>
      <c r="K1229" t="str">
        <f>VLOOKUP(A1229,MasterTutor!A:D,4,FALSE)</f>
        <v>Premium</v>
      </c>
      <c r="L1229" t="str">
        <f>VLOOKUP(A1229,MasterTutor!A:D,3,FALSE)</f>
        <v>Professional</v>
      </c>
      <c r="M1229" t="str">
        <f>VLOOKUP(A1229,MasterTutor!A:D,2,FALSE)</f>
        <v>Geoff St. Marie</v>
      </c>
    </row>
    <row r="1230" spans="1:13" hidden="1" x14ac:dyDescent="0.2">
      <c r="A1230" s="7" t="s">
        <v>296</v>
      </c>
      <c r="B1230" s="7" t="s">
        <v>18</v>
      </c>
      <c r="C1230" s="10">
        <v>0.44</v>
      </c>
      <c r="D1230" s="10">
        <v>0.97</v>
      </c>
      <c r="E1230" s="10">
        <v>0.95</v>
      </c>
      <c r="F1230" s="10">
        <v>0.97</v>
      </c>
      <c r="G1230" s="10">
        <v>0.8</v>
      </c>
      <c r="H1230" s="7">
        <v>1</v>
      </c>
      <c r="I1230" s="8">
        <v>1</v>
      </c>
      <c r="J1230" s="10">
        <f>I1230</f>
        <v>1</v>
      </c>
      <c r="K1230" t="str">
        <f>VLOOKUP(A1230,MasterTutor!A:D,4,FALSE)</f>
        <v>Premium</v>
      </c>
      <c r="L1230" t="str">
        <f>VLOOKUP(A1230,MasterTutor!A:D,3,FALSE)</f>
        <v>Professional</v>
      </c>
      <c r="M1230" t="str">
        <f>VLOOKUP(A1230,MasterTutor!A:D,2,FALSE)</f>
        <v>Geoff St. Marie</v>
      </c>
    </row>
    <row r="1231" spans="1:13" hidden="1" x14ac:dyDescent="0.2">
      <c r="A1231" s="7" t="s">
        <v>296</v>
      </c>
      <c r="B1231" s="7" t="s">
        <v>20</v>
      </c>
      <c r="C1231" s="10">
        <v>0.69</v>
      </c>
      <c r="D1231" s="10">
        <v>1.1299999999999999</v>
      </c>
      <c r="E1231" s="10">
        <v>1</v>
      </c>
      <c r="F1231" s="10">
        <v>0.98</v>
      </c>
      <c r="G1231" s="10">
        <v>0.94</v>
      </c>
      <c r="H1231" s="7">
        <v>1</v>
      </c>
      <c r="I1231" s="8">
        <v>1</v>
      </c>
      <c r="J1231" s="10">
        <f>I1231</f>
        <v>1</v>
      </c>
      <c r="K1231" t="str">
        <f>VLOOKUP(A1231,MasterTutor!A:D,4,FALSE)</f>
        <v>Premium</v>
      </c>
      <c r="L1231" t="str">
        <f>VLOOKUP(A1231,MasterTutor!A:D,3,FALSE)</f>
        <v>Professional</v>
      </c>
      <c r="M1231" t="str">
        <f>VLOOKUP(A1231,MasterTutor!A:D,2,FALSE)</f>
        <v>Geoff St. Marie</v>
      </c>
    </row>
    <row r="1232" spans="1:13" hidden="1" x14ac:dyDescent="0.2">
      <c r="A1232" s="7" t="s">
        <v>296</v>
      </c>
      <c r="B1232" s="7" t="s">
        <v>21</v>
      </c>
      <c r="C1232" s="10">
        <v>0.74</v>
      </c>
      <c r="D1232" s="10">
        <v>0.99</v>
      </c>
      <c r="E1232" s="10">
        <v>0.94</v>
      </c>
      <c r="F1232" s="10">
        <v>0.98</v>
      </c>
      <c r="G1232" s="10">
        <v>0.63</v>
      </c>
      <c r="H1232" s="7">
        <v>1</v>
      </c>
      <c r="I1232" s="9"/>
      <c r="J1232" s="7"/>
      <c r="K1232" t="str">
        <f>VLOOKUP(A1232,MasterTutor!A:D,4,FALSE)</f>
        <v>Premium</v>
      </c>
      <c r="L1232" t="str">
        <f>VLOOKUP(A1232,MasterTutor!A:D,3,FALSE)</f>
        <v>Professional</v>
      </c>
      <c r="M1232" t="str">
        <f>VLOOKUP(A1232,MasterTutor!A:D,2,FALSE)</f>
        <v>Geoff St. Marie</v>
      </c>
    </row>
    <row r="1233" spans="1:13" hidden="1" x14ac:dyDescent="0.2">
      <c r="A1233" s="7" t="s">
        <v>296</v>
      </c>
      <c r="B1233" s="7" t="s">
        <v>22</v>
      </c>
      <c r="C1233" s="10">
        <v>0.5</v>
      </c>
      <c r="D1233" s="10">
        <v>0.82</v>
      </c>
      <c r="E1233" s="10">
        <v>0.94</v>
      </c>
      <c r="F1233" s="10">
        <v>1</v>
      </c>
      <c r="G1233" s="10">
        <v>0.18</v>
      </c>
      <c r="H1233" s="7">
        <v>2</v>
      </c>
      <c r="I1233" s="8" t="s">
        <v>68</v>
      </c>
      <c r="J1233" s="10">
        <v>0.75</v>
      </c>
      <c r="K1233" t="str">
        <f>VLOOKUP(A1233,MasterTutor!A:D,4,FALSE)</f>
        <v>Premium</v>
      </c>
      <c r="L1233" t="str">
        <f>VLOOKUP(A1233,MasterTutor!A:D,3,FALSE)</f>
        <v>Professional</v>
      </c>
      <c r="M1233" t="str">
        <f>VLOOKUP(A1233,MasterTutor!A:D,2,FALSE)</f>
        <v>Geoff St. Marie</v>
      </c>
    </row>
    <row r="1234" spans="1:13" hidden="1" x14ac:dyDescent="0.2">
      <c r="A1234" s="7" t="s">
        <v>296</v>
      </c>
      <c r="B1234" s="7" t="s">
        <v>283</v>
      </c>
      <c r="C1234" s="10">
        <v>0.33</v>
      </c>
      <c r="D1234" s="10">
        <v>0.75</v>
      </c>
      <c r="E1234" s="10">
        <v>1</v>
      </c>
      <c r="F1234" s="10">
        <v>0.87</v>
      </c>
      <c r="G1234" s="10">
        <v>1</v>
      </c>
      <c r="H1234" s="7">
        <v>1</v>
      </c>
      <c r="I1234" s="8">
        <v>1</v>
      </c>
      <c r="J1234" s="10">
        <v>1</v>
      </c>
      <c r="K1234" t="str">
        <f>VLOOKUP(A1234,MasterTutor!A:D,4,FALSE)</f>
        <v>Premium</v>
      </c>
      <c r="L1234" t="str">
        <f>VLOOKUP(A1234,MasterTutor!A:D,3,FALSE)</f>
        <v>Professional</v>
      </c>
      <c r="M1234" t="str">
        <f>VLOOKUP(A1234,MasterTutor!A:D,2,FALSE)</f>
        <v>Geoff St. Marie</v>
      </c>
    </row>
    <row r="1235" spans="1:13" hidden="1" x14ac:dyDescent="0.2">
      <c r="A1235" s="7" t="s">
        <v>296</v>
      </c>
      <c r="B1235" s="7" t="s">
        <v>30</v>
      </c>
      <c r="C1235" s="10">
        <v>0.35830000000000001</v>
      </c>
      <c r="D1235" s="10">
        <v>0.78510000000000002</v>
      </c>
      <c r="E1235" s="10">
        <v>0.97619047599999997</v>
      </c>
      <c r="F1235" s="10">
        <v>1</v>
      </c>
      <c r="G1235" s="10">
        <v>0.63636363600000001</v>
      </c>
      <c r="H1235" s="7">
        <v>0</v>
      </c>
      <c r="I1235" s="8" t="s">
        <v>41</v>
      </c>
      <c r="J1235" s="10">
        <v>0</v>
      </c>
      <c r="K1235" t="str">
        <f>VLOOKUP(A1235,MasterTutor!A:D,4,FALSE)</f>
        <v>Premium</v>
      </c>
      <c r="L1235" t="str">
        <f>VLOOKUP(A1235,MasterTutor!A:D,3,FALSE)</f>
        <v>Professional</v>
      </c>
      <c r="M1235" t="str">
        <f>VLOOKUP(A1235,MasterTutor!A:D,2,FALSE)</f>
        <v>Geoff St. Marie</v>
      </c>
    </row>
    <row r="1236" spans="1:13" x14ac:dyDescent="0.2">
      <c r="A1236" s="7" t="s">
        <v>296</v>
      </c>
      <c r="B1236" s="7" t="s">
        <v>31</v>
      </c>
      <c r="C1236" s="10">
        <v>0.69579999999999997</v>
      </c>
      <c r="D1236" s="10">
        <v>0.82889999999999997</v>
      </c>
      <c r="E1236" s="10">
        <v>0.97560975609755995</v>
      </c>
      <c r="F1236" s="10">
        <v>1</v>
      </c>
      <c r="G1236" s="10">
        <v>6.25E-2</v>
      </c>
      <c r="H1236" s="7">
        <v>4</v>
      </c>
      <c r="I1236" s="7" t="s">
        <v>27</v>
      </c>
      <c r="J1236" s="54">
        <v>0.33</v>
      </c>
      <c r="K1236" t="str">
        <f>VLOOKUP(A1236,MasterTutor!A:D,4,FALSE)</f>
        <v>Premium</v>
      </c>
      <c r="L1236" t="str">
        <f>VLOOKUP(A1236,MasterTutor!A:D,3,FALSE)</f>
        <v>Professional</v>
      </c>
      <c r="M1236" t="str">
        <f>VLOOKUP(A1236,MasterTutor!A:D,2,FALSE)</f>
        <v>Geoff St. Marie</v>
      </c>
    </row>
    <row r="1237" spans="1:13" hidden="1" x14ac:dyDescent="0.2">
      <c r="A1237" s="7" t="s">
        <v>297</v>
      </c>
      <c r="B1237" s="7" t="s">
        <v>14</v>
      </c>
      <c r="C1237" s="10">
        <v>0.87919999999999998</v>
      </c>
      <c r="D1237" s="10">
        <v>1.7845</v>
      </c>
      <c r="E1237" s="10">
        <v>0.97058823529411697</v>
      </c>
      <c r="F1237" s="10">
        <v>1</v>
      </c>
      <c r="G1237" s="10">
        <v>1</v>
      </c>
      <c r="H1237" s="7">
        <v>2</v>
      </c>
      <c r="I1237" s="8" t="s">
        <v>139</v>
      </c>
      <c r="J1237" s="10">
        <v>1</v>
      </c>
      <c r="K1237" t="str">
        <f>VLOOKUP(A1237,MasterTutor!A:D,4,FALSE)</f>
        <v>Distinguished</v>
      </c>
      <c r="L1237" t="str">
        <f>VLOOKUP(A1237,MasterTutor!A:D,3,FALSE)</f>
        <v>Professional</v>
      </c>
      <c r="M1237" t="str">
        <f>VLOOKUP(A1237,MasterTutor!A:D,2,FALSE)</f>
        <v>Ian Plamondon</v>
      </c>
    </row>
    <row r="1238" spans="1:13" hidden="1" x14ac:dyDescent="0.2">
      <c r="A1238" s="7" t="s">
        <v>297</v>
      </c>
      <c r="B1238" s="7" t="s">
        <v>16</v>
      </c>
      <c r="C1238" s="10">
        <v>0.9</v>
      </c>
      <c r="D1238" s="10">
        <v>1.7</v>
      </c>
      <c r="E1238" s="10">
        <v>0.93</v>
      </c>
      <c r="F1238" s="10">
        <v>0.98</v>
      </c>
      <c r="G1238" s="10">
        <v>0.95</v>
      </c>
      <c r="H1238" s="7">
        <v>5</v>
      </c>
      <c r="I1238" s="11">
        <v>45720</v>
      </c>
      <c r="J1238" s="12">
        <v>0.75</v>
      </c>
      <c r="K1238" t="str">
        <f>VLOOKUP(A1238,MasterTutor!A:D,4,FALSE)</f>
        <v>Distinguished</v>
      </c>
      <c r="L1238" t="str">
        <f>VLOOKUP(A1238,MasterTutor!A:D,3,FALSE)</f>
        <v>Professional</v>
      </c>
      <c r="M1238" t="str">
        <f>VLOOKUP(A1238,MasterTutor!A:D,2,FALSE)</f>
        <v>Ian Plamondon</v>
      </c>
    </row>
    <row r="1239" spans="1:13" hidden="1" x14ac:dyDescent="0.2">
      <c r="A1239" s="7" t="s">
        <v>297</v>
      </c>
      <c r="B1239" s="7" t="s">
        <v>17</v>
      </c>
      <c r="C1239" s="10">
        <v>0.91</v>
      </c>
      <c r="D1239" s="10">
        <v>1.41</v>
      </c>
      <c r="E1239" s="10">
        <v>1</v>
      </c>
      <c r="F1239" s="10">
        <v>0.96</v>
      </c>
      <c r="G1239" s="10">
        <v>1</v>
      </c>
      <c r="H1239" s="7" t="e">
        <v>#N/A</v>
      </c>
      <c r="I1239" s="8">
        <v>1</v>
      </c>
      <c r="J1239" s="10">
        <f>I1239</f>
        <v>1</v>
      </c>
      <c r="K1239" t="str">
        <f>VLOOKUP(A1239,MasterTutor!A:D,4,FALSE)</f>
        <v>Distinguished</v>
      </c>
      <c r="L1239" t="str">
        <f>VLOOKUP(A1239,MasterTutor!A:D,3,FALSE)</f>
        <v>Professional</v>
      </c>
      <c r="M1239" t="str">
        <f>VLOOKUP(A1239,MasterTutor!A:D,2,FALSE)</f>
        <v>Ian Plamondon</v>
      </c>
    </row>
    <row r="1240" spans="1:13" hidden="1" x14ac:dyDescent="0.2">
      <c r="A1240" s="7" t="s">
        <v>297</v>
      </c>
      <c r="B1240" s="7" t="s">
        <v>18</v>
      </c>
      <c r="C1240" s="10">
        <v>0.4</v>
      </c>
      <c r="D1240" s="10">
        <v>1.34</v>
      </c>
      <c r="E1240" s="10">
        <v>1</v>
      </c>
      <c r="F1240" s="10">
        <v>1</v>
      </c>
      <c r="G1240" s="10">
        <v>1</v>
      </c>
      <c r="H1240" s="7">
        <v>1</v>
      </c>
      <c r="I1240" s="8">
        <v>1</v>
      </c>
      <c r="J1240" s="10">
        <f>I1240</f>
        <v>1</v>
      </c>
      <c r="K1240" t="str">
        <f>VLOOKUP(A1240,MasterTutor!A:D,4,FALSE)</f>
        <v>Distinguished</v>
      </c>
      <c r="L1240" t="str">
        <f>VLOOKUP(A1240,MasterTutor!A:D,3,FALSE)</f>
        <v>Professional</v>
      </c>
      <c r="M1240" t="str">
        <f>VLOOKUP(A1240,MasterTutor!A:D,2,FALSE)</f>
        <v>Ian Plamondon</v>
      </c>
    </row>
    <row r="1241" spans="1:13" hidden="1" x14ac:dyDescent="0.2">
      <c r="A1241" s="7" t="s">
        <v>297</v>
      </c>
      <c r="B1241" s="7" t="s">
        <v>20</v>
      </c>
      <c r="C1241" s="10">
        <v>0.72</v>
      </c>
      <c r="D1241" s="10">
        <v>1.35</v>
      </c>
      <c r="E1241" s="10">
        <v>0.99</v>
      </c>
      <c r="F1241" s="10">
        <v>0.98</v>
      </c>
      <c r="G1241" s="10">
        <v>1</v>
      </c>
      <c r="H1241" s="7" t="e">
        <v>#N/A</v>
      </c>
      <c r="I1241" s="8">
        <v>1</v>
      </c>
      <c r="J1241" s="10">
        <f>I1241</f>
        <v>1</v>
      </c>
      <c r="K1241" t="str">
        <f>VLOOKUP(A1241,MasterTutor!A:D,4,FALSE)</f>
        <v>Distinguished</v>
      </c>
      <c r="L1241" t="str">
        <f>VLOOKUP(A1241,MasterTutor!A:D,3,FALSE)</f>
        <v>Professional</v>
      </c>
      <c r="M1241" t="str">
        <f>VLOOKUP(A1241,MasterTutor!A:D,2,FALSE)</f>
        <v>Ian Plamondon</v>
      </c>
    </row>
    <row r="1242" spans="1:13" hidden="1" x14ac:dyDescent="0.2">
      <c r="A1242" s="7" t="s">
        <v>297</v>
      </c>
      <c r="B1242" s="7" t="s">
        <v>21</v>
      </c>
      <c r="C1242" s="10">
        <v>1.01</v>
      </c>
      <c r="D1242" s="10">
        <v>1.67</v>
      </c>
      <c r="E1242" s="10">
        <v>0.99</v>
      </c>
      <c r="F1242" s="10">
        <v>1</v>
      </c>
      <c r="G1242" s="10">
        <v>1</v>
      </c>
      <c r="H1242" s="7">
        <v>3</v>
      </c>
      <c r="I1242" s="8" t="s">
        <v>39</v>
      </c>
      <c r="J1242" s="10">
        <v>1</v>
      </c>
      <c r="K1242" t="str">
        <f>VLOOKUP(A1242,MasterTutor!A:D,4,FALSE)</f>
        <v>Distinguished</v>
      </c>
      <c r="L1242" t="str">
        <f>VLOOKUP(A1242,MasterTutor!A:D,3,FALSE)</f>
        <v>Professional</v>
      </c>
      <c r="M1242" t="str">
        <f>VLOOKUP(A1242,MasterTutor!A:D,2,FALSE)</f>
        <v>Ian Plamondon</v>
      </c>
    </row>
    <row r="1243" spans="1:13" hidden="1" x14ac:dyDescent="0.2">
      <c r="A1243" s="7" t="s">
        <v>297</v>
      </c>
      <c r="B1243" s="7" t="s">
        <v>22</v>
      </c>
      <c r="C1243" s="10">
        <v>1</v>
      </c>
      <c r="D1243" s="10">
        <v>1.75</v>
      </c>
      <c r="E1243" s="10">
        <v>1</v>
      </c>
      <c r="F1243" s="10">
        <v>1</v>
      </c>
      <c r="G1243" s="10">
        <v>1</v>
      </c>
      <c r="H1243" s="7">
        <v>0</v>
      </c>
      <c r="I1243" s="8" t="s">
        <v>139</v>
      </c>
      <c r="J1243" s="10">
        <v>1</v>
      </c>
      <c r="K1243" t="str">
        <f>VLOOKUP(A1243,MasterTutor!A:D,4,FALSE)</f>
        <v>Distinguished</v>
      </c>
      <c r="L1243" t="str">
        <f>VLOOKUP(A1243,MasterTutor!A:D,3,FALSE)</f>
        <v>Professional</v>
      </c>
      <c r="M1243" t="str">
        <f>VLOOKUP(A1243,MasterTutor!A:D,2,FALSE)</f>
        <v>Ian Plamondon</v>
      </c>
    </row>
    <row r="1244" spans="1:13" hidden="1" x14ac:dyDescent="0.2">
      <c r="A1244" s="7" t="s">
        <v>297</v>
      </c>
      <c r="B1244" s="7" t="s">
        <v>283</v>
      </c>
      <c r="C1244" s="10">
        <v>0.67</v>
      </c>
      <c r="D1244" s="10">
        <v>1.55</v>
      </c>
      <c r="E1244" s="10">
        <v>0.94</v>
      </c>
      <c r="F1244" s="10">
        <v>0.98</v>
      </c>
      <c r="G1244" s="10">
        <v>0.95</v>
      </c>
      <c r="H1244" s="7">
        <v>1</v>
      </c>
      <c r="I1244" s="8">
        <v>1</v>
      </c>
      <c r="J1244" s="10">
        <v>1</v>
      </c>
      <c r="K1244" t="str">
        <f>VLOOKUP(A1244,MasterTutor!A:D,4,FALSE)</f>
        <v>Distinguished</v>
      </c>
      <c r="L1244" t="str">
        <f>VLOOKUP(A1244,MasterTutor!A:D,3,FALSE)</f>
        <v>Professional</v>
      </c>
      <c r="M1244" t="str">
        <f>VLOOKUP(A1244,MasterTutor!A:D,2,FALSE)</f>
        <v>Ian Plamondon</v>
      </c>
    </row>
    <row r="1245" spans="1:13" hidden="1" x14ac:dyDescent="0.2">
      <c r="A1245" s="7" t="s">
        <v>297</v>
      </c>
      <c r="B1245" s="7" t="s">
        <v>30</v>
      </c>
      <c r="C1245" s="10">
        <v>0.57920000000000005</v>
      </c>
      <c r="D1245" s="10">
        <v>1.5641</v>
      </c>
      <c r="E1245" s="10">
        <v>0.92753623200000002</v>
      </c>
      <c r="F1245" s="10">
        <v>0.97959183699999997</v>
      </c>
      <c r="G1245" s="10">
        <v>1</v>
      </c>
      <c r="H1245" s="7">
        <v>2</v>
      </c>
      <c r="I1245" s="8">
        <v>0.83333333333333337</v>
      </c>
      <c r="J1245" s="10">
        <f>I1245</f>
        <v>0.83333333333333337</v>
      </c>
      <c r="K1245" t="str">
        <f>VLOOKUP(A1245,MasterTutor!A:D,4,FALSE)</f>
        <v>Distinguished</v>
      </c>
      <c r="L1245" t="str">
        <f>VLOOKUP(A1245,MasterTutor!A:D,3,FALSE)</f>
        <v>Professional</v>
      </c>
      <c r="M1245" t="str">
        <f>VLOOKUP(A1245,MasterTutor!A:D,2,FALSE)</f>
        <v>Ian Plamondon</v>
      </c>
    </row>
    <row r="1246" spans="1:13" x14ac:dyDescent="0.2">
      <c r="A1246" s="7" t="s">
        <v>297</v>
      </c>
      <c r="B1246" s="7" t="s">
        <v>31</v>
      </c>
      <c r="C1246" s="10">
        <v>0.99580000000000002</v>
      </c>
      <c r="D1246" s="10">
        <v>1.6907999999999901</v>
      </c>
      <c r="E1246" s="10">
        <v>0.97520661157024702</v>
      </c>
      <c r="F1246" s="10">
        <v>0.98809523809523803</v>
      </c>
      <c r="G1246" s="10">
        <v>1</v>
      </c>
      <c r="H1246" s="7">
        <v>2</v>
      </c>
      <c r="I1246" s="8" t="s">
        <v>191</v>
      </c>
      <c r="J1246" s="54">
        <v>0.2</v>
      </c>
      <c r="K1246" t="str">
        <f>VLOOKUP(A1246,MasterTutor!A:D,4,FALSE)</f>
        <v>Distinguished</v>
      </c>
      <c r="L1246" t="str">
        <f>VLOOKUP(A1246,MasterTutor!A:D,3,FALSE)</f>
        <v>Professional</v>
      </c>
      <c r="M1246" t="str">
        <f>VLOOKUP(A1246,MasterTutor!A:D,2,FALSE)</f>
        <v>Ian Plamondon</v>
      </c>
    </row>
    <row r="1247" spans="1:13" hidden="1" x14ac:dyDescent="0.2">
      <c r="A1247" s="7" t="s">
        <v>298</v>
      </c>
      <c r="B1247" s="7" t="s">
        <v>14</v>
      </c>
      <c r="C1247" s="10">
        <v>0.92710000000000004</v>
      </c>
      <c r="D1247" s="10">
        <v>1.2226999999999999</v>
      </c>
      <c r="E1247" s="10">
        <v>0.9375</v>
      </c>
      <c r="F1247" s="10">
        <v>0.88888888888888795</v>
      </c>
      <c r="G1247" s="10">
        <v>0.91666666666666596</v>
      </c>
      <c r="H1247" s="7">
        <v>3</v>
      </c>
      <c r="I1247" s="8" t="s">
        <v>52</v>
      </c>
      <c r="J1247" s="10">
        <v>0</v>
      </c>
      <c r="K1247" t="str">
        <f>VLOOKUP(A1247,MasterTutor!A:D,4,FALSE)</f>
        <v>Premium</v>
      </c>
      <c r="L1247" t="str">
        <f>VLOOKUP(A1247,MasterTutor!A:D,3,FALSE)</f>
        <v>Adjunct</v>
      </c>
      <c r="M1247" t="str">
        <f>VLOOKUP(A1247,MasterTutor!A:D,2,FALSE)</f>
        <v>Annelies de Groot</v>
      </c>
    </row>
    <row r="1248" spans="1:13" hidden="1" x14ac:dyDescent="0.2">
      <c r="A1248" s="7" t="s">
        <v>298</v>
      </c>
      <c r="B1248" s="7" t="s">
        <v>16</v>
      </c>
      <c r="C1248" s="10">
        <v>0.72</v>
      </c>
      <c r="D1248" s="10">
        <v>1.25</v>
      </c>
      <c r="E1248" s="10">
        <v>1</v>
      </c>
      <c r="F1248" s="10">
        <v>1</v>
      </c>
      <c r="G1248" s="10">
        <v>0.86</v>
      </c>
      <c r="H1248" s="7">
        <v>2</v>
      </c>
      <c r="I1248" s="11" t="s">
        <v>168</v>
      </c>
      <c r="J1248" s="10">
        <v>0</v>
      </c>
      <c r="K1248" t="str">
        <f>VLOOKUP(A1248,MasterTutor!A:D,4,FALSE)</f>
        <v>Premium</v>
      </c>
      <c r="L1248" t="str">
        <f>VLOOKUP(A1248,MasterTutor!A:D,3,FALSE)</f>
        <v>Adjunct</v>
      </c>
      <c r="M1248" t="str">
        <f>VLOOKUP(A1248,MasterTutor!A:D,2,FALSE)</f>
        <v>Annelies de Groot</v>
      </c>
    </row>
    <row r="1249" spans="1:13" hidden="1" x14ac:dyDescent="0.2">
      <c r="A1249" s="7" t="s">
        <v>298</v>
      </c>
      <c r="B1249" s="7" t="s">
        <v>17</v>
      </c>
      <c r="C1249" s="10">
        <v>1.1499999999999999</v>
      </c>
      <c r="D1249" s="10">
        <v>1.23</v>
      </c>
      <c r="E1249" s="10">
        <v>0.96</v>
      </c>
      <c r="F1249" s="10">
        <v>0.76</v>
      </c>
      <c r="G1249" s="10">
        <v>0.5</v>
      </c>
      <c r="H1249" s="7">
        <v>1</v>
      </c>
      <c r="I1249" s="8">
        <v>0</v>
      </c>
      <c r="J1249" s="10">
        <f>I1249</f>
        <v>0</v>
      </c>
      <c r="K1249" t="str">
        <f>VLOOKUP(A1249,MasterTutor!A:D,4,FALSE)</f>
        <v>Premium</v>
      </c>
      <c r="L1249" t="str">
        <f>VLOOKUP(A1249,MasterTutor!A:D,3,FALSE)</f>
        <v>Adjunct</v>
      </c>
      <c r="M1249" t="str">
        <f>VLOOKUP(A1249,MasterTutor!A:D,2,FALSE)</f>
        <v>Annelies de Groot</v>
      </c>
    </row>
    <row r="1250" spans="1:13" hidden="1" x14ac:dyDescent="0.2">
      <c r="A1250" s="7" t="s">
        <v>298</v>
      </c>
      <c r="B1250" s="7" t="s">
        <v>18</v>
      </c>
      <c r="C1250" s="10">
        <v>1.1100000000000001</v>
      </c>
      <c r="D1250" s="10">
        <v>1.47</v>
      </c>
      <c r="E1250" s="10">
        <v>1</v>
      </c>
      <c r="F1250" s="10">
        <v>1</v>
      </c>
      <c r="G1250" s="10">
        <v>0.86</v>
      </c>
      <c r="H1250" s="7">
        <v>2</v>
      </c>
      <c r="I1250" s="8">
        <v>0</v>
      </c>
      <c r="J1250" s="10">
        <f>I1250</f>
        <v>0</v>
      </c>
      <c r="K1250" t="str">
        <f>VLOOKUP(A1250,MasterTutor!A:D,4,FALSE)</f>
        <v>Premium</v>
      </c>
      <c r="L1250" t="str">
        <f>VLOOKUP(A1250,MasterTutor!A:D,3,FALSE)</f>
        <v>Adjunct</v>
      </c>
      <c r="M1250" t="str">
        <f>VLOOKUP(A1250,MasterTutor!A:D,2,FALSE)</f>
        <v>Annelies de Groot</v>
      </c>
    </row>
    <row r="1251" spans="1:13" hidden="1" x14ac:dyDescent="0.2">
      <c r="A1251" s="7" t="s">
        <v>298</v>
      </c>
      <c r="B1251" s="7" t="s">
        <v>20</v>
      </c>
      <c r="C1251" s="10">
        <v>0.9</v>
      </c>
      <c r="D1251" s="10">
        <v>1.44</v>
      </c>
      <c r="E1251" s="10">
        <v>0.97</v>
      </c>
      <c r="F1251" s="10">
        <v>1</v>
      </c>
      <c r="G1251" s="10">
        <v>0.75</v>
      </c>
      <c r="H1251" s="7">
        <v>1</v>
      </c>
      <c r="I1251" s="8">
        <v>0</v>
      </c>
      <c r="J1251" s="10">
        <f>I1251</f>
        <v>0</v>
      </c>
      <c r="K1251" t="str">
        <f>VLOOKUP(A1251,MasterTutor!A:D,4,FALSE)</f>
        <v>Premium</v>
      </c>
      <c r="L1251" t="str">
        <f>VLOOKUP(A1251,MasterTutor!A:D,3,FALSE)</f>
        <v>Adjunct</v>
      </c>
      <c r="M1251" t="str">
        <f>VLOOKUP(A1251,MasterTutor!A:D,2,FALSE)</f>
        <v>Annelies de Groot</v>
      </c>
    </row>
    <row r="1252" spans="1:13" hidden="1" x14ac:dyDescent="0.2">
      <c r="A1252" s="7" t="s">
        <v>298</v>
      </c>
      <c r="B1252" s="7" t="s">
        <v>21</v>
      </c>
      <c r="C1252" s="10">
        <v>1.06</v>
      </c>
      <c r="D1252" s="10">
        <v>1.2</v>
      </c>
      <c r="E1252" s="10">
        <v>0.96</v>
      </c>
      <c r="F1252" s="10">
        <v>1</v>
      </c>
      <c r="G1252" s="10">
        <v>0.25</v>
      </c>
      <c r="H1252" s="7">
        <v>3</v>
      </c>
      <c r="I1252" s="8" t="s">
        <v>41</v>
      </c>
      <c r="J1252" s="10">
        <v>0</v>
      </c>
      <c r="K1252" t="str">
        <f>VLOOKUP(A1252,MasterTutor!A:D,4,FALSE)</f>
        <v>Premium</v>
      </c>
      <c r="L1252" t="str">
        <f>VLOOKUP(A1252,MasterTutor!A:D,3,FALSE)</f>
        <v>Adjunct</v>
      </c>
      <c r="M1252" t="str">
        <f>VLOOKUP(A1252,MasterTutor!A:D,2,FALSE)</f>
        <v>Annelies de Groot</v>
      </c>
    </row>
    <row r="1253" spans="1:13" hidden="1" x14ac:dyDescent="0.2">
      <c r="A1253" s="7" t="s">
        <v>298</v>
      </c>
      <c r="B1253" s="7" t="s">
        <v>22</v>
      </c>
      <c r="C1253" s="10">
        <v>1.1499999999999999</v>
      </c>
      <c r="D1253" s="10">
        <v>1.32</v>
      </c>
      <c r="E1253" s="10">
        <v>0.96</v>
      </c>
      <c r="F1253" s="10">
        <v>0.96</v>
      </c>
      <c r="G1253" s="10">
        <v>0.64</v>
      </c>
      <c r="H1253" s="7">
        <v>3</v>
      </c>
      <c r="I1253" s="8" t="s">
        <v>41</v>
      </c>
      <c r="J1253" s="10">
        <v>0</v>
      </c>
      <c r="K1253" t="str">
        <f>VLOOKUP(A1253,MasterTutor!A:D,4,FALSE)</f>
        <v>Premium</v>
      </c>
      <c r="L1253" t="str">
        <f>VLOOKUP(A1253,MasterTutor!A:D,3,FALSE)</f>
        <v>Adjunct</v>
      </c>
      <c r="M1253" t="str">
        <f>VLOOKUP(A1253,MasterTutor!A:D,2,FALSE)</f>
        <v>Annelies de Groot</v>
      </c>
    </row>
    <row r="1254" spans="1:13" hidden="1" x14ac:dyDescent="0.2">
      <c r="A1254" s="7" t="s">
        <v>298</v>
      </c>
      <c r="B1254" s="7" t="s">
        <v>283</v>
      </c>
      <c r="C1254" s="10">
        <v>0.98</v>
      </c>
      <c r="D1254" s="10">
        <v>1.38</v>
      </c>
      <c r="E1254" s="10">
        <v>0.9</v>
      </c>
      <c r="F1254" s="10">
        <v>0.93</v>
      </c>
      <c r="G1254" s="10">
        <v>0.82</v>
      </c>
      <c r="H1254" s="7">
        <v>0</v>
      </c>
      <c r="I1254" s="8" t="s">
        <v>41</v>
      </c>
      <c r="J1254" s="10">
        <v>0</v>
      </c>
      <c r="K1254" t="str">
        <f>VLOOKUP(A1254,MasterTutor!A:D,4,FALSE)</f>
        <v>Premium</v>
      </c>
      <c r="L1254" t="str">
        <f>VLOOKUP(A1254,MasterTutor!A:D,3,FALSE)</f>
        <v>Adjunct</v>
      </c>
      <c r="M1254" t="str">
        <f>VLOOKUP(A1254,MasterTutor!A:D,2,FALSE)</f>
        <v>Annelies de Groot</v>
      </c>
    </row>
    <row r="1255" spans="1:13" hidden="1" x14ac:dyDescent="0.2">
      <c r="A1255" s="7" t="s">
        <v>298</v>
      </c>
      <c r="B1255" s="7" t="s">
        <v>30</v>
      </c>
      <c r="C1255" s="10">
        <v>1.125</v>
      </c>
      <c r="D1255" s="10">
        <v>1.3672</v>
      </c>
      <c r="E1255" s="10">
        <v>0.91111111099999997</v>
      </c>
      <c r="F1255" s="10">
        <v>0.86111111100000004</v>
      </c>
      <c r="G1255" s="10">
        <v>0.8</v>
      </c>
      <c r="H1255" s="7">
        <v>0</v>
      </c>
      <c r="I1255" s="8" t="s">
        <v>52</v>
      </c>
      <c r="J1255" s="10">
        <v>0</v>
      </c>
      <c r="K1255" t="str">
        <f>VLOOKUP(A1255,MasterTutor!A:D,4,FALSE)</f>
        <v>Premium</v>
      </c>
      <c r="L1255" t="str">
        <f>VLOOKUP(A1255,MasterTutor!A:D,3,FALSE)</f>
        <v>Adjunct</v>
      </c>
      <c r="M1255" t="str">
        <f>VLOOKUP(A1255,MasterTutor!A:D,2,FALSE)</f>
        <v>Annelies de Groot</v>
      </c>
    </row>
    <row r="1256" spans="1:13" x14ac:dyDescent="0.2">
      <c r="A1256" s="7" t="s">
        <v>298</v>
      </c>
      <c r="B1256" s="7" t="s">
        <v>31</v>
      </c>
      <c r="C1256" s="10">
        <v>1.9375</v>
      </c>
      <c r="D1256" s="10">
        <v>1.7539</v>
      </c>
      <c r="E1256" s="10">
        <v>0.95652173913043403</v>
      </c>
      <c r="F1256" s="10">
        <v>0.89130434782608603</v>
      </c>
      <c r="G1256" s="10">
        <v>0.78571428571428503</v>
      </c>
      <c r="H1256" s="7">
        <v>1</v>
      </c>
      <c r="I1256" s="8" t="s">
        <v>23</v>
      </c>
      <c r="J1256" s="54">
        <v>1</v>
      </c>
      <c r="K1256" t="str">
        <f>VLOOKUP(A1256,MasterTutor!A:D,4,FALSE)</f>
        <v>Premium</v>
      </c>
      <c r="L1256" t="str">
        <f>VLOOKUP(A1256,MasterTutor!A:D,3,FALSE)</f>
        <v>Adjunct</v>
      </c>
      <c r="M1256" t="str">
        <f>VLOOKUP(A1256,MasterTutor!A:D,2,FALSE)</f>
        <v>Annelies de Groot</v>
      </c>
    </row>
    <row r="1257" spans="1:13" hidden="1" x14ac:dyDescent="0.2">
      <c r="A1257" s="7" t="s">
        <v>299</v>
      </c>
      <c r="B1257" s="7" t="s">
        <v>14</v>
      </c>
      <c r="C1257" s="10">
        <v>0.7</v>
      </c>
      <c r="D1257" s="10">
        <v>1.3072999999999999</v>
      </c>
      <c r="E1257" s="10">
        <v>1</v>
      </c>
      <c r="F1257" s="10">
        <v>1</v>
      </c>
      <c r="G1257" s="10">
        <v>1</v>
      </c>
      <c r="H1257" s="7">
        <v>2</v>
      </c>
      <c r="I1257" s="8" t="s">
        <v>55</v>
      </c>
      <c r="J1257" s="10">
        <v>1</v>
      </c>
      <c r="K1257" t="e">
        <f>VLOOKUP(A1257,MasterTutor!A:D,4,FALSE)</f>
        <v>#N/A</v>
      </c>
      <c r="L1257" t="e">
        <f>VLOOKUP(A1257,MasterTutor!A:D,3,FALSE)</f>
        <v>#N/A</v>
      </c>
      <c r="M1257" t="e">
        <f>VLOOKUP(A1257,MasterTutor!A:D,2,FALSE)</f>
        <v>#N/A</v>
      </c>
    </row>
    <row r="1258" spans="1:13" hidden="1" x14ac:dyDescent="0.2">
      <c r="A1258" s="7" t="s">
        <v>299</v>
      </c>
      <c r="B1258" s="7" t="s">
        <v>16</v>
      </c>
      <c r="C1258" s="10">
        <v>0.53</v>
      </c>
      <c r="D1258" s="10">
        <v>1.07</v>
      </c>
      <c r="E1258" s="10">
        <v>1</v>
      </c>
      <c r="F1258" s="10">
        <v>1</v>
      </c>
      <c r="G1258" s="10">
        <v>0.8</v>
      </c>
      <c r="H1258" s="7">
        <v>1</v>
      </c>
      <c r="I1258" s="11">
        <v>45658</v>
      </c>
      <c r="J1258" s="10">
        <v>1</v>
      </c>
      <c r="K1258" t="e">
        <f>VLOOKUP(A1258,MasterTutor!A:D,4,FALSE)</f>
        <v>#N/A</v>
      </c>
      <c r="L1258" t="e">
        <f>VLOOKUP(A1258,MasterTutor!A:D,3,FALSE)</f>
        <v>#N/A</v>
      </c>
      <c r="M1258" t="e">
        <f>VLOOKUP(A1258,MasterTutor!A:D,2,FALSE)</f>
        <v>#N/A</v>
      </c>
    </row>
    <row r="1259" spans="1:13" hidden="1" x14ac:dyDescent="0.2">
      <c r="A1259" s="7" t="s">
        <v>299</v>
      </c>
      <c r="B1259" s="7" t="s">
        <v>17</v>
      </c>
      <c r="C1259" s="10">
        <v>0.71</v>
      </c>
      <c r="D1259" s="10">
        <v>1.4</v>
      </c>
      <c r="E1259" s="10">
        <v>0.94</v>
      </c>
      <c r="F1259" s="10">
        <v>1</v>
      </c>
      <c r="G1259" s="10">
        <v>0.88</v>
      </c>
      <c r="H1259" s="7">
        <v>1</v>
      </c>
      <c r="I1259" s="8">
        <v>1</v>
      </c>
      <c r="J1259" s="10">
        <f>I1259</f>
        <v>1</v>
      </c>
      <c r="K1259" t="e">
        <f>VLOOKUP(A1259,MasterTutor!A:D,4,FALSE)</f>
        <v>#N/A</v>
      </c>
      <c r="L1259" t="e">
        <f>VLOOKUP(A1259,MasterTutor!A:D,3,FALSE)</f>
        <v>#N/A</v>
      </c>
      <c r="M1259" t="e">
        <f>VLOOKUP(A1259,MasterTutor!A:D,2,FALSE)</f>
        <v>#N/A</v>
      </c>
    </row>
    <row r="1260" spans="1:13" hidden="1" x14ac:dyDescent="0.2">
      <c r="A1260" s="7" t="s">
        <v>299</v>
      </c>
      <c r="B1260" s="7" t="s">
        <v>18</v>
      </c>
      <c r="C1260" s="10">
        <v>0.59</v>
      </c>
      <c r="D1260" s="10">
        <v>1.28</v>
      </c>
      <c r="E1260" s="10">
        <v>0.98</v>
      </c>
      <c r="F1260" s="10">
        <v>1</v>
      </c>
      <c r="G1260" s="10">
        <v>1</v>
      </c>
      <c r="H1260" s="7">
        <v>3</v>
      </c>
      <c r="J1260" s="7"/>
      <c r="K1260" t="e">
        <f>VLOOKUP(A1260,MasterTutor!A:D,4,FALSE)</f>
        <v>#N/A</v>
      </c>
      <c r="L1260" t="e">
        <f>VLOOKUP(A1260,MasterTutor!A:D,3,FALSE)</f>
        <v>#N/A</v>
      </c>
      <c r="M1260" t="e">
        <f>VLOOKUP(A1260,MasterTutor!A:D,2,FALSE)</f>
        <v>#N/A</v>
      </c>
    </row>
    <row r="1261" spans="1:13" hidden="1" x14ac:dyDescent="0.2">
      <c r="A1261" s="7" t="s">
        <v>299</v>
      </c>
      <c r="B1261" s="7" t="s">
        <v>20</v>
      </c>
      <c r="C1261" s="10">
        <v>0.56000000000000005</v>
      </c>
      <c r="D1261" s="10">
        <v>1.4</v>
      </c>
      <c r="E1261" s="10">
        <v>0.95</v>
      </c>
      <c r="F1261" s="10">
        <v>0.74</v>
      </c>
      <c r="G1261" s="10">
        <v>1</v>
      </c>
      <c r="H1261" s="7">
        <v>2</v>
      </c>
      <c r="I1261" s="8">
        <v>1</v>
      </c>
      <c r="J1261" s="10">
        <f>I1261</f>
        <v>1</v>
      </c>
      <c r="K1261" t="e">
        <f>VLOOKUP(A1261,MasterTutor!A:D,4,FALSE)</f>
        <v>#N/A</v>
      </c>
      <c r="L1261" t="e">
        <f>VLOOKUP(A1261,MasterTutor!A:D,3,FALSE)</f>
        <v>#N/A</v>
      </c>
      <c r="M1261" t="e">
        <f>VLOOKUP(A1261,MasterTutor!A:D,2,FALSE)</f>
        <v>#N/A</v>
      </c>
    </row>
    <row r="1262" spans="1:13" hidden="1" x14ac:dyDescent="0.2">
      <c r="A1262" s="7" t="s">
        <v>299</v>
      </c>
      <c r="B1262" s="7" t="s">
        <v>21</v>
      </c>
      <c r="C1262" s="10">
        <v>0.98</v>
      </c>
      <c r="D1262" s="10">
        <v>1.42</v>
      </c>
      <c r="E1262" s="10">
        <v>1</v>
      </c>
      <c r="F1262" s="10">
        <v>1</v>
      </c>
      <c r="G1262" s="10">
        <v>1</v>
      </c>
      <c r="H1262" s="7">
        <v>1</v>
      </c>
      <c r="I1262" s="8" t="s">
        <v>23</v>
      </c>
      <c r="J1262" s="10">
        <v>1</v>
      </c>
      <c r="K1262" t="e">
        <f>VLOOKUP(A1262,MasterTutor!A:D,4,FALSE)</f>
        <v>#N/A</v>
      </c>
      <c r="L1262" t="e">
        <f>VLOOKUP(A1262,MasterTutor!A:D,3,FALSE)</f>
        <v>#N/A</v>
      </c>
      <c r="M1262" t="e">
        <f>VLOOKUP(A1262,MasterTutor!A:D,2,FALSE)</f>
        <v>#N/A</v>
      </c>
    </row>
    <row r="1263" spans="1:13" hidden="1" x14ac:dyDescent="0.2">
      <c r="A1263" s="7" t="s">
        <v>299</v>
      </c>
      <c r="B1263" s="7" t="s">
        <v>22</v>
      </c>
      <c r="C1263" s="10">
        <v>0.74</v>
      </c>
      <c r="D1263" s="10">
        <v>1.29</v>
      </c>
      <c r="E1263" s="10">
        <v>1</v>
      </c>
      <c r="F1263" s="10">
        <v>1</v>
      </c>
      <c r="G1263" s="10">
        <v>1</v>
      </c>
      <c r="H1263" s="7">
        <v>1</v>
      </c>
      <c r="I1263" s="8" t="s">
        <v>23</v>
      </c>
      <c r="J1263" s="10">
        <v>1</v>
      </c>
      <c r="K1263" t="e">
        <f>VLOOKUP(A1263,MasterTutor!A:D,4,FALSE)</f>
        <v>#N/A</v>
      </c>
      <c r="L1263" t="e">
        <f>VLOOKUP(A1263,MasterTutor!A:D,3,FALSE)</f>
        <v>#N/A</v>
      </c>
      <c r="M1263" t="e">
        <f>VLOOKUP(A1263,MasterTutor!A:D,2,FALSE)</f>
        <v>#N/A</v>
      </c>
    </row>
    <row r="1264" spans="1:13" hidden="1" x14ac:dyDescent="0.2">
      <c r="A1264" s="7" t="s">
        <v>299</v>
      </c>
      <c r="B1264" s="7" t="s">
        <v>283</v>
      </c>
      <c r="C1264" s="10">
        <v>0.32</v>
      </c>
      <c r="D1264" s="10">
        <v>1.1100000000000001</v>
      </c>
      <c r="E1264" s="10">
        <v>0.95</v>
      </c>
      <c r="F1264" s="10">
        <v>0.89</v>
      </c>
      <c r="G1264" s="10">
        <v>0.83</v>
      </c>
      <c r="H1264" s="7">
        <v>0</v>
      </c>
      <c r="I1264" s="8"/>
      <c r="J1264" s="10"/>
      <c r="K1264" t="e">
        <f>VLOOKUP(A1264,MasterTutor!A:D,4,FALSE)</f>
        <v>#N/A</v>
      </c>
      <c r="L1264" t="e">
        <f>VLOOKUP(A1264,MasterTutor!A:D,3,FALSE)</f>
        <v>#N/A</v>
      </c>
      <c r="M1264" t="e">
        <f>VLOOKUP(A1264,MasterTutor!A:D,2,FALSE)</f>
        <v>#N/A</v>
      </c>
    </row>
    <row r="1265" spans="1:13" hidden="1" x14ac:dyDescent="0.2">
      <c r="A1265" s="7" t="s">
        <v>300</v>
      </c>
      <c r="B1265" s="7" t="s">
        <v>14</v>
      </c>
      <c r="C1265" s="10">
        <v>0.82499999999999996</v>
      </c>
      <c r="D1265" s="10">
        <v>1.2039</v>
      </c>
      <c r="E1265" s="10">
        <v>0.93333333333333302</v>
      </c>
      <c r="F1265" s="10">
        <v>0.98305084745762705</v>
      </c>
      <c r="G1265" s="10">
        <v>0.76470588235294101</v>
      </c>
      <c r="H1265" s="7">
        <v>5</v>
      </c>
      <c r="I1265" s="8" t="s">
        <v>37</v>
      </c>
      <c r="J1265" s="10">
        <v>0.5</v>
      </c>
      <c r="K1265" t="str">
        <f>VLOOKUP(A1265,MasterTutor!A:D,4,FALSE)</f>
        <v>Advanced</v>
      </c>
      <c r="L1265" t="str">
        <f>VLOOKUP(A1265,MasterTutor!A:D,3,FALSE)</f>
        <v>Professional</v>
      </c>
      <c r="M1265" t="str">
        <f>VLOOKUP(A1265,MasterTutor!A:D,2,FALSE)</f>
        <v>Ian Plamondon</v>
      </c>
    </row>
    <row r="1266" spans="1:13" hidden="1" x14ac:dyDescent="0.2">
      <c r="A1266" s="7" t="s">
        <v>300</v>
      </c>
      <c r="B1266" s="7" t="s">
        <v>16</v>
      </c>
      <c r="C1266" s="10">
        <v>0.96</v>
      </c>
      <c r="D1266" s="10">
        <v>1.1299999999999999</v>
      </c>
      <c r="E1266" s="10">
        <v>0.98</v>
      </c>
      <c r="F1266" s="10">
        <v>0.99</v>
      </c>
      <c r="G1266" s="10">
        <v>0.25</v>
      </c>
      <c r="H1266" s="7">
        <v>7</v>
      </c>
      <c r="I1266" s="11">
        <v>45783</v>
      </c>
      <c r="J1266" s="12">
        <v>0.83</v>
      </c>
      <c r="K1266" t="str">
        <f>VLOOKUP(A1266,MasterTutor!A:D,4,FALSE)</f>
        <v>Advanced</v>
      </c>
      <c r="L1266" t="str">
        <f>VLOOKUP(A1266,MasterTutor!A:D,3,FALSE)</f>
        <v>Professional</v>
      </c>
      <c r="M1266" t="str">
        <f>VLOOKUP(A1266,MasterTutor!A:D,2,FALSE)</f>
        <v>Ian Plamondon</v>
      </c>
    </row>
    <row r="1267" spans="1:13" hidden="1" x14ac:dyDescent="0.2">
      <c r="A1267" s="7" t="s">
        <v>300</v>
      </c>
      <c r="B1267" s="7" t="s">
        <v>17</v>
      </c>
      <c r="C1267" s="10">
        <v>0.82</v>
      </c>
      <c r="D1267" s="10">
        <v>1.18</v>
      </c>
      <c r="E1267" s="10">
        <v>1</v>
      </c>
      <c r="F1267" s="10">
        <v>0.98</v>
      </c>
      <c r="G1267" s="10">
        <v>0.5</v>
      </c>
      <c r="H1267" s="7">
        <v>3</v>
      </c>
      <c r="I1267" s="8">
        <v>1</v>
      </c>
      <c r="J1267" s="10">
        <f>I1267</f>
        <v>1</v>
      </c>
      <c r="K1267" t="str">
        <f>VLOOKUP(A1267,MasterTutor!A:D,4,FALSE)</f>
        <v>Advanced</v>
      </c>
      <c r="L1267" t="str">
        <f>VLOOKUP(A1267,MasterTutor!A:D,3,FALSE)</f>
        <v>Professional</v>
      </c>
      <c r="M1267" t="str">
        <f>VLOOKUP(A1267,MasterTutor!A:D,2,FALSE)</f>
        <v>Ian Plamondon</v>
      </c>
    </row>
    <row r="1268" spans="1:13" hidden="1" x14ac:dyDescent="0.2">
      <c r="A1268" s="7" t="s">
        <v>300</v>
      </c>
      <c r="B1268" s="7" t="s">
        <v>18</v>
      </c>
      <c r="C1268" s="10">
        <v>0.44</v>
      </c>
      <c r="D1268" s="10">
        <v>1</v>
      </c>
      <c r="E1268" s="10">
        <v>1</v>
      </c>
      <c r="F1268" s="10">
        <v>1</v>
      </c>
      <c r="G1268" s="10">
        <v>0.78</v>
      </c>
      <c r="H1268" s="7">
        <v>5</v>
      </c>
      <c r="I1268" s="8">
        <v>1</v>
      </c>
      <c r="J1268" s="10">
        <f>I1268</f>
        <v>1</v>
      </c>
      <c r="K1268" t="str">
        <f>VLOOKUP(A1268,MasterTutor!A:D,4,FALSE)</f>
        <v>Advanced</v>
      </c>
      <c r="L1268" t="str">
        <f>VLOOKUP(A1268,MasterTutor!A:D,3,FALSE)</f>
        <v>Professional</v>
      </c>
      <c r="M1268" t="str">
        <f>VLOOKUP(A1268,MasterTutor!A:D,2,FALSE)</f>
        <v>Ian Plamondon</v>
      </c>
    </row>
    <row r="1269" spans="1:13" hidden="1" x14ac:dyDescent="0.2">
      <c r="A1269" s="7" t="s">
        <v>300</v>
      </c>
      <c r="B1269" s="7" t="s">
        <v>20</v>
      </c>
      <c r="C1269" s="10">
        <v>0.61</v>
      </c>
      <c r="D1269" s="10">
        <v>0.99</v>
      </c>
      <c r="E1269" s="10">
        <v>0.97</v>
      </c>
      <c r="F1269" s="10">
        <v>0.98</v>
      </c>
      <c r="G1269" s="10">
        <v>0.72</v>
      </c>
      <c r="H1269" s="7">
        <v>1</v>
      </c>
      <c r="I1269" s="8">
        <v>1</v>
      </c>
      <c r="J1269" s="10">
        <f>I1269</f>
        <v>1</v>
      </c>
      <c r="K1269" t="str">
        <f>VLOOKUP(A1269,MasterTutor!A:D,4,FALSE)</f>
        <v>Advanced</v>
      </c>
      <c r="L1269" t="str">
        <f>VLOOKUP(A1269,MasterTutor!A:D,3,FALSE)</f>
        <v>Professional</v>
      </c>
      <c r="M1269" t="str">
        <f>VLOOKUP(A1269,MasterTutor!A:D,2,FALSE)</f>
        <v>Ian Plamondon</v>
      </c>
    </row>
    <row r="1270" spans="1:13" hidden="1" x14ac:dyDescent="0.2">
      <c r="A1270" s="7" t="s">
        <v>300</v>
      </c>
      <c r="B1270" s="7" t="s">
        <v>21</v>
      </c>
      <c r="C1270" s="10">
        <v>0.92</v>
      </c>
      <c r="D1270" s="10">
        <v>1.19</v>
      </c>
      <c r="E1270" s="10">
        <v>1</v>
      </c>
      <c r="F1270" s="10">
        <v>1</v>
      </c>
      <c r="G1270" s="10">
        <v>0.13</v>
      </c>
      <c r="H1270" s="7">
        <v>9</v>
      </c>
      <c r="I1270" s="8" t="s">
        <v>145</v>
      </c>
      <c r="J1270" s="10">
        <v>0.8</v>
      </c>
      <c r="K1270" t="str">
        <f>VLOOKUP(A1270,MasterTutor!A:D,4,FALSE)</f>
        <v>Advanced</v>
      </c>
      <c r="L1270" t="str">
        <f>VLOOKUP(A1270,MasterTutor!A:D,3,FALSE)</f>
        <v>Professional</v>
      </c>
      <c r="M1270" t="str">
        <f>VLOOKUP(A1270,MasterTutor!A:D,2,FALSE)</f>
        <v>Ian Plamondon</v>
      </c>
    </row>
    <row r="1271" spans="1:13" hidden="1" x14ac:dyDescent="0.2">
      <c r="A1271" s="7" t="s">
        <v>300</v>
      </c>
      <c r="B1271" s="7" t="s">
        <v>22</v>
      </c>
      <c r="C1271" s="10">
        <v>0.83</v>
      </c>
      <c r="D1271" s="10">
        <v>1.21</v>
      </c>
      <c r="E1271" s="10">
        <v>0.99</v>
      </c>
      <c r="F1271" s="10">
        <v>0.97</v>
      </c>
      <c r="G1271" s="10">
        <v>0.69</v>
      </c>
      <c r="H1271" s="7">
        <v>1</v>
      </c>
      <c r="I1271" s="8" t="s">
        <v>168</v>
      </c>
      <c r="J1271" s="10">
        <v>0</v>
      </c>
      <c r="K1271" t="str">
        <f>VLOOKUP(A1271,MasterTutor!A:D,4,FALSE)</f>
        <v>Advanced</v>
      </c>
      <c r="L1271" t="str">
        <f>VLOOKUP(A1271,MasterTutor!A:D,3,FALSE)</f>
        <v>Professional</v>
      </c>
      <c r="M1271" t="str">
        <f>VLOOKUP(A1271,MasterTutor!A:D,2,FALSE)</f>
        <v>Ian Plamondon</v>
      </c>
    </row>
    <row r="1272" spans="1:13" hidden="1" x14ac:dyDescent="0.2">
      <c r="A1272" s="7" t="s">
        <v>300</v>
      </c>
      <c r="B1272" s="7" t="s">
        <v>283</v>
      </c>
      <c r="C1272" s="10">
        <v>0.7</v>
      </c>
      <c r="D1272" s="10">
        <v>1.05</v>
      </c>
      <c r="E1272" s="10">
        <v>1</v>
      </c>
      <c r="F1272" s="10">
        <v>1</v>
      </c>
      <c r="G1272" s="10">
        <v>0.89</v>
      </c>
      <c r="H1272" s="7">
        <v>4</v>
      </c>
      <c r="I1272" s="8">
        <v>0.33333333333333331</v>
      </c>
      <c r="J1272" s="10">
        <v>0.33</v>
      </c>
      <c r="K1272" t="str">
        <f>VLOOKUP(A1272,MasterTutor!A:D,4,FALSE)</f>
        <v>Advanced</v>
      </c>
      <c r="L1272" t="str">
        <f>VLOOKUP(A1272,MasterTutor!A:D,3,FALSE)</f>
        <v>Professional</v>
      </c>
      <c r="M1272" t="str">
        <f>VLOOKUP(A1272,MasterTutor!A:D,2,FALSE)</f>
        <v>Ian Plamondon</v>
      </c>
    </row>
    <row r="1273" spans="1:13" hidden="1" x14ac:dyDescent="0.2">
      <c r="A1273" s="7" t="s">
        <v>300</v>
      </c>
      <c r="B1273" s="7" t="s">
        <v>30</v>
      </c>
      <c r="C1273" s="10">
        <v>0.68330000000000002</v>
      </c>
      <c r="D1273" s="10">
        <v>1.1711</v>
      </c>
      <c r="E1273" s="10">
        <v>1</v>
      </c>
      <c r="F1273" s="10">
        <v>0.68421052599999999</v>
      </c>
      <c r="G1273" s="10">
        <v>0.928571429</v>
      </c>
      <c r="H1273" s="7">
        <v>9</v>
      </c>
      <c r="I1273" s="8">
        <v>0.83333333333333337</v>
      </c>
      <c r="J1273" s="10">
        <f>I1273</f>
        <v>0.83333333333333337</v>
      </c>
      <c r="K1273" t="str">
        <f>VLOOKUP(A1273,MasterTutor!A:D,4,FALSE)</f>
        <v>Advanced</v>
      </c>
      <c r="L1273" t="str">
        <f>VLOOKUP(A1273,MasterTutor!A:D,3,FALSE)</f>
        <v>Professional</v>
      </c>
      <c r="M1273" t="str">
        <f>VLOOKUP(A1273,MasterTutor!A:D,2,FALSE)</f>
        <v>Ian Plamondon</v>
      </c>
    </row>
    <row r="1274" spans="1:13" x14ac:dyDescent="0.2">
      <c r="A1274" s="7" t="s">
        <v>300</v>
      </c>
      <c r="B1274" s="7" t="s">
        <v>31</v>
      </c>
      <c r="C1274" s="10">
        <v>0.92079999999999995</v>
      </c>
      <c r="D1274" s="10">
        <v>1.1052999999999999</v>
      </c>
      <c r="E1274" s="10">
        <v>1</v>
      </c>
      <c r="F1274" s="10">
        <v>0.96103896103896103</v>
      </c>
      <c r="G1274" s="10">
        <v>0.9</v>
      </c>
      <c r="H1274" s="7">
        <v>9</v>
      </c>
      <c r="I1274" s="7" t="s">
        <v>154</v>
      </c>
      <c r="J1274" s="54">
        <v>0.7</v>
      </c>
      <c r="K1274" t="str">
        <f>VLOOKUP(A1274,MasterTutor!A:D,4,FALSE)</f>
        <v>Advanced</v>
      </c>
      <c r="L1274" t="str">
        <f>VLOOKUP(A1274,MasterTutor!A:D,3,FALSE)</f>
        <v>Professional</v>
      </c>
      <c r="M1274" t="str">
        <f>VLOOKUP(A1274,MasterTutor!A:D,2,FALSE)</f>
        <v>Ian Plamondon</v>
      </c>
    </row>
    <row r="1275" spans="1:13" hidden="1" x14ac:dyDescent="0.2">
      <c r="A1275" s="7" t="s">
        <v>301</v>
      </c>
      <c r="B1275" s="7" t="s">
        <v>283</v>
      </c>
      <c r="C1275" s="10">
        <v>0.79</v>
      </c>
      <c r="D1275" s="10">
        <v>1.1599999999999999</v>
      </c>
      <c r="E1275" s="10">
        <v>1</v>
      </c>
      <c r="F1275" s="10">
        <v>0.92</v>
      </c>
      <c r="G1275" s="10">
        <v>1</v>
      </c>
      <c r="H1275" s="7">
        <v>4</v>
      </c>
      <c r="I1275" s="8" t="s">
        <v>41</v>
      </c>
      <c r="J1275" s="10">
        <v>0</v>
      </c>
      <c r="K1275" t="str">
        <f>VLOOKUP(A1275,MasterTutor!A:D,4,FALSE)</f>
        <v>Distinguished</v>
      </c>
      <c r="L1275" t="str">
        <f>VLOOKUP(A1275,MasterTutor!A:D,3,FALSE)</f>
        <v>Professional</v>
      </c>
      <c r="M1275" t="str">
        <f>VLOOKUP(A1275,MasterTutor!A:D,2,FALSE)</f>
        <v>Kristin Haase-Alvey</v>
      </c>
    </row>
    <row r="1276" spans="1:13" hidden="1" x14ac:dyDescent="0.2">
      <c r="A1276" s="7" t="s">
        <v>301</v>
      </c>
      <c r="B1276" s="7" t="s">
        <v>14</v>
      </c>
      <c r="C1276" s="10">
        <v>0.81069999999999998</v>
      </c>
      <c r="D1276" s="10">
        <v>1.3503000000000001</v>
      </c>
      <c r="E1276" s="10">
        <v>1</v>
      </c>
      <c r="F1276" s="10">
        <v>0.75409836065573699</v>
      </c>
      <c r="G1276" s="10">
        <v>1</v>
      </c>
      <c r="H1276" s="7">
        <v>4</v>
      </c>
      <c r="I1276" s="8" t="s">
        <v>42</v>
      </c>
      <c r="J1276" s="10">
        <v>1</v>
      </c>
      <c r="K1276" t="str">
        <f>VLOOKUP(A1276,MasterTutor!A:D,4,FALSE)</f>
        <v>Distinguished</v>
      </c>
      <c r="L1276" t="str">
        <f>VLOOKUP(A1276,MasterTutor!A:D,3,FALSE)</f>
        <v>Professional</v>
      </c>
      <c r="M1276" t="str">
        <f>VLOOKUP(A1276,MasterTutor!A:D,2,FALSE)</f>
        <v>Kristin Haase-Alvey</v>
      </c>
    </row>
    <row r="1277" spans="1:13" hidden="1" x14ac:dyDescent="0.2">
      <c r="A1277" s="7" t="s">
        <v>301</v>
      </c>
      <c r="B1277" s="7" t="s">
        <v>16</v>
      </c>
      <c r="C1277" s="10">
        <v>0.91</v>
      </c>
      <c r="D1277" s="10">
        <v>1.24</v>
      </c>
      <c r="E1277" s="10">
        <v>1</v>
      </c>
      <c r="F1277" s="10">
        <v>1</v>
      </c>
      <c r="G1277" s="10">
        <v>1</v>
      </c>
      <c r="H1277" s="7">
        <v>5</v>
      </c>
      <c r="I1277" s="11">
        <v>45719</v>
      </c>
      <c r="J1277" s="10">
        <v>1</v>
      </c>
      <c r="K1277" t="str">
        <f>VLOOKUP(A1277,MasterTutor!A:D,4,FALSE)</f>
        <v>Distinguished</v>
      </c>
      <c r="L1277" t="str">
        <f>VLOOKUP(A1277,MasterTutor!A:D,3,FALSE)</f>
        <v>Professional</v>
      </c>
      <c r="M1277" t="str">
        <f>VLOOKUP(A1277,MasterTutor!A:D,2,FALSE)</f>
        <v>Kristin Haase-Alvey</v>
      </c>
    </row>
    <row r="1278" spans="1:13" hidden="1" x14ac:dyDescent="0.2">
      <c r="A1278" s="7" t="s">
        <v>301</v>
      </c>
      <c r="B1278" s="7" t="s">
        <v>17</v>
      </c>
      <c r="C1278" s="10">
        <v>0.92</v>
      </c>
      <c r="D1278" s="10">
        <v>1.37</v>
      </c>
      <c r="E1278" s="10">
        <v>1</v>
      </c>
      <c r="F1278" s="10">
        <v>0.89</v>
      </c>
      <c r="G1278" s="10">
        <v>1</v>
      </c>
      <c r="H1278" s="7">
        <v>4</v>
      </c>
      <c r="I1278" s="8" t="s">
        <v>302</v>
      </c>
      <c r="J1278" s="10">
        <v>0.89</v>
      </c>
      <c r="K1278" t="str">
        <f>VLOOKUP(A1278,MasterTutor!A:D,4,FALSE)</f>
        <v>Distinguished</v>
      </c>
      <c r="L1278" t="str">
        <f>VLOOKUP(A1278,MasterTutor!A:D,3,FALSE)</f>
        <v>Professional</v>
      </c>
      <c r="M1278" t="str">
        <f>VLOOKUP(A1278,MasterTutor!A:D,2,FALSE)</f>
        <v>Kristin Haase-Alvey</v>
      </c>
    </row>
    <row r="1279" spans="1:13" hidden="1" x14ac:dyDescent="0.2">
      <c r="A1279" s="7" t="s">
        <v>301</v>
      </c>
      <c r="B1279" s="7" t="s">
        <v>18</v>
      </c>
      <c r="C1279" s="10">
        <v>0.4</v>
      </c>
      <c r="D1279" s="10">
        <v>0.81</v>
      </c>
      <c r="E1279" s="10">
        <v>1</v>
      </c>
      <c r="F1279" s="10">
        <v>0.85</v>
      </c>
      <c r="G1279" s="10">
        <v>0.88</v>
      </c>
      <c r="H1279" s="7" t="e">
        <v>#N/A</v>
      </c>
      <c r="I1279" s="8">
        <v>1</v>
      </c>
      <c r="J1279" s="10">
        <f>I1279</f>
        <v>1</v>
      </c>
      <c r="K1279" t="str">
        <f>VLOOKUP(A1279,MasterTutor!A:D,4,FALSE)</f>
        <v>Distinguished</v>
      </c>
      <c r="L1279" t="str">
        <f>VLOOKUP(A1279,MasterTutor!A:D,3,FALSE)</f>
        <v>Professional</v>
      </c>
      <c r="M1279" t="str">
        <f>VLOOKUP(A1279,MasterTutor!A:D,2,FALSE)</f>
        <v>Kristin Haase-Alvey</v>
      </c>
    </row>
    <row r="1280" spans="1:13" hidden="1" x14ac:dyDescent="0.2">
      <c r="A1280" s="7" t="s">
        <v>301</v>
      </c>
      <c r="B1280" s="7" t="s">
        <v>20</v>
      </c>
      <c r="C1280" s="10">
        <v>0.76</v>
      </c>
      <c r="D1280" s="10">
        <v>1.1000000000000001</v>
      </c>
      <c r="E1280" s="10">
        <v>1</v>
      </c>
      <c r="F1280" s="10">
        <v>0.98</v>
      </c>
      <c r="G1280" s="10">
        <v>0.88</v>
      </c>
      <c r="H1280" s="7">
        <v>2</v>
      </c>
      <c r="I1280" s="8">
        <v>1</v>
      </c>
      <c r="J1280" s="10">
        <f>I1280</f>
        <v>1</v>
      </c>
      <c r="K1280" t="str">
        <f>VLOOKUP(A1280,MasterTutor!A:D,4,FALSE)</f>
        <v>Distinguished</v>
      </c>
      <c r="L1280" t="str">
        <f>VLOOKUP(A1280,MasterTutor!A:D,3,FALSE)</f>
        <v>Professional</v>
      </c>
      <c r="M1280" t="str">
        <f>VLOOKUP(A1280,MasterTutor!A:D,2,FALSE)</f>
        <v>Kristin Haase-Alvey</v>
      </c>
    </row>
    <row r="1281" spans="1:13" hidden="1" x14ac:dyDescent="0.2">
      <c r="A1281" s="7" t="s">
        <v>301</v>
      </c>
      <c r="B1281" s="7" t="s">
        <v>21</v>
      </c>
      <c r="C1281" s="10">
        <v>1.06</v>
      </c>
      <c r="D1281" s="10">
        <v>0.93</v>
      </c>
      <c r="E1281" s="10">
        <v>1</v>
      </c>
      <c r="F1281" s="10">
        <v>0.97</v>
      </c>
      <c r="G1281" s="10">
        <v>0.83</v>
      </c>
      <c r="H1281" s="7">
        <v>4</v>
      </c>
      <c r="I1281" s="8" t="s">
        <v>55</v>
      </c>
      <c r="J1281" s="10">
        <v>1</v>
      </c>
      <c r="K1281" t="str">
        <f>VLOOKUP(A1281,MasterTutor!A:D,4,FALSE)</f>
        <v>Distinguished</v>
      </c>
      <c r="L1281" t="str">
        <f>VLOOKUP(A1281,MasterTutor!A:D,3,FALSE)</f>
        <v>Professional</v>
      </c>
      <c r="M1281" t="str">
        <f>VLOOKUP(A1281,MasterTutor!A:D,2,FALSE)</f>
        <v>Kristin Haase-Alvey</v>
      </c>
    </row>
    <row r="1282" spans="1:13" hidden="1" x14ac:dyDescent="0.2">
      <c r="A1282" s="7" t="s">
        <v>301</v>
      </c>
      <c r="B1282" s="7" t="s">
        <v>22</v>
      </c>
      <c r="C1282" s="10">
        <v>1.1000000000000001</v>
      </c>
      <c r="D1282" s="10">
        <v>0.93</v>
      </c>
      <c r="E1282" s="10">
        <v>1</v>
      </c>
      <c r="F1282" s="10">
        <v>0.96</v>
      </c>
      <c r="G1282" s="10">
        <v>1</v>
      </c>
      <c r="H1282" s="7">
        <v>3</v>
      </c>
      <c r="I1282" s="8" t="s">
        <v>41</v>
      </c>
      <c r="J1282" s="10">
        <v>0</v>
      </c>
      <c r="K1282" t="str">
        <f>VLOOKUP(A1282,MasterTutor!A:D,4,FALSE)</f>
        <v>Distinguished</v>
      </c>
      <c r="L1282" t="str">
        <f>VLOOKUP(A1282,MasterTutor!A:D,3,FALSE)</f>
        <v>Professional</v>
      </c>
      <c r="M1282" t="str">
        <f>VLOOKUP(A1282,MasterTutor!A:D,2,FALSE)</f>
        <v>Kristin Haase-Alvey</v>
      </c>
    </row>
    <row r="1283" spans="1:13" hidden="1" x14ac:dyDescent="0.2">
      <c r="A1283" s="7" t="s">
        <v>301</v>
      </c>
      <c r="B1283" s="7" t="s">
        <v>30</v>
      </c>
      <c r="C1283" s="10">
        <v>0.60829999999999995</v>
      </c>
      <c r="D1283" s="10">
        <v>1.1003000000000001</v>
      </c>
      <c r="E1283" s="10">
        <v>1</v>
      </c>
      <c r="F1283" s="10">
        <v>0.91666666699999999</v>
      </c>
      <c r="G1283" s="10">
        <v>0.91666666699999999</v>
      </c>
      <c r="H1283" s="7">
        <v>4</v>
      </c>
      <c r="I1283" s="8">
        <v>0.8571428571428571</v>
      </c>
      <c r="J1283" s="10">
        <f>I1283</f>
        <v>0.8571428571428571</v>
      </c>
      <c r="K1283" t="str">
        <f>VLOOKUP(A1283,MasterTutor!A:D,4,FALSE)</f>
        <v>Distinguished</v>
      </c>
      <c r="L1283" t="str">
        <f>VLOOKUP(A1283,MasterTutor!A:D,3,FALSE)</f>
        <v>Professional</v>
      </c>
      <c r="M1283" t="str">
        <f>VLOOKUP(A1283,MasterTutor!A:D,2,FALSE)</f>
        <v>Kristin Haase-Alvey</v>
      </c>
    </row>
    <row r="1284" spans="1:13" x14ac:dyDescent="0.2">
      <c r="A1284" s="7" t="s">
        <v>301</v>
      </c>
      <c r="B1284" s="7" t="s">
        <v>31</v>
      </c>
      <c r="C1284" s="10">
        <v>0.9042</v>
      </c>
      <c r="D1284" s="10">
        <v>1.0427999999999999</v>
      </c>
      <c r="E1284" s="10">
        <v>1</v>
      </c>
      <c r="F1284" s="10">
        <v>0.96103896103896103</v>
      </c>
      <c r="G1284" s="10">
        <v>0.94736842105263097</v>
      </c>
      <c r="H1284" s="7">
        <v>2</v>
      </c>
      <c r="I1284" s="8" t="s">
        <v>55</v>
      </c>
      <c r="J1284" s="54">
        <v>1</v>
      </c>
      <c r="K1284" t="str">
        <f>VLOOKUP(A1284,MasterTutor!A:D,4,FALSE)</f>
        <v>Distinguished</v>
      </c>
      <c r="L1284" t="str">
        <f>VLOOKUP(A1284,MasterTutor!A:D,3,FALSE)</f>
        <v>Professional</v>
      </c>
      <c r="M1284" t="str">
        <f>VLOOKUP(A1284,MasterTutor!A:D,2,FALSE)</f>
        <v>Kristin Haase-Alvey</v>
      </c>
    </row>
    <row r="1285" spans="1:13" x14ac:dyDescent="0.2">
      <c r="A1285" s="7" t="s">
        <v>303</v>
      </c>
      <c r="B1285" s="7" t="s">
        <v>31</v>
      </c>
      <c r="C1285" s="10">
        <v>0</v>
      </c>
      <c r="D1285" s="10">
        <v>0</v>
      </c>
      <c r="E1285" s="10">
        <v>0</v>
      </c>
      <c r="F1285" s="10">
        <v>0</v>
      </c>
      <c r="G1285" s="10">
        <v>0</v>
      </c>
      <c r="H1285" s="7">
        <v>0</v>
      </c>
      <c r="I1285" s="8" t="s">
        <v>36</v>
      </c>
      <c r="J1285" s="54">
        <v>0</v>
      </c>
      <c r="K1285" t="e">
        <f>VLOOKUP(A1285,MasterTutor!A:D,4,FALSE)</f>
        <v>#N/A</v>
      </c>
      <c r="L1285" t="e">
        <f>VLOOKUP(A1285,MasterTutor!A:D,3,FALSE)</f>
        <v>#N/A</v>
      </c>
      <c r="M1285" t="e">
        <f>VLOOKUP(A1285,MasterTutor!A:D,2,FALSE)</f>
        <v>#N/A</v>
      </c>
    </row>
    <row r="1286" spans="1:13" hidden="1" x14ac:dyDescent="0.2">
      <c r="A1286" s="7" t="s">
        <v>304</v>
      </c>
      <c r="B1286" s="7" t="s">
        <v>14</v>
      </c>
      <c r="C1286" s="10">
        <v>0.8125</v>
      </c>
      <c r="D1286" s="10">
        <v>0.89059999999999995</v>
      </c>
      <c r="E1286" s="10">
        <v>0.78571428571428503</v>
      </c>
      <c r="F1286" s="10">
        <v>0.36842105263157798</v>
      </c>
      <c r="G1286" s="10">
        <v>0.33333333333333298</v>
      </c>
      <c r="H1286" s="7">
        <v>1</v>
      </c>
      <c r="I1286" s="8" t="s">
        <v>41</v>
      </c>
      <c r="J1286" s="10">
        <v>0</v>
      </c>
      <c r="K1286" t="e">
        <f>VLOOKUP(A1286,MasterTutor!A:D,4,FALSE)</f>
        <v>#N/A</v>
      </c>
      <c r="L1286" t="e">
        <f>VLOOKUP(A1286,MasterTutor!A:D,3,FALSE)</f>
        <v>#N/A</v>
      </c>
      <c r="M1286" t="e">
        <f>VLOOKUP(A1286,MasterTutor!A:D,2,FALSE)</f>
        <v>#N/A</v>
      </c>
    </row>
    <row r="1287" spans="1:13" hidden="1" x14ac:dyDescent="0.2">
      <c r="A1287" s="7" t="s">
        <v>304</v>
      </c>
      <c r="B1287" s="7" t="s">
        <v>17</v>
      </c>
      <c r="C1287" s="10">
        <v>0.54</v>
      </c>
      <c r="D1287" s="10">
        <v>1.41</v>
      </c>
      <c r="E1287" s="10">
        <v>1</v>
      </c>
      <c r="F1287" s="10">
        <v>1</v>
      </c>
      <c r="G1287" s="10">
        <v>0.5</v>
      </c>
      <c r="H1287" s="7" t="e">
        <v>#N/A</v>
      </c>
      <c r="J1287" s="7"/>
      <c r="K1287" t="e">
        <f>VLOOKUP(A1287,MasterTutor!A:D,4,FALSE)</f>
        <v>#N/A</v>
      </c>
      <c r="L1287" t="e">
        <f>VLOOKUP(A1287,MasterTutor!A:D,3,FALSE)</f>
        <v>#N/A</v>
      </c>
      <c r="M1287" t="e">
        <f>VLOOKUP(A1287,MasterTutor!A:D,2,FALSE)</f>
        <v>#N/A</v>
      </c>
    </row>
    <row r="1288" spans="1:13" hidden="1" x14ac:dyDescent="0.2">
      <c r="A1288" s="7" t="s">
        <v>304</v>
      </c>
      <c r="B1288" s="7" t="s">
        <v>18</v>
      </c>
      <c r="C1288" s="10">
        <v>0.25</v>
      </c>
      <c r="D1288" s="10">
        <v>1.38</v>
      </c>
      <c r="E1288" s="10">
        <v>1</v>
      </c>
      <c r="F1288" s="10">
        <v>0.6</v>
      </c>
      <c r="G1288" s="10">
        <v>0.67</v>
      </c>
      <c r="H1288" s="7" t="e">
        <v>#N/A</v>
      </c>
      <c r="I1288" s="8">
        <v>1</v>
      </c>
      <c r="J1288" s="10">
        <f>I1288</f>
        <v>1</v>
      </c>
      <c r="K1288" t="e">
        <f>VLOOKUP(A1288,MasterTutor!A:D,4,FALSE)</f>
        <v>#N/A</v>
      </c>
      <c r="L1288" t="e">
        <f>VLOOKUP(A1288,MasterTutor!A:D,3,FALSE)</f>
        <v>#N/A</v>
      </c>
      <c r="M1288" t="e">
        <f>VLOOKUP(A1288,MasterTutor!A:D,2,FALSE)</f>
        <v>#N/A</v>
      </c>
    </row>
    <row r="1289" spans="1:13" hidden="1" x14ac:dyDescent="0.2">
      <c r="A1289" s="7" t="s">
        <v>304</v>
      </c>
      <c r="B1289" s="7" t="s">
        <v>20</v>
      </c>
      <c r="C1289" s="10">
        <v>0.64</v>
      </c>
      <c r="D1289" s="10">
        <v>1.75</v>
      </c>
      <c r="E1289" s="10">
        <v>0.92</v>
      </c>
      <c r="F1289" s="10">
        <v>0.91</v>
      </c>
      <c r="G1289" s="10">
        <v>1</v>
      </c>
      <c r="H1289" s="7">
        <v>1</v>
      </c>
      <c r="I1289" s="8" t="s">
        <v>19</v>
      </c>
      <c r="J1289" s="10">
        <v>0.67</v>
      </c>
      <c r="K1289" t="e">
        <f>VLOOKUP(A1289,MasterTutor!A:D,4,FALSE)</f>
        <v>#N/A</v>
      </c>
      <c r="L1289" t="e">
        <f>VLOOKUP(A1289,MasterTutor!A:D,3,FALSE)</f>
        <v>#N/A</v>
      </c>
      <c r="M1289" t="e">
        <f>VLOOKUP(A1289,MasterTutor!A:D,2,FALSE)</f>
        <v>#N/A</v>
      </c>
    </row>
    <row r="1290" spans="1:13" hidden="1" x14ac:dyDescent="0.2">
      <c r="A1290" s="7" t="s">
        <v>304</v>
      </c>
      <c r="B1290" s="7" t="s">
        <v>21</v>
      </c>
      <c r="C1290" s="10">
        <v>0.46</v>
      </c>
      <c r="D1290" s="10">
        <v>1.3</v>
      </c>
      <c r="E1290" s="10">
        <v>0.86</v>
      </c>
      <c r="F1290" s="10">
        <v>0.69</v>
      </c>
      <c r="G1290" s="10">
        <v>0.67</v>
      </c>
      <c r="H1290" s="7">
        <v>2</v>
      </c>
      <c r="I1290" s="8" t="s">
        <v>23</v>
      </c>
      <c r="J1290" s="10">
        <v>1</v>
      </c>
      <c r="K1290" t="e">
        <f>VLOOKUP(A1290,MasterTutor!A:D,4,FALSE)</f>
        <v>#N/A</v>
      </c>
      <c r="L1290" t="e">
        <f>VLOOKUP(A1290,MasterTutor!A:D,3,FALSE)</f>
        <v>#N/A</v>
      </c>
      <c r="M1290" t="e">
        <f>VLOOKUP(A1290,MasterTutor!A:D,2,FALSE)</f>
        <v>#N/A</v>
      </c>
    </row>
    <row r="1291" spans="1:13" hidden="1" x14ac:dyDescent="0.2">
      <c r="A1291" s="7" t="s">
        <v>304</v>
      </c>
      <c r="B1291" s="7" t="s">
        <v>22</v>
      </c>
      <c r="C1291" s="10">
        <v>0.81</v>
      </c>
      <c r="D1291" s="10">
        <v>1.04</v>
      </c>
      <c r="E1291" s="10">
        <v>0.89</v>
      </c>
      <c r="F1291" s="10">
        <v>0.89</v>
      </c>
      <c r="G1291" s="10">
        <v>0.4</v>
      </c>
      <c r="H1291" s="7">
        <v>0</v>
      </c>
      <c r="I1291" s="8" t="s">
        <v>23</v>
      </c>
      <c r="J1291" s="10">
        <v>1</v>
      </c>
      <c r="K1291" t="e">
        <f>VLOOKUP(A1291,MasterTutor!A:D,4,FALSE)</f>
        <v>#N/A</v>
      </c>
      <c r="L1291" t="e">
        <f>VLOOKUP(A1291,MasterTutor!A:D,3,FALSE)</f>
        <v>#N/A</v>
      </c>
      <c r="M1291" t="e">
        <f>VLOOKUP(A1291,MasterTutor!A:D,2,FALSE)</f>
        <v>#N/A</v>
      </c>
    </row>
    <row r="1292" spans="1:13" hidden="1" x14ac:dyDescent="0.2">
      <c r="A1292" s="7" t="s">
        <v>305</v>
      </c>
      <c r="B1292" s="7" t="s">
        <v>14</v>
      </c>
      <c r="C1292" s="10">
        <v>0.87919999999999998</v>
      </c>
      <c r="D1292" s="10">
        <v>1.0806</v>
      </c>
      <c r="E1292" s="10">
        <v>0.98947368421052595</v>
      </c>
      <c r="F1292" s="10">
        <v>0.93442622950819598</v>
      </c>
      <c r="G1292" s="10">
        <v>0</v>
      </c>
      <c r="H1292" s="7">
        <v>5</v>
      </c>
      <c r="I1292" s="8" t="s">
        <v>306</v>
      </c>
      <c r="J1292" s="10">
        <v>0.65</v>
      </c>
      <c r="K1292" t="e">
        <f>VLOOKUP(A1292,MasterTutor!A:D,4,FALSE)</f>
        <v>#N/A</v>
      </c>
      <c r="L1292" t="e">
        <f>VLOOKUP(A1292,MasterTutor!A:D,3,FALSE)</f>
        <v>#N/A</v>
      </c>
      <c r="M1292" t="e">
        <f>VLOOKUP(A1292,MasterTutor!A:D,2,FALSE)</f>
        <v>#N/A</v>
      </c>
    </row>
    <row r="1293" spans="1:13" hidden="1" x14ac:dyDescent="0.2">
      <c r="A1293" s="7" t="s">
        <v>305</v>
      </c>
      <c r="B1293" s="7" t="s">
        <v>14</v>
      </c>
      <c r="C1293" s="10">
        <v>0.87919999999999998</v>
      </c>
      <c r="D1293" s="10">
        <v>1.0806</v>
      </c>
      <c r="E1293" s="10">
        <v>0.98947368421052595</v>
      </c>
      <c r="F1293" s="10">
        <v>0.93442622950819598</v>
      </c>
      <c r="G1293" s="10">
        <v>0</v>
      </c>
      <c r="H1293" s="7">
        <v>5</v>
      </c>
      <c r="I1293" s="8" t="s">
        <v>306</v>
      </c>
      <c r="J1293" s="10">
        <f>_xlfn.TEXTBEFORE(I1293, "/")/_xlfn.TEXTAFTER(I1293,"/")</f>
        <v>0.6470588235294118</v>
      </c>
      <c r="K1293" t="e">
        <f>VLOOKUP(A1293,MasterTutor!A:D,4,FALSE)</f>
        <v>#N/A</v>
      </c>
      <c r="L1293" t="e">
        <f>VLOOKUP(A1293,MasterTutor!A:D,3,FALSE)</f>
        <v>#N/A</v>
      </c>
      <c r="M1293" t="e">
        <f>VLOOKUP(A1293,MasterTutor!A:D,2,FALSE)</f>
        <v>#N/A</v>
      </c>
    </row>
    <row r="1294" spans="1:13" hidden="1" x14ac:dyDescent="0.2">
      <c r="A1294" s="7" t="s">
        <v>305</v>
      </c>
      <c r="B1294" s="7" t="s">
        <v>16</v>
      </c>
      <c r="C1294" s="10">
        <v>1.1200000000000001</v>
      </c>
      <c r="D1294" s="10">
        <v>1.0900000000000001</v>
      </c>
      <c r="E1294" s="10">
        <v>1</v>
      </c>
      <c r="F1294" s="10">
        <v>0.83</v>
      </c>
      <c r="G1294" s="10">
        <v>0.27</v>
      </c>
      <c r="H1294" s="7">
        <v>14</v>
      </c>
      <c r="I1294" s="11">
        <v>45973</v>
      </c>
      <c r="J1294" s="12">
        <v>0.92</v>
      </c>
      <c r="K1294" t="e">
        <f>VLOOKUP(A1294,MasterTutor!A:D,4,FALSE)</f>
        <v>#N/A</v>
      </c>
      <c r="L1294" t="e">
        <f>VLOOKUP(A1294,MasterTutor!A:D,3,FALSE)</f>
        <v>#N/A</v>
      </c>
      <c r="M1294" t="e">
        <f>VLOOKUP(A1294,MasterTutor!A:D,2,FALSE)</f>
        <v>#N/A</v>
      </c>
    </row>
    <row r="1295" spans="1:13" hidden="1" x14ac:dyDescent="0.2">
      <c r="A1295" s="7" t="s">
        <v>305</v>
      </c>
      <c r="B1295" s="7" t="s">
        <v>22</v>
      </c>
      <c r="C1295" s="10">
        <v>0.12</v>
      </c>
      <c r="D1295" s="10">
        <v>0.81</v>
      </c>
      <c r="E1295" s="10">
        <v>1</v>
      </c>
      <c r="F1295" s="10">
        <v>0</v>
      </c>
      <c r="G1295" s="10">
        <v>0</v>
      </c>
      <c r="H1295" s="7">
        <v>0</v>
      </c>
      <c r="I1295" s="8" t="s">
        <v>41</v>
      </c>
      <c r="J1295" s="10">
        <v>0</v>
      </c>
      <c r="K1295" t="e">
        <f>VLOOKUP(A1295,MasterTutor!A:D,4,FALSE)</f>
        <v>#N/A</v>
      </c>
      <c r="L1295" t="e">
        <f>VLOOKUP(A1295,MasterTutor!A:D,3,FALSE)</f>
        <v>#N/A</v>
      </c>
      <c r="M1295" t="e">
        <f>VLOOKUP(A1295,MasterTutor!A:D,2,FALSE)</f>
        <v>#N/A</v>
      </c>
    </row>
    <row r="1296" spans="1:13" hidden="1" x14ac:dyDescent="0.2">
      <c r="A1296" s="7" t="s">
        <v>307</v>
      </c>
      <c r="B1296" s="7" t="s">
        <v>283</v>
      </c>
      <c r="C1296" s="10">
        <v>0.61</v>
      </c>
      <c r="D1296" s="10">
        <v>1.1499999999999999</v>
      </c>
      <c r="E1296" s="10">
        <v>0.99</v>
      </c>
      <c r="F1296" s="10">
        <v>1</v>
      </c>
      <c r="G1296" s="10">
        <v>0.6</v>
      </c>
      <c r="H1296" s="7">
        <v>5</v>
      </c>
      <c r="I1296" s="8">
        <v>0.33333333333333331</v>
      </c>
      <c r="J1296" s="10">
        <v>0.33</v>
      </c>
      <c r="K1296" t="str">
        <f>VLOOKUP(A1296,MasterTutor!A:D,4,FALSE)</f>
        <v>Distinguished</v>
      </c>
      <c r="L1296" t="str">
        <f>VLOOKUP(A1296,MasterTutor!A:D,3,FALSE)</f>
        <v>Professional</v>
      </c>
      <c r="M1296" t="str">
        <f>VLOOKUP(A1296,MasterTutor!A:D,2,FALSE)</f>
        <v>Annelies de Groot</v>
      </c>
    </row>
    <row r="1297" spans="1:13" hidden="1" x14ac:dyDescent="0.2">
      <c r="A1297" s="7" t="s">
        <v>307</v>
      </c>
      <c r="B1297" s="7" t="s">
        <v>14</v>
      </c>
      <c r="C1297" s="10">
        <v>0.7792</v>
      </c>
      <c r="D1297" s="10">
        <v>1.0920999999999901</v>
      </c>
      <c r="E1297" s="10">
        <v>1</v>
      </c>
      <c r="F1297" s="10">
        <v>0.90322580645161199</v>
      </c>
      <c r="G1297" s="10">
        <v>0.4</v>
      </c>
      <c r="H1297" s="7">
        <v>3</v>
      </c>
      <c r="I1297" s="8" t="s">
        <v>46</v>
      </c>
      <c r="J1297" s="10">
        <v>0.83</v>
      </c>
      <c r="K1297" t="str">
        <f>VLOOKUP(A1297,MasterTutor!A:D,4,FALSE)</f>
        <v>Distinguished</v>
      </c>
      <c r="L1297" t="str">
        <f>VLOOKUP(A1297,MasterTutor!A:D,3,FALSE)</f>
        <v>Professional</v>
      </c>
      <c r="M1297" t="str">
        <f>VLOOKUP(A1297,MasterTutor!A:D,2,FALSE)</f>
        <v>Annelies de Groot</v>
      </c>
    </row>
    <row r="1298" spans="1:13" hidden="1" x14ac:dyDescent="0.2">
      <c r="A1298" s="7" t="s">
        <v>307</v>
      </c>
      <c r="B1298" s="7" t="s">
        <v>14</v>
      </c>
      <c r="C1298" s="10">
        <v>0.7792</v>
      </c>
      <c r="D1298" s="10">
        <v>1.0920999999999901</v>
      </c>
      <c r="E1298" s="10">
        <v>1</v>
      </c>
      <c r="F1298" s="10">
        <v>0.90322580645161199</v>
      </c>
      <c r="G1298" s="10">
        <v>0.4</v>
      </c>
      <c r="H1298" s="7">
        <v>3</v>
      </c>
      <c r="I1298" s="8" t="s">
        <v>46</v>
      </c>
      <c r="J1298" s="10">
        <f>_xlfn.TEXTBEFORE(I1298, "/")/_xlfn.TEXTAFTER(I1298,"/")</f>
        <v>0.83333333333333337</v>
      </c>
      <c r="K1298" t="str">
        <f>VLOOKUP(A1298,MasterTutor!A:D,4,FALSE)</f>
        <v>Distinguished</v>
      </c>
      <c r="L1298" t="str">
        <f>VLOOKUP(A1298,MasterTutor!A:D,3,FALSE)</f>
        <v>Professional</v>
      </c>
      <c r="M1298" t="str">
        <f>VLOOKUP(A1298,MasterTutor!A:D,2,FALSE)</f>
        <v>Annelies de Groot</v>
      </c>
    </row>
    <row r="1299" spans="1:13" hidden="1" x14ac:dyDescent="0.2">
      <c r="A1299" s="7" t="s">
        <v>307</v>
      </c>
      <c r="B1299" s="7" t="s">
        <v>16</v>
      </c>
      <c r="C1299" s="10">
        <v>0.63</v>
      </c>
      <c r="D1299" s="10">
        <v>1.1200000000000001</v>
      </c>
      <c r="E1299" s="10">
        <v>0.99</v>
      </c>
      <c r="F1299" s="10">
        <v>1</v>
      </c>
      <c r="G1299" s="10">
        <v>0.38</v>
      </c>
      <c r="H1299" s="7">
        <v>1</v>
      </c>
      <c r="I1299" s="11" t="s">
        <v>62</v>
      </c>
      <c r="J1299" s="10">
        <v>0</v>
      </c>
      <c r="K1299" t="str">
        <f>VLOOKUP(A1299,MasterTutor!A:D,4,FALSE)</f>
        <v>Distinguished</v>
      </c>
      <c r="L1299" t="str">
        <f>VLOOKUP(A1299,MasterTutor!A:D,3,FALSE)</f>
        <v>Professional</v>
      </c>
      <c r="M1299" t="str">
        <f>VLOOKUP(A1299,MasterTutor!A:D,2,FALSE)</f>
        <v>Annelies de Groot</v>
      </c>
    </row>
    <row r="1300" spans="1:13" hidden="1" x14ac:dyDescent="0.2">
      <c r="A1300" s="7" t="s">
        <v>307</v>
      </c>
      <c r="B1300" s="7" t="s">
        <v>17</v>
      </c>
      <c r="C1300" s="10">
        <v>0.85</v>
      </c>
      <c r="D1300" s="10">
        <v>1.03</v>
      </c>
      <c r="E1300" s="10">
        <v>1</v>
      </c>
      <c r="F1300" s="10">
        <v>0.97</v>
      </c>
      <c r="G1300" s="10">
        <v>0.64</v>
      </c>
      <c r="H1300" s="7">
        <v>5</v>
      </c>
      <c r="I1300" s="8">
        <v>1</v>
      </c>
      <c r="J1300" s="10">
        <f>I1300</f>
        <v>1</v>
      </c>
      <c r="K1300" t="str">
        <f>VLOOKUP(A1300,MasterTutor!A:D,4,FALSE)</f>
        <v>Distinguished</v>
      </c>
      <c r="L1300" t="str">
        <f>VLOOKUP(A1300,MasterTutor!A:D,3,FALSE)</f>
        <v>Professional</v>
      </c>
      <c r="M1300" t="str">
        <f>VLOOKUP(A1300,MasterTutor!A:D,2,FALSE)</f>
        <v>Annelies de Groot</v>
      </c>
    </row>
    <row r="1301" spans="1:13" hidden="1" x14ac:dyDescent="0.2">
      <c r="A1301" s="7" t="s">
        <v>307</v>
      </c>
      <c r="B1301" s="7" t="s">
        <v>18</v>
      </c>
      <c r="C1301" s="10">
        <v>0.5</v>
      </c>
      <c r="D1301" s="10">
        <v>1</v>
      </c>
      <c r="E1301" s="10">
        <v>1</v>
      </c>
      <c r="F1301" s="10">
        <v>1</v>
      </c>
      <c r="G1301" s="10">
        <v>0.67</v>
      </c>
      <c r="H1301" s="7">
        <v>1</v>
      </c>
      <c r="I1301" s="8" t="s">
        <v>77</v>
      </c>
      <c r="J1301" s="10">
        <v>0.86</v>
      </c>
      <c r="K1301" t="str">
        <f>VLOOKUP(A1301,MasterTutor!A:D,4,FALSE)</f>
        <v>Distinguished</v>
      </c>
      <c r="L1301" t="str">
        <f>VLOOKUP(A1301,MasterTutor!A:D,3,FALSE)</f>
        <v>Professional</v>
      </c>
      <c r="M1301" t="str">
        <f>VLOOKUP(A1301,MasterTutor!A:D,2,FALSE)</f>
        <v>Annelies de Groot</v>
      </c>
    </row>
    <row r="1302" spans="1:13" hidden="1" x14ac:dyDescent="0.2">
      <c r="A1302" s="7" t="s">
        <v>307</v>
      </c>
      <c r="B1302" s="7" t="s">
        <v>20</v>
      </c>
      <c r="C1302" s="10">
        <v>0.74</v>
      </c>
      <c r="D1302" s="10">
        <v>1.01</v>
      </c>
      <c r="E1302" s="10">
        <v>0.98</v>
      </c>
      <c r="F1302" s="10">
        <v>1</v>
      </c>
      <c r="G1302" s="10">
        <v>0.42</v>
      </c>
      <c r="H1302" s="7">
        <v>2</v>
      </c>
      <c r="I1302" s="8" t="s">
        <v>40</v>
      </c>
      <c r="J1302" s="10">
        <v>0.75</v>
      </c>
      <c r="K1302" t="str">
        <f>VLOOKUP(A1302,MasterTutor!A:D,4,FALSE)</f>
        <v>Distinguished</v>
      </c>
      <c r="L1302" t="str">
        <f>VLOOKUP(A1302,MasterTutor!A:D,3,FALSE)</f>
        <v>Professional</v>
      </c>
      <c r="M1302" t="str">
        <f>VLOOKUP(A1302,MasterTutor!A:D,2,FALSE)</f>
        <v>Annelies de Groot</v>
      </c>
    </row>
    <row r="1303" spans="1:13" hidden="1" x14ac:dyDescent="0.2">
      <c r="A1303" s="7" t="s">
        <v>307</v>
      </c>
      <c r="B1303" s="7" t="s">
        <v>21</v>
      </c>
      <c r="C1303" s="10">
        <v>0.73</v>
      </c>
      <c r="D1303" s="10">
        <v>1.01</v>
      </c>
      <c r="E1303" s="10">
        <v>0.99</v>
      </c>
      <c r="F1303" s="10">
        <v>1</v>
      </c>
      <c r="G1303" s="10">
        <v>0.62</v>
      </c>
      <c r="H1303" s="7">
        <v>2</v>
      </c>
      <c r="I1303" s="9"/>
      <c r="J1303" s="7"/>
      <c r="K1303" t="str">
        <f>VLOOKUP(A1303,MasterTutor!A:D,4,FALSE)</f>
        <v>Distinguished</v>
      </c>
      <c r="L1303" t="str">
        <f>VLOOKUP(A1303,MasterTutor!A:D,3,FALSE)</f>
        <v>Professional</v>
      </c>
      <c r="M1303" t="str">
        <f>VLOOKUP(A1303,MasterTutor!A:D,2,FALSE)</f>
        <v>Annelies de Groot</v>
      </c>
    </row>
    <row r="1304" spans="1:13" hidden="1" x14ac:dyDescent="0.2">
      <c r="A1304" s="7" t="s">
        <v>307</v>
      </c>
      <c r="B1304" s="7" t="s">
        <v>22</v>
      </c>
      <c r="C1304" s="10">
        <v>0.63</v>
      </c>
      <c r="D1304" s="10">
        <v>1.0900000000000001</v>
      </c>
      <c r="E1304" s="10">
        <v>1</v>
      </c>
      <c r="F1304" s="10">
        <v>0.98</v>
      </c>
      <c r="G1304" s="10">
        <v>0.56000000000000005</v>
      </c>
      <c r="H1304" s="7">
        <v>2</v>
      </c>
      <c r="I1304" s="8" t="s">
        <v>55</v>
      </c>
      <c r="J1304" s="10">
        <v>1</v>
      </c>
      <c r="K1304" t="str">
        <f>VLOOKUP(A1304,MasterTutor!A:D,4,FALSE)</f>
        <v>Distinguished</v>
      </c>
      <c r="L1304" t="str">
        <f>VLOOKUP(A1304,MasterTutor!A:D,3,FALSE)</f>
        <v>Professional</v>
      </c>
      <c r="M1304" t="str">
        <f>VLOOKUP(A1304,MasterTutor!A:D,2,FALSE)</f>
        <v>Annelies de Groot</v>
      </c>
    </row>
    <row r="1305" spans="1:13" hidden="1" x14ac:dyDescent="0.2">
      <c r="A1305" s="7" t="s">
        <v>307</v>
      </c>
      <c r="B1305" s="7" t="s">
        <v>30</v>
      </c>
      <c r="C1305" s="10">
        <v>0.65</v>
      </c>
      <c r="D1305" s="10">
        <v>1.0296000000000001</v>
      </c>
      <c r="E1305" s="10">
        <v>1</v>
      </c>
      <c r="F1305" s="10">
        <v>0.94444444400000005</v>
      </c>
      <c r="G1305" s="10">
        <v>0.35294117600000002</v>
      </c>
      <c r="H1305" s="7">
        <v>0</v>
      </c>
      <c r="I1305" s="8">
        <v>1</v>
      </c>
      <c r="J1305" s="10">
        <f>I1305</f>
        <v>1</v>
      </c>
      <c r="K1305" t="str">
        <f>VLOOKUP(A1305,MasterTutor!A:D,4,FALSE)</f>
        <v>Distinguished</v>
      </c>
      <c r="L1305" t="str">
        <f>VLOOKUP(A1305,MasterTutor!A:D,3,FALSE)</f>
        <v>Professional</v>
      </c>
      <c r="M1305" t="str">
        <f>VLOOKUP(A1305,MasterTutor!A:D,2,FALSE)</f>
        <v>Annelies de Groot</v>
      </c>
    </row>
    <row r="1306" spans="1:13" x14ac:dyDescent="0.2">
      <c r="A1306" s="7" t="s">
        <v>307</v>
      </c>
      <c r="B1306" s="7" t="s">
        <v>31</v>
      </c>
      <c r="C1306" s="10">
        <v>0.73750000000000004</v>
      </c>
      <c r="D1306" s="10">
        <v>1.0082</v>
      </c>
      <c r="E1306" s="10">
        <v>0.98591549295774605</v>
      </c>
      <c r="F1306" s="10">
        <v>1</v>
      </c>
      <c r="G1306" s="10">
        <v>0.5</v>
      </c>
      <c r="H1306" s="7">
        <v>5</v>
      </c>
      <c r="I1306" s="8" t="s">
        <v>55</v>
      </c>
      <c r="J1306" s="54">
        <v>1</v>
      </c>
      <c r="K1306" t="str">
        <f>VLOOKUP(A1306,MasterTutor!A:D,4,FALSE)</f>
        <v>Distinguished</v>
      </c>
      <c r="L1306" t="str">
        <f>VLOOKUP(A1306,MasterTutor!A:D,3,FALSE)</f>
        <v>Professional</v>
      </c>
      <c r="M1306" t="str">
        <f>VLOOKUP(A1306,MasterTutor!A:D,2,FALSE)</f>
        <v>Annelies de Groot</v>
      </c>
    </row>
    <row r="1307" spans="1:13" hidden="1" x14ac:dyDescent="0.2">
      <c r="A1307" s="7" t="s">
        <v>308</v>
      </c>
      <c r="B1307" s="7" t="s">
        <v>283</v>
      </c>
      <c r="C1307" s="10">
        <v>0.79</v>
      </c>
      <c r="D1307" s="10">
        <v>0.98</v>
      </c>
      <c r="E1307" s="10">
        <v>0.94</v>
      </c>
      <c r="F1307" s="10">
        <v>0.86</v>
      </c>
      <c r="G1307" s="10">
        <v>1</v>
      </c>
      <c r="H1307" s="7">
        <v>17</v>
      </c>
      <c r="I1307" s="8">
        <v>0.46666666666666667</v>
      </c>
      <c r="J1307" s="10">
        <v>0.5</v>
      </c>
      <c r="K1307" t="str">
        <f>VLOOKUP(A1307,MasterTutor!A:D,4,FALSE)</f>
        <v>Advanced</v>
      </c>
      <c r="L1307" t="str">
        <f>VLOOKUP(A1307,MasterTutor!A:D,3,FALSE)</f>
        <v>Professional- BUC</v>
      </c>
      <c r="M1307" t="str">
        <f>VLOOKUP(A1307,MasterTutor!A:D,2,FALSE)</f>
        <v>Geoff St. Marie</v>
      </c>
    </row>
    <row r="1308" spans="1:13" hidden="1" x14ac:dyDescent="0.2">
      <c r="A1308" s="7" t="s">
        <v>308</v>
      </c>
      <c r="B1308" s="7" t="s">
        <v>14</v>
      </c>
      <c r="C1308" s="10">
        <v>0</v>
      </c>
      <c r="D1308" s="10">
        <v>0</v>
      </c>
      <c r="E1308" s="10">
        <v>0</v>
      </c>
      <c r="F1308" s="10">
        <v>0</v>
      </c>
      <c r="G1308" s="10">
        <v>0</v>
      </c>
      <c r="H1308" s="7">
        <v>0</v>
      </c>
      <c r="I1308" s="8"/>
      <c r="J1308" s="10"/>
      <c r="K1308" t="str">
        <f>VLOOKUP(A1308,MasterTutor!A:D,4,FALSE)</f>
        <v>Advanced</v>
      </c>
      <c r="L1308" t="str">
        <f>VLOOKUP(A1308,MasterTutor!A:D,3,FALSE)</f>
        <v>Professional- BUC</v>
      </c>
      <c r="M1308" t="str">
        <f>VLOOKUP(A1308,MasterTutor!A:D,2,FALSE)</f>
        <v>Geoff St. Marie</v>
      </c>
    </row>
    <row r="1309" spans="1:13" hidden="1" x14ac:dyDescent="0.2">
      <c r="A1309" s="7" t="s">
        <v>308</v>
      </c>
      <c r="B1309" s="7" t="s">
        <v>14</v>
      </c>
      <c r="C1309" s="10">
        <v>0</v>
      </c>
      <c r="D1309" s="10">
        <v>0</v>
      </c>
      <c r="E1309" s="10">
        <v>0</v>
      </c>
      <c r="F1309" s="10">
        <v>0</v>
      </c>
      <c r="G1309" s="10">
        <v>0</v>
      </c>
      <c r="H1309" s="7">
        <v>0</v>
      </c>
      <c r="J1309" s="7"/>
      <c r="K1309" t="str">
        <f>VLOOKUP(A1309,MasterTutor!A:D,4,FALSE)</f>
        <v>Advanced</v>
      </c>
      <c r="L1309" t="str">
        <f>VLOOKUP(A1309,MasterTutor!A:D,3,FALSE)</f>
        <v>Professional- BUC</v>
      </c>
      <c r="M1309" t="str">
        <f>VLOOKUP(A1309,MasterTutor!A:D,2,FALSE)</f>
        <v>Geoff St. Marie</v>
      </c>
    </row>
    <row r="1310" spans="1:13" hidden="1" x14ac:dyDescent="0.2">
      <c r="A1310" s="7" t="s">
        <v>308</v>
      </c>
      <c r="B1310" s="7" t="s">
        <v>16</v>
      </c>
      <c r="C1310" s="10">
        <v>0.39</v>
      </c>
      <c r="D1310" s="10">
        <v>1.23</v>
      </c>
      <c r="E1310" s="10">
        <v>1</v>
      </c>
      <c r="F1310" s="10">
        <v>0.73</v>
      </c>
      <c r="G1310" s="10">
        <v>0</v>
      </c>
      <c r="H1310" s="7">
        <v>3</v>
      </c>
      <c r="I1310" s="11">
        <v>45879</v>
      </c>
      <c r="J1310" s="12">
        <v>0.8</v>
      </c>
      <c r="K1310" t="str">
        <f>VLOOKUP(A1310,MasterTutor!A:D,4,FALSE)</f>
        <v>Advanced</v>
      </c>
      <c r="L1310" t="str">
        <f>VLOOKUP(A1310,MasterTutor!A:D,3,FALSE)</f>
        <v>Professional- BUC</v>
      </c>
      <c r="M1310" t="str">
        <f>VLOOKUP(A1310,MasterTutor!A:D,2,FALSE)</f>
        <v>Geoff St. Marie</v>
      </c>
    </row>
    <row r="1311" spans="1:13" hidden="1" x14ac:dyDescent="0.2">
      <c r="A1311" s="7" t="s">
        <v>308</v>
      </c>
      <c r="B1311" s="7" t="s">
        <v>30</v>
      </c>
      <c r="C1311" s="10">
        <v>1.0143</v>
      </c>
      <c r="D1311" s="10">
        <v>1.0727</v>
      </c>
      <c r="E1311" s="10">
        <v>0.99363057300000002</v>
      </c>
      <c r="F1311" s="10">
        <v>1</v>
      </c>
      <c r="G1311" s="10">
        <v>1</v>
      </c>
      <c r="H1311" s="7">
        <v>21</v>
      </c>
      <c r="I1311" s="8">
        <v>0.8</v>
      </c>
      <c r="J1311" s="10">
        <f>I1311</f>
        <v>0.8</v>
      </c>
      <c r="K1311" t="str">
        <f>VLOOKUP(A1311,MasterTutor!A:D,4,FALSE)</f>
        <v>Advanced</v>
      </c>
      <c r="L1311" t="str">
        <f>VLOOKUP(A1311,MasterTutor!A:D,3,FALSE)</f>
        <v>Professional- BUC</v>
      </c>
      <c r="M1311" t="str">
        <f>VLOOKUP(A1311,MasterTutor!A:D,2,FALSE)</f>
        <v>Geoff St. Marie</v>
      </c>
    </row>
    <row r="1312" spans="1:13" x14ac:dyDescent="0.2">
      <c r="A1312" s="7" t="s">
        <v>308</v>
      </c>
      <c r="B1312" s="7" t="s">
        <v>31</v>
      </c>
      <c r="C1312" s="10">
        <v>1.0535999999999901</v>
      </c>
      <c r="D1312" s="10">
        <v>1.0683</v>
      </c>
      <c r="E1312" s="10">
        <v>0.98214285714285698</v>
      </c>
      <c r="F1312" s="10">
        <v>0.99</v>
      </c>
      <c r="G1312" s="10">
        <v>1</v>
      </c>
      <c r="H1312" s="7">
        <v>10</v>
      </c>
      <c r="I1312" s="8" t="s">
        <v>168</v>
      </c>
      <c r="J1312" s="54">
        <v>0</v>
      </c>
      <c r="K1312" t="str">
        <f>VLOOKUP(A1312,MasterTutor!A:D,4,FALSE)</f>
        <v>Advanced</v>
      </c>
      <c r="L1312" t="str">
        <f>VLOOKUP(A1312,MasterTutor!A:D,3,FALSE)</f>
        <v>Professional- BUC</v>
      </c>
      <c r="M1312" t="str">
        <f>VLOOKUP(A1312,MasterTutor!A:D,2,FALSE)</f>
        <v>Geoff St. Marie</v>
      </c>
    </row>
    <row r="1313" spans="1:13" hidden="1" x14ac:dyDescent="0.2">
      <c r="A1313" s="7" t="s">
        <v>309</v>
      </c>
      <c r="B1313" s="7" t="s">
        <v>17</v>
      </c>
      <c r="C1313" s="10">
        <v>0.27</v>
      </c>
      <c r="D1313" s="10">
        <v>1.64</v>
      </c>
      <c r="E1313" s="10">
        <v>1</v>
      </c>
      <c r="F1313" s="10">
        <v>0.88</v>
      </c>
      <c r="G1313" s="10">
        <v>0.5</v>
      </c>
      <c r="H1313" s="7" t="e">
        <v>#N/A</v>
      </c>
      <c r="J1313" s="7"/>
      <c r="K1313" t="e">
        <f>VLOOKUP(A1313,MasterTutor!A:D,4,FALSE)</f>
        <v>#N/A</v>
      </c>
      <c r="L1313" t="e">
        <f>VLOOKUP(A1313,MasterTutor!A:D,3,FALSE)</f>
        <v>#N/A</v>
      </c>
      <c r="M1313" t="e">
        <f>VLOOKUP(A1313,MasterTutor!A:D,2,FALSE)</f>
        <v>#N/A</v>
      </c>
    </row>
    <row r="1314" spans="1:13" hidden="1" x14ac:dyDescent="0.2">
      <c r="A1314" s="7" t="s">
        <v>309</v>
      </c>
      <c r="B1314" s="7" t="s">
        <v>18</v>
      </c>
      <c r="C1314" s="10">
        <v>0.28999999999999998</v>
      </c>
      <c r="D1314" s="10">
        <v>1.1599999999999999</v>
      </c>
      <c r="E1314" s="10">
        <v>1</v>
      </c>
      <c r="F1314" s="10">
        <v>0.73</v>
      </c>
      <c r="G1314" s="10">
        <v>0.25</v>
      </c>
      <c r="H1314" s="7" t="e">
        <v>#N/A</v>
      </c>
      <c r="J1314" s="7"/>
      <c r="K1314" t="e">
        <f>VLOOKUP(A1314,MasterTutor!A:D,4,FALSE)</f>
        <v>#N/A</v>
      </c>
      <c r="L1314" t="e">
        <f>VLOOKUP(A1314,MasterTutor!A:D,3,FALSE)</f>
        <v>#N/A</v>
      </c>
      <c r="M1314" t="e">
        <f>VLOOKUP(A1314,MasterTutor!A:D,2,FALSE)</f>
        <v>#N/A</v>
      </c>
    </row>
    <row r="1315" spans="1:13" hidden="1" x14ac:dyDescent="0.2">
      <c r="A1315" s="7" t="s">
        <v>309</v>
      </c>
      <c r="B1315" s="7" t="s">
        <v>20</v>
      </c>
      <c r="C1315" s="10">
        <v>0.38</v>
      </c>
      <c r="D1315" s="10">
        <v>1.0900000000000001</v>
      </c>
      <c r="E1315" s="10">
        <v>1</v>
      </c>
      <c r="F1315" s="10">
        <v>0.77</v>
      </c>
      <c r="G1315" s="10">
        <v>0</v>
      </c>
      <c r="H1315" s="7" t="e">
        <v>#N/A</v>
      </c>
      <c r="I1315" s="8">
        <v>0</v>
      </c>
      <c r="J1315" s="10">
        <f>I1315</f>
        <v>0</v>
      </c>
      <c r="K1315" t="e">
        <f>VLOOKUP(A1315,MasterTutor!A:D,4,FALSE)</f>
        <v>#N/A</v>
      </c>
      <c r="L1315" t="e">
        <f>VLOOKUP(A1315,MasterTutor!A:D,3,FALSE)</f>
        <v>#N/A</v>
      </c>
      <c r="M1315" t="e">
        <f>VLOOKUP(A1315,MasterTutor!A:D,2,FALSE)</f>
        <v>#N/A</v>
      </c>
    </row>
    <row r="1316" spans="1:13" hidden="1" x14ac:dyDescent="0.2">
      <c r="A1316" s="7" t="s">
        <v>310</v>
      </c>
      <c r="B1316" s="7" t="s">
        <v>283</v>
      </c>
      <c r="C1316" s="10">
        <v>0.96</v>
      </c>
      <c r="D1316" s="10">
        <v>1.27</v>
      </c>
      <c r="E1316" s="10">
        <v>0.97</v>
      </c>
      <c r="F1316" s="10">
        <v>0.93</v>
      </c>
      <c r="G1316" s="10">
        <v>1</v>
      </c>
      <c r="H1316" s="7">
        <v>0</v>
      </c>
      <c r="I1316" s="8"/>
      <c r="J1316" s="10"/>
      <c r="K1316" t="str">
        <f>VLOOKUP(A1316,MasterTutor!A:D,4,FALSE)</f>
        <v>Distinguished</v>
      </c>
      <c r="L1316" t="str">
        <f>VLOOKUP(A1316,MasterTutor!A:D,3,FALSE)</f>
        <v>Adjunct</v>
      </c>
      <c r="M1316" t="str">
        <f>VLOOKUP(A1316,MasterTutor!A:D,2,FALSE)</f>
        <v>Annelies de Groot</v>
      </c>
    </row>
    <row r="1317" spans="1:13" hidden="1" x14ac:dyDescent="0.2">
      <c r="A1317" s="7" t="s">
        <v>310</v>
      </c>
      <c r="B1317" s="7" t="s">
        <v>14</v>
      </c>
      <c r="C1317" s="10">
        <v>1.1354</v>
      </c>
      <c r="D1317" s="10">
        <v>1.62109999999999</v>
      </c>
      <c r="E1317" s="10">
        <v>1</v>
      </c>
      <c r="F1317" s="10">
        <v>0.85714285714285698</v>
      </c>
      <c r="G1317" s="10">
        <v>0.66666666666666596</v>
      </c>
      <c r="H1317" s="7">
        <v>0</v>
      </c>
      <c r="I1317" s="8" t="s">
        <v>41</v>
      </c>
      <c r="J1317" s="10">
        <v>0</v>
      </c>
      <c r="K1317" t="str">
        <f>VLOOKUP(A1317,MasterTutor!A:D,4,FALSE)</f>
        <v>Distinguished</v>
      </c>
      <c r="L1317" t="str">
        <f>VLOOKUP(A1317,MasterTutor!A:D,3,FALSE)</f>
        <v>Adjunct</v>
      </c>
      <c r="M1317" t="str">
        <f>VLOOKUP(A1317,MasterTutor!A:D,2,FALSE)</f>
        <v>Annelies de Groot</v>
      </c>
    </row>
    <row r="1318" spans="1:13" hidden="1" x14ac:dyDescent="0.2">
      <c r="A1318" s="7" t="s">
        <v>310</v>
      </c>
      <c r="B1318" s="7" t="s">
        <v>16</v>
      </c>
      <c r="C1318" s="10">
        <v>1.1599999999999999</v>
      </c>
      <c r="D1318" s="10">
        <v>1.38</v>
      </c>
      <c r="E1318" s="10">
        <v>1</v>
      </c>
      <c r="F1318" s="10">
        <v>0.97</v>
      </c>
      <c r="G1318" s="10">
        <v>0.91</v>
      </c>
      <c r="H1318" s="7">
        <v>3</v>
      </c>
      <c r="I1318" s="11"/>
      <c r="J1318" s="7"/>
      <c r="K1318" t="str">
        <f>VLOOKUP(A1318,MasterTutor!A:D,4,FALSE)</f>
        <v>Distinguished</v>
      </c>
      <c r="L1318" t="str">
        <f>VLOOKUP(A1318,MasterTutor!A:D,3,FALSE)</f>
        <v>Adjunct</v>
      </c>
      <c r="M1318" t="str">
        <f>VLOOKUP(A1318,MasterTutor!A:D,2,FALSE)</f>
        <v>Annelies de Groot</v>
      </c>
    </row>
    <row r="1319" spans="1:13" hidden="1" x14ac:dyDescent="0.2">
      <c r="A1319" s="7" t="s">
        <v>310</v>
      </c>
      <c r="B1319" s="7" t="s">
        <v>17</v>
      </c>
      <c r="C1319" s="10">
        <v>0.83</v>
      </c>
      <c r="D1319" s="10">
        <v>1.63</v>
      </c>
      <c r="E1319" s="10">
        <v>1</v>
      </c>
      <c r="F1319" s="10">
        <v>0.91</v>
      </c>
      <c r="G1319" s="10">
        <v>1</v>
      </c>
      <c r="H1319" s="7">
        <v>1</v>
      </c>
      <c r="J1319" s="7"/>
      <c r="K1319" t="str">
        <f>VLOOKUP(A1319,MasterTutor!A:D,4,FALSE)</f>
        <v>Distinguished</v>
      </c>
      <c r="L1319" t="str">
        <f>VLOOKUP(A1319,MasterTutor!A:D,3,FALSE)</f>
        <v>Adjunct</v>
      </c>
      <c r="M1319" t="str">
        <f>VLOOKUP(A1319,MasterTutor!A:D,2,FALSE)</f>
        <v>Annelies de Groot</v>
      </c>
    </row>
    <row r="1320" spans="1:13" hidden="1" x14ac:dyDescent="0.2">
      <c r="A1320" s="7" t="s">
        <v>310</v>
      </c>
      <c r="B1320" s="7" t="s">
        <v>18</v>
      </c>
      <c r="C1320" s="10">
        <v>0.56000000000000005</v>
      </c>
      <c r="D1320" s="10">
        <v>1.44</v>
      </c>
      <c r="E1320" s="10">
        <v>1</v>
      </c>
      <c r="F1320" s="10">
        <v>1</v>
      </c>
      <c r="G1320" s="10">
        <v>0.92</v>
      </c>
      <c r="H1320" s="7" t="e">
        <v>#N/A</v>
      </c>
      <c r="I1320" s="8">
        <v>0</v>
      </c>
      <c r="J1320" s="10">
        <f>I1320</f>
        <v>0</v>
      </c>
      <c r="K1320" t="str">
        <f>VLOOKUP(A1320,MasterTutor!A:D,4,FALSE)</f>
        <v>Distinguished</v>
      </c>
      <c r="L1320" t="str">
        <f>VLOOKUP(A1320,MasterTutor!A:D,3,FALSE)</f>
        <v>Adjunct</v>
      </c>
      <c r="M1320" t="str">
        <f>VLOOKUP(A1320,MasterTutor!A:D,2,FALSE)</f>
        <v>Annelies de Groot</v>
      </c>
    </row>
    <row r="1321" spans="1:13" hidden="1" x14ac:dyDescent="0.2">
      <c r="A1321" s="7" t="s">
        <v>310</v>
      </c>
      <c r="B1321" s="7" t="s">
        <v>20</v>
      </c>
      <c r="C1321" s="10">
        <v>1.21</v>
      </c>
      <c r="D1321" s="10">
        <v>1.26</v>
      </c>
      <c r="E1321" s="10">
        <v>0.98</v>
      </c>
      <c r="F1321" s="10">
        <v>0.93</v>
      </c>
      <c r="G1321" s="10">
        <v>0.64</v>
      </c>
      <c r="H1321" s="7">
        <v>3</v>
      </c>
      <c r="I1321" s="8">
        <v>0</v>
      </c>
      <c r="J1321" s="10">
        <f>I1321</f>
        <v>0</v>
      </c>
      <c r="K1321" t="str">
        <f>VLOOKUP(A1321,MasterTutor!A:D,4,FALSE)</f>
        <v>Distinguished</v>
      </c>
      <c r="L1321" t="str">
        <f>VLOOKUP(A1321,MasterTutor!A:D,3,FALSE)</f>
        <v>Adjunct</v>
      </c>
      <c r="M1321" t="str">
        <f>VLOOKUP(A1321,MasterTutor!A:D,2,FALSE)</f>
        <v>Annelies de Groot</v>
      </c>
    </row>
    <row r="1322" spans="1:13" hidden="1" x14ac:dyDescent="0.2">
      <c r="A1322" s="7" t="s">
        <v>310</v>
      </c>
      <c r="B1322" s="7" t="s">
        <v>21</v>
      </c>
      <c r="C1322" s="10">
        <v>0.86</v>
      </c>
      <c r="D1322" s="10">
        <v>1.5</v>
      </c>
      <c r="E1322" s="10">
        <v>1</v>
      </c>
      <c r="F1322" s="10">
        <v>0.9</v>
      </c>
      <c r="G1322" s="10">
        <v>0.67</v>
      </c>
      <c r="H1322" s="7">
        <v>2</v>
      </c>
      <c r="I1322" s="8" t="s">
        <v>41</v>
      </c>
      <c r="J1322" s="10">
        <v>0</v>
      </c>
      <c r="K1322" t="str">
        <f>VLOOKUP(A1322,MasterTutor!A:D,4,FALSE)</f>
        <v>Distinguished</v>
      </c>
      <c r="L1322" t="str">
        <f>VLOOKUP(A1322,MasterTutor!A:D,3,FALSE)</f>
        <v>Adjunct</v>
      </c>
      <c r="M1322" t="str">
        <f>VLOOKUP(A1322,MasterTutor!A:D,2,FALSE)</f>
        <v>Annelies de Groot</v>
      </c>
    </row>
    <row r="1323" spans="1:13" hidden="1" x14ac:dyDescent="0.2">
      <c r="A1323" s="7" t="s">
        <v>310</v>
      </c>
      <c r="B1323" s="7" t="s">
        <v>22</v>
      </c>
      <c r="C1323" s="10">
        <v>1.1499999999999999</v>
      </c>
      <c r="D1323" s="10">
        <v>1.44</v>
      </c>
      <c r="E1323" s="10">
        <v>1</v>
      </c>
      <c r="F1323" s="10">
        <v>0.85</v>
      </c>
      <c r="G1323" s="10">
        <v>0.67</v>
      </c>
      <c r="H1323" s="7">
        <v>3</v>
      </c>
      <c r="I1323" s="8" t="s">
        <v>41</v>
      </c>
      <c r="J1323" s="10">
        <v>0</v>
      </c>
      <c r="K1323" t="str">
        <f>VLOOKUP(A1323,MasterTutor!A:D,4,FALSE)</f>
        <v>Distinguished</v>
      </c>
      <c r="L1323" t="str">
        <f>VLOOKUP(A1323,MasterTutor!A:D,3,FALSE)</f>
        <v>Adjunct</v>
      </c>
      <c r="M1323" t="str">
        <f>VLOOKUP(A1323,MasterTutor!A:D,2,FALSE)</f>
        <v>Annelies de Groot</v>
      </c>
    </row>
    <row r="1324" spans="1:13" hidden="1" x14ac:dyDescent="0.2">
      <c r="A1324" s="7" t="s">
        <v>310</v>
      </c>
      <c r="B1324" s="7" t="s">
        <v>30</v>
      </c>
      <c r="C1324" s="10">
        <v>1.0832999999999999</v>
      </c>
      <c r="D1324" s="10">
        <v>1.875</v>
      </c>
      <c r="E1324" s="10">
        <v>0.97297297299999996</v>
      </c>
      <c r="F1324" s="10">
        <v>0.96969696999999999</v>
      </c>
      <c r="G1324" s="10">
        <v>0.83333333300000001</v>
      </c>
      <c r="H1324" s="7">
        <v>6</v>
      </c>
      <c r="I1324" s="8" t="s">
        <v>41</v>
      </c>
      <c r="J1324" s="10">
        <v>0</v>
      </c>
      <c r="K1324" t="str">
        <f>VLOOKUP(A1324,MasterTutor!A:D,4,FALSE)</f>
        <v>Distinguished</v>
      </c>
      <c r="L1324" t="str">
        <f>VLOOKUP(A1324,MasterTutor!A:D,3,FALSE)</f>
        <v>Adjunct</v>
      </c>
      <c r="M1324" t="str">
        <f>VLOOKUP(A1324,MasterTutor!A:D,2,FALSE)</f>
        <v>Annelies de Groot</v>
      </c>
    </row>
    <row r="1325" spans="1:13" x14ac:dyDescent="0.2">
      <c r="A1325" s="7" t="s">
        <v>310</v>
      </c>
      <c r="B1325" s="7" t="s">
        <v>31</v>
      </c>
      <c r="C1325" s="10">
        <v>1.23959999999999</v>
      </c>
      <c r="D1325" s="10">
        <v>1.5351999999999999</v>
      </c>
      <c r="E1325" s="10">
        <v>0.97872340425531901</v>
      </c>
      <c r="F1325" s="10">
        <v>0.94444444444444398</v>
      </c>
      <c r="G1325" s="10">
        <v>0.69230769230769196</v>
      </c>
      <c r="H1325" s="7">
        <v>5</v>
      </c>
      <c r="I1325" s="8" t="s">
        <v>36</v>
      </c>
      <c r="J1325" s="54">
        <v>0</v>
      </c>
      <c r="K1325" t="str">
        <f>VLOOKUP(A1325,MasterTutor!A:D,4,FALSE)</f>
        <v>Distinguished</v>
      </c>
      <c r="L1325" t="str">
        <f>VLOOKUP(A1325,MasterTutor!A:D,3,FALSE)</f>
        <v>Adjunct</v>
      </c>
      <c r="M1325" t="str">
        <f>VLOOKUP(A1325,MasterTutor!A:D,2,FALSE)</f>
        <v>Annelies de Groot</v>
      </c>
    </row>
    <row r="1326" spans="1:13" hidden="1" x14ac:dyDescent="0.2">
      <c r="A1326" s="7" t="s">
        <v>311</v>
      </c>
      <c r="B1326" s="7" t="s">
        <v>17</v>
      </c>
      <c r="C1326" s="10">
        <v>0.8</v>
      </c>
      <c r="D1326" s="10">
        <v>1.43</v>
      </c>
      <c r="E1326" s="10">
        <v>0.96</v>
      </c>
      <c r="F1326" s="10">
        <v>0.94</v>
      </c>
      <c r="G1326" s="10">
        <v>1</v>
      </c>
      <c r="H1326" s="7">
        <v>5</v>
      </c>
      <c r="J1326" s="7"/>
      <c r="K1326" t="e">
        <f>VLOOKUP(A1326,MasterTutor!A:D,4,FALSE)</f>
        <v>#N/A</v>
      </c>
      <c r="L1326" t="e">
        <f>VLOOKUP(A1326,MasterTutor!A:D,3,FALSE)</f>
        <v>#N/A</v>
      </c>
      <c r="M1326" t="e">
        <f>VLOOKUP(A1326,MasterTutor!A:D,2,FALSE)</f>
        <v>#N/A</v>
      </c>
    </row>
    <row r="1327" spans="1:13" hidden="1" x14ac:dyDescent="0.2">
      <c r="A1327" s="7" t="s">
        <v>311</v>
      </c>
      <c r="B1327" s="7" t="s">
        <v>18</v>
      </c>
      <c r="C1327" s="10">
        <v>0.69</v>
      </c>
      <c r="D1327" s="10">
        <v>1.37</v>
      </c>
      <c r="E1327" s="10">
        <v>1</v>
      </c>
      <c r="F1327" s="10">
        <v>0.83</v>
      </c>
      <c r="G1327" s="10">
        <v>0.67</v>
      </c>
      <c r="H1327" s="7">
        <v>2</v>
      </c>
      <c r="I1327" s="8">
        <v>0</v>
      </c>
      <c r="J1327" s="10">
        <f>I1327</f>
        <v>0</v>
      </c>
      <c r="K1327" t="e">
        <f>VLOOKUP(A1327,MasterTutor!A:D,4,FALSE)</f>
        <v>#N/A</v>
      </c>
      <c r="L1327" t="e">
        <f>VLOOKUP(A1327,MasterTutor!A:D,3,FALSE)</f>
        <v>#N/A</v>
      </c>
      <c r="M1327" t="e">
        <f>VLOOKUP(A1327,MasterTutor!A:D,2,FALSE)</f>
        <v>#N/A</v>
      </c>
    </row>
    <row r="1328" spans="1:13" hidden="1" x14ac:dyDescent="0.2">
      <c r="A1328" s="7" t="s">
        <v>311</v>
      </c>
      <c r="B1328" s="7" t="s">
        <v>20</v>
      </c>
      <c r="C1328" s="10">
        <v>0.51</v>
      </c>
      <c r="D1328" s="10">
        <v>1.0900000000000001</v>
      </c>
      <c r="E1328" s="10">
        <v>0.97</v>
      </c>
      <c r="F1328" s="10">
        <v>0.78</v>
      </c>
      <c r="G1328" s="10">
        <v>0.82</v>
      </c>
      <c r="H1328" s="7">
        <v>8</v>
      </c>
      <c r="J1328" s="7"/>
      <c r="K1328" t="e">
        <f>VLOOKUP(A1328,MasterTutor!A:D,4,FALSE)</f>
        <v>#N/A</v>
      </c>
      <c r="L1328" t="e">
        <f>VLOOKUP(A1328,MasterTutor!A:D,3,FALSE)</f>
        <v>#N/A</v>
      </c>
      <c r="M1328" t="e">
        <f>VLOOKUP(A1328,MasterTutor!A:D,2,FALSE)</f>
        <v>#N/A</v>
      </c>
    </row>
    <row r="1329" spans="1:13" hidden="1" x14ac:dyDescent="0.2">
      <c r="A1329" s="7" t="s">
        <v>311</v>
      </c>
      <c r="B1329" s="7" t="s">
        <v>21</v>
      </c>
      <c r="C1329" s="10">
        <v>0.8</v>
      </c>
      <c r="D1329" s="10">
        <v>1.3</v>
      </c>
      <c r="E1329" s="10">
        <v>0.95</v>
      </c>
      <c r="F1329" s="10">
        <v>0.81</v>
      </c>
      <c r="G1329" s="10">
        <v>1</v>
      </c>
      <c r="H1329" s="7">
        <v>4</v>
      </c>
      <c r="I1329" s="9"/>
      <c r="J1329" s="7"/>
      <c r="K1329" t="e">
        <f>VLOOKUP(A1329,MasterTutor!A:D,4,FALSE)</f>
        <v>#N/A</v>
      </c>
      <c r="L1329" t="e">
        <f>VLOOKUP(A1329,MasterTutor!A:D,3,FALSE)</f>
        <v>#N/A</v>
      </c>
      <c r="M1329" t="e">
        <f>VLOOKUP(A1329,MasterTutor!A:D,2,FALSE)</f>
        <v>#N/A</v>
      </c>
    </row>
    <row r="1330" spans="1:13" hidden="1" x14ac:dyDescent="0.2">
      <c r="A1330" s="7" t="s">
        <v>312</v>
      </c>
      <c r="B1330" s="7" t="s">
        <v>283</v>
      </c>
      <c r="C1330" s="10">
        <v>0.93</v>
      </c>
      <c r="D1330" s="10">
        <v>0.94</v>
      </c>
      <c r="E1330" s="10">
        <v>0.99</v>
      </c>
      <c r="F1330" s="10">
        <v>1</v>
      </c>
      <c r="G1330" s="10">
        <v>1</v>
      </c>
      <c r="H1330" s="7">
        <v>29</v>
      </c>
      <c r="I1330" s="8">
        <v>0.75</v>
      </c>
      <c r="J1330" s="10">
        <v>0.75</v>
      </c>
      <c r="K1330" t="str">
        <f>VLOOKUP(A1330,MasterTutor!A:D,4,FALSE)</f>
        <v>Advanced</v>
      </c>
      <c r="L1330" t="str">
        <f>VLOOKUP(A1330,MasterTutor!A:D,3,FALSE)</f>
        <v>Professional</v>
      </c>
      <c r="M1330" t="str">
        <f>VLOOKUP(A1330,MasterTutor!A:D,2,FALSE)</f>
        <v>Kristin Haase-Alvey</v>
      </c>
    </row>
    <row r="1331" spans="1:13" hidden="1" x14ac:dyDescent="0.2">
      <c r="A1331" s="7" t="s">
        <v>312</v>
      </c>
      <c r="B1331" s="7" t="s">
        <v>14</v>
      </c>
      <c r="C1331" s="10">
        <v>1</v>
      </c>
      <c r="D1331" s="10">
        <v>0.8256</v>
      </c>
      <c r="E1331" s="10">
        <v>0.98795180722891496</v>
      </c>
      <c r="F1331" s="10">
        <v>0.98181818181818103</v>
      </c>
      <c r="G1331" s="10">
        <v>0.94444444444444398</v>
      </c>
      <c r="H1331" s="7">
        <v>11</v>
      </c>
      <c r="I1331" s="8" t="s">
        <v>313</v>
      </c>
      <c r="J1331" s="10">
        <v>1</v>
      </c>
      <c r="K1331" t="str">
        <f>VLOOKUP(A1331,MasterTutor!A:D,4,FALSE)</f>
        <v>Advanced</v>
      </c>
      <c r="L1331" t="str">
        <f>VLOOKUP(A1331,MasterTutor!A:D,3,FALSE)</f>
        <v>Professional</v>
      </c>
      <c r="M1331" t="str">
        <f>VLOOKUP(A1331,MasterTutor!A:D,2,FALSE)</f>
        <v>Kristin Haase-Alvey</v>
      </c>
    </row>
    <row r="1332" spans="1:13" hidden="1" x14ac:dyDescent="0.2">
      <c r="A1332" s="7" t="s">
        <v>312</v>
      </c>
      <c r="B1332" s="7" t="s">
        <v>16</v>
      </c>
      <c r="C1332" s="10">
        <v>0.99</v>
      </c>
      <c r="D1332" s="10">
        <v>0.84</v>
      </c>
      <c r="E1332" s="10">
        <v>1</v>
      </c>
      <c r="F1332" s="10">
        <v>0.99</v>
      </c>
      <c r="G1332" s="10">
        <v>1</v>
      </c>
      <c r="H1332" s="7">
        <v>15</v>
      </c>
      <c r="I1332" s="11">
        <v>45751</v>
      </c>
      <c r="J1332" s="10">
        <v>1</v>
      </c>
      <c r="K1332" t="str">
        <f>VLOOKUP(A1332,MasterTutor!A:D,4,FALSE)</f>
        <v>Advanced</v>
      </c>
      <c r="L1332" t="str">
        <f>VLOOKUP(A1332,MasterTutor!A:D,3,FALSE)</f>
        <v>Professional</v>
      </c>
      <c r="M1332" t="str">
        <f>VLOOKUP(A1332,MasterTutor!A:D,2,FALSE)</f>
        <v>Kristin Haase-Alvey</v>
      </c>
    </row>
    <row r="1333" spans="1:13" hidden="1" x14ac:dyDescent="0.2">
      <c r="A1333" s="7" t="s">
        <v>312</v>
      </c>
      <c r="B1333" s="7" t="s">
        <v>22</v>
      </c>
      <c r="C1333" s="10">
        <v>0.98</v>
      </c>
      <c r="D1333" s="10">
        <v>0.87</v>
      </c>
      <c r="E1333" s="10">
        <v>1</v>
      </c>
      <c r="F1333" s="10">
        <v>0.98</v>
      </c>
      <c r="G1333" s="10">
        <v>0.71</v>
      </c>
      <c r="H1333" s="7">
        <v>12</v>
      </c>
      <c r="I1333" s="8" t="s">
        <v>314</v>
      </c>
      <c r="J1333" s="10">
        <v>0.71</v>
      </c>
      <c r="K1333" t="str">
        <f>VLOOKUP(A1333,MasterTutor!A:D,4,FALSE)</f>
        <v>Advanced</v>
      </c>
      <c r="L1333" t="str">
        <f>VLOOKUP(A1333,MasterTutor!A:D,3,FALSE)</f>
        <v>Professional</v>
      </c>
      <c r="M1333" t="str">
        <f>VLOOKUP(A1333,MasterTutor!A:D,2,FALSE)</f>
        <v>Kristin Haase-Alvey</v>
      </c>
    </row>
    <row r="1334" spans="1:13" hidden="1" x14ac:dyDescent="0.2">
      <c r="A1334" s="7" t="s">
        <v>312</v>
      </c>
      <c r="B1334" s="7" t="s">
        <v>30</v>
      </c>
      <c r="C1334" s="10">
        <v>1.2285999999999999</v>
      </c>
      <c r="D1334" s="10">
        <v>1.3778999999999999</v>
      </c>
      <c r="E1334" s="10">
        <v>0.99447513799999998</v>
      </c>
      <c r="F1334" s="10">
        <v>0.99173553699999994</v>
      </c>
      <c r="G1334" s="10">
        <v>1</v>
      </c>
      <c r="H1334" s="7">
        <v>23</v>
      </c>
      <c r="I1334" s="8">
        <v>0.875</v>
      </c>
      <c r="J1334" s="10">
        <f>I1334</f>
        <v>0.875</v>
      </c>
      <c r="K1334" t="str">
        <f>VLOOKUP(A1334,MasterTutor!A:D,4,FALSE)</f>
        <v>Advanced</v>
      </c>
      <c r="L1334" t="str">
        <f>VLOOKUP(A1334,MasterTutor!A:D,3,FALSE)</f>
        <v>Professional</v>
      </c>
      <c r="M1334" t="str">
        <f>VLOOKUP(A1334,MasterTutor!A:D,2,FALSE)</f>
        <v>Kristin Haase-Alvey</v>
      </c>
    </row>
    <row r="1335" spans="1:13" x14ac:dyDescent="0.2">
      <c r="A1335" s="7" t="s">
        <v>312</v>
      </c>
      <c r="B1335" s="7" t="s">
        <v>31</v>
      </c>
      <c r="C1335" s="10">
        <v>1.5106999999999999</v>
      </c>
      <c r="D1335" s="10">
        <v>1.4723999999999999</v>
      </c>
      <c r="E1335" s="10">
        <v>0.98387096774193505</v>
      </c>
      <c r="F1335" s="10">
        <v>1</v>
      </c>
      <c r="G1335" s="10">
        <v>0.94871794871794801</v>
      </c>
      <c r="H1335" s="7">
        <v>13</v>
      </c>
      <c r="I1335" s="7" t="s">
        <v>28</v>
      </c>
      <c r="J1335" s="54">
        <v>0.66</v>
      </c>
      <c r="K1335" t="str">
        <f>VLOOKUP(A1335,MasterTutor!A:D,4,FALSE)</f>
        <v>Advanced</v>
      </c>
      <c r="L1335" t="str">
        <f>VLOOKUP(A1335,MasterTutor!A:D,3,FALSE)</f>
        <v>Professional</v>
      </c>
      <c r="M1335" t="str">
        <f>VLOOKUP(A1335,MasterTutor!A:D,2,FALSE)</f>
        <v>Kristin Haase-Alvey</v>
      </c>
    </row>
    <row r="1336" spans="1:13" x14ac:dyDescent="0.2">
      <c r="A1336" s="7" t="s">
        <v>315</v>
      </c>
      <c r="B1336" s="7" t="s">
        <v>31</v>
      </c>
      <c r="C1336" s="10">
        <v>0.2</v>
      </c>
      <c r="D1336" s="10">
        <v>0.93799999999999994</v>
      </c>
      <c r="E1336" s="10">
        <v>1</v>
      </c>
      <c r="F1336" s="10">
        <v>1</v>
      </c>
      <c r="G1336" s="10">
        <v>0</v>
      </c>
      <c r="H1336" s="7">
        <v>0</v>
      </c>
      <c r="I1336" s="8" t="s">
        <v>316</v>
      </c>
      <c r="J1336" s="54">
        <v>1</v>
      </c>
      <c r="K1336" t="str">
        <f>VLOOKUP(A1336,MasterTutor!A:D,4,FALSE)</f>
        <v>Advanced</v>
      </c>
      <c r="L1336" t="str">
        <f>VLOOKUP(A1336,MasterTutor!A:D,3,FALSE)</f>
        <v xml:space="preserve">Professional </v>
      </c>
      <c r="M1336" t="str">
        <f>VLOOKUP(A1336,MasterTutor!A:D,2,FALSE)</f>
        <v>Ian Plamondon</v>
      </c>
    </row>
    <row r="1337" spans="1:13" hidden="1" x14ac:dyDescent="0.2">
      <c r="A1337" s="7" t="s">
        <v>317</v>
      </c>
      <c r="B1337" s="7" t="s">
        <v>283</v>
      </c>
      <c r="C1337" s="10">
        <v>0.73</v>
      </c>
      <c r="D1337" s="10">
        <v>1.0900000000000001</v>
      </c>
      <c r="E1337" s="10">
        <v>0.96</v>
      </c>
      <c r="F1337" s="10">
        <v>0.81</v>
      </c>
      <c r="G1337" s="10">
        <v>1</v>
      </c>
      <c r="H1337" s="7">
        <v>5</v>
      </c>
      <c r="I1337" s="8">
        <v>0.16666666666666666</v>
      </c>
      <c r="J1337" s="10">
        <f>1/6</f>
        <v>0.16666666666666666</v>
      </c>
      <c r="K1337" t="str">
        <f>VLOOKUP(A1337,MasterTutor!A:D,4,FALSE)</f>
        <v>Advanced</v>
      </c>
      <c r="L1337" t="str">
        <f>VLOOKUP(A1337,MasterTutor!A:D,3,FALSE)</f>
        <v>Adjunct</v>
      </c>
      <c r="M1337" t="str">
        <f>VLOOKUP(A1337,MasterTutor!A:D,2,FALSE)</f>
        <v>Kristin Haase-Alvey</v>
      </c>
    </row>
    <row r="1338" spans="1:13" hidden="1" x14ac:dyDescent="0.2">
      <c r="A1338" s="7" t="s">
        <v>317</v>
      </c>
      <c r="B1338" s="7" t="s">
        <v>14</v>
      </c>
      <c r="C1338" s="10">
        <v>0.89580000000000004</v>
      </c>
      <c r="D1338" s="10">
        <v>1.1093999999999999</v>
      </c>
      <c r="E1338" s="10">
        <v>0.83333333333333304</v>
      </c>
      <c r="F1338" s="10">
        <v>0.96296296296296202</v>
      </c>
      <c r="G1338" s="10">
        <v>1</v>
      </c>
      <c r="H1338" s="7">
        <v>2</v>
      </c>
      <c r="I1338" s="8" t="s">
        <v>41</v>
      </c>
      <c r="J1338" s="10">
        <v>0</v>
      </c>
      <c r="K1338" t="str">
        <f>VLOOKUP(A1338,MasterTutor!A:D,4,FALSE)</f>
        <v>Advanced</v>
      </c>
      <c r="L1338" t="str">
        <f>VLOOKUP(A1338,MasterTutor!A:D,3,FALSE)</f>
        <v>Adjunct</v>
      </c>
      <c r="M1338" t="str">
        <f>VLOOKUP(A1338,MasterTutor!A:D,2,FALSE)</f>
        <v>Kristin Haase-Alvey</v>
      </c>
    </row>
    <row r="1339" spans="1:13" hidden="1" x14ac:dyDescent="0.2">
      <c r="A1339" s="7" t="s">
        <v>317</v>
      </c>
      <c r="B1339" s="7" t="s">
        <v>16</v>
      </c>
      <c r="C1339" s="10">
        <v>0.56999999999999995</v>
      </c>
      <c r="D1339" s="10">
        <v>1</v>
      </c>
      <c r="E1339" s="10">
        <v>0.97</v>
      </c>
      <c r="F1339" s="10">
        <v>1</v>
      </c>
      <c r="G1339" s="10">
        <v>1</v>
      </c>
      <c r="H1339" s="7">
        <v>2</v>
      </c>
      <c r="I1339" s="11" t="s">
        <v>168</v>
      </c>
      <c r="J1339" s="10">
        <v>0</v>
      </c>
      <c r="K1339" t="str">
        <f>VLOOKUP(A1339,MasterTutor!A:D,4,FALSE)</f>
        <v>Advanced</v>
      </c>
      <c r="L1339" t="str">
        <f>VLOOKUP(A1339,MasterTutor!A:D,3,FALSE)</f>
        <v>Adjunct</v>
      </c>
      <c r="M1339" t="str">
        <f>VLOOKUP(A1339,MasterTutor!A:D,2,FALSE)</f>
        <v>Kristin Haase-Alvey</v>
      </c>
    </row>
    <row r="1340" spans="1:13" hidden="1" x14ac:dyDescent="0.2">
      <c r="A1340" s="7" t="s">
        <v>317</v>
      </c>
      <c r="B1340" s="7" t="s">
        <v>17</v>
      </c>
      <c r="C1340" s="10">
        <v>0.8</v>
      </c>
      <c r="D1340" s="10">
        <v>1.0900000000000001</v>
      </c>
      <c r="E1340" s="10">
        <v>0.98</v>
      </c>
      <c r="F1340" s="10">
        <v>0.83</v>
      </c>
      <c r="G1340" s="10">
        <v>0.71</v>
      </c>
      <c r="H1340" s="7">
        <v>3</v>
      </c>
      <c r="I1340" s="8">
        <v>0</v>
      </c>
      <c r="J1340" s="10">
        <f>I1340</f>
        <v>0</v>
      </c>
      <c r="K1340" t="str">
        <f>VLOOKUP(A1340,MasterTutor!A:D,4,FALSE)</f>
        <v>Advanced</v>
      </c>
      <c r="L1340" t="str">
        <f>VLOOKUP(A1340,MasterTutor!A:D,3,FALSE)</f>
        <v>Adjunct</v>
      </c>
      <c r="M1340" t="str">
        <f>VLOOKUP(A1340,MasterTutor!A:D,2,FALSE)</f>
        <v>Kristin Haase-Alvey</v>
      </c>
    </row>
    <row r="1341" spans="1:13" hidden="1" x14ac:dyDescent="0.2">
      <c r="A1341" s="7" t="s">
        <v>317</v>
      </c>
      <c r="B1341" s="7" t="s">
        <v>18</v>
      </c>
      <c r="C1341" s="10">
        <v>0.63</v>
      </c>
      <c r="D1341" s="10">
        <v>1.07</v>
      </c>
      <c r="E1341" s="10">
        <v>0.99</v>
      </c>
      <c r="F1341" s="10">
        <v>1</v>
      </c>
      <c r="G1341" s="10">
        <v>0.9</v>
      </c>
      <c r="H1341" s="7">
        <v>2</v>
      </c>
      <c r="I1341" s="8">
        <v>0</v>
      </c>
      <c r="J1341" s="10">
        <f>I1341</f>
        <v>0</v>
      </c>
      <c r="K1341" t="str">
        <f>VLOOKUP(A1341,MasterTutor!A:D,4,FALSE)</f>
        <v>Advanced</v>
      </c>
      <c r="L1341" t="str">
        <f>VLOOKUP(A1341,MasterTutor!A:D,3,FALSE)</f>
        <v>Adjunct</v>
      </c>
      <c r="M1341" t="str">
        <f>VLOOKUP(A1341,MasterTutor!A:D,2,FALSE)</f>
        <v>Kristin Haase-Alvey</v>
      </c>
    </row>
    <row r="1342" spans="1:13" hidden="1" x14ac:dyDescent="0.2">
      <c r="A1342" s="7" t="s">
        <v>317</v>
      </c>
      <c r="B1342" s="7" t="s">
        <v>20</v>
      </c>
      <c r="C1342" s="10">
        <v>0.71</v>
      </c>
      <c r="D1342" s="10">
        <v>1.0900000000000001</v>
      </c>
      <c r="E1342" s="10">
        <v>0.97</v>
      </c>
      <c r="F1342" s="10">
        <v>1</v>
      </c>
      <c r="G1342" s="10">
        <v>0.83</v>
      </c>
      <c r="H1342" s="7">
        <v>3</v>
      </c>
      <c r="I1342" s="8">
        <v>0</v>
      </c>
      <c r="J1342" s="10">
        <f>I1342</f>
        <v>0</v>
      </c>
      <c r="K1342" t="str">
        <f>VLOOKUP(A1342,MasterTutor!A:D,4,FALSE)</f>
        <v>Advanced</v>
      </c>
      <c r="L1342" t="str">
        <f>VLOOKUP(A1342,MasterTutor!A:D,3,FALSE)</f>
        <v>Adjunct</v>
      </c>
      <c r="M1342" t="str">
        <f>VLOOKUP(A1342,MasterTutor!A:D,2,FALSE)</f>
        <v>Kristin Haase-Alvey</v>
      </c>
    </row>
    <row r="1343" spans="1:13" hidden="1" x14ac:dyDescent="0.2">
      <c r="A1343" s="7" t="s">
        <v>317</v>
      </c>
      <c r="B1343" s="7" t="s">
        <v>21</v>
      </c>
      <c r="C1343" s="10">
        <v>1.1599999999999999</v>
      </c>
      <c r="D1343" s="10">
        <v>1.26</v>
      </c>
      <c r="E1343" s="10">
        <v>0.84</v>
      </c>
      <c r="F1343" s="10">
        <v>0.56999999999999995</v>
      </c>
      <c r="G1343" s="10">
        <v>0.73</v>
      </c>
      <c r="H1343" s="7">
        <v>4</v>
      </c>
      <c r="I1343" s="8" t="s">
        <v>41</v>
      </c>
      <c r="J1343" s="10">
        <v>0</v>
      </c>
      <c r="K1343" t="str">
        <f>VLOOKUP(A1343,MasterTutor!A:D,4,FALSE)</f>
        <v>Advanced</v>
      </c>
      <c r="L1343" t="str">
        <f>VLOOKUP(A1343,MasterTutor!A:D,3,FALSE)</f>
        <v>Adjunct</v>
      </c>
      <c r="M1343" t="str">
        <f>VLOOKUP(A1343,MasterTutor!A:D,2,FALSE)</f>
        <v>Kristin Haase-Alvey</v>
      </c>
    </row>
    <row r="1344" spans="1:13" hidden="1" x14ac:dyDescent="0.2">
      <c r="A1344" s="7" t="s">
        <v>317</v>
      </c>
      <c r="B1344" s="7" t="s">
        <v>22</v>
      </c>
      <c r="C1344" s="10">
        <v>0.74</v>
      </c>
      <c r="D1344" s="10">
        <v>1.1599999999999999</v>
      </c>
      <c r="E1344" s="10">
        <v>0.87</v>
      </c>
      <c r="F1344" s="10">
        <v>0.96</v>
      </c>
      <c r="G1344" s="10">
        <v>1</v>
      </c>
      <c r="H1344" s="7">
        <v>4</v>
      </c>
      <c r="I1344" s="8" t="s">
        <v>23</v>
      </c>
      <c r="J1344" s="10">
        <v>1</v>
      </c>
      <c r="K1344" t="str">
        <f>VLOOKUP(A1344,MasterTutor!A:D,4,FALSE)</f>
        <v>Advanced</v>
      </c>
      <c r="L1344" t="str">
        <f>VLOOKUP(A1344,MasterTutor!A:D,3,FALSE)</f>
        <v>Adjunct</v>
      </c>
      <c r="M1344" t="str">
        <f>VLOOKUP(A1344,MasterTutor!A:D,2,FALSE)</f>
        <v>Kristin Haase-Alvey</v>
      </c>
    </row>
    <row r="1345" spans="1:13" hidden="1" x14ac:dyDescent="0.2">
      <c r="A1345" s="7" t="s">
        <v>317</v>
      </c>
      <c r="B1345" s="7" t="s">
        <v>30</v>
      </c>
      <c r="C1345" s="10">
        <v>0.82289999999999996</v>
      </c>
      <c r="D1345" s="10">
        <v>1.0820000000000001</v>
      </c>
      <c r="E1345" s="10">
        <v>1</v>
      </c>
      <c r="F1345" s="10">
        <v>0.86666666699999995</v>
      </c>
      <c r="G1345" s="10">
        <v>1</v>
      </c>
      <c r="H1345" s="7">
        <v>6</v>
      </c>
      <c r="I1345" s="8" t="s">
        <v>52</v>
      </c>
      <c r="J1345" s="10">
        <v>0</v>
      </c>
      <c r="K1345" t="str">
        <f>VLOOKUP(A1345,MasterTutor!A:D,4,FALSE)</f>
        <v>Advanced</v>
      </c>
      <c r="L1345" t="str">
        <f>VLOOKUP(A1345,MasterTutor!A:D,3,FALSE)</f>
        <v>Adjunct</v>
      </c>
      <c r="M1345" t="str">
        <f>VLOOKUP(A1345,MasterTutor!A:D,2,FALSE)</f>
        <v>Kristin Haase-Alvey</v>
      </c>
    </row>
    <row r="1346" spans="1:13" x14ac:dyDescent="0.2">
      <c r="A1346" s="7" t="s">
        <v>317</v>
      </c>
      <c r="B1346" s="7" t="s">
        <v>31</v>
      </c>
      <c r="C1346" s="10">
        <v>0.75</v>
      </c>
      <c r="D1346" s="10">
        <v>1.1328</v>
      </c>
      <c r="E1346" s="10">
        <v>1</v>
      </c>
      <c r="F1346" s="10">
        <v>0.76923076923076905</v>
      </c>
      <c r="G1346" s="10">
        <v>0.75</v>
      </c>
      <c r="H1346" s="7">
        <v>3</v>
      </c>
      <c r="I1346" s="7" t="s">
        <v>43</v>
      </c>
      <c r="J1346" s="54">
        <v>0.66</v>
      </c>
      <c r="K1346" t="str">
        <f>VLOOKUP(A1346,MasterTutor!A:D,4,FALSE)</f>
        <v>Advanced</v>
      </c>
      <c r="L1346" t="str">
        <f>VLOOKUP(A1346,MasterTutor!A:D,3,FALSE)</f>
        <v>Adjunct</v>
      </c>
      <c r="M1346" t="str">
        <f>VLOOKUP(A1346,MasterTutor!A:D,2,FALSE)</f>
        <v>Kristin Haase-Alvey</v>
      </c>
    </row>
    <row r="1347" spans="1:13" hidden="1" x14ac:dyDescent="0.2">
      <c r="A1347" s="7" t="s">
        <v>318</v>
      </c>
      <c r="B1347" s="7" t="s">
        <v>283</v>
      </c>
      <c r="C1347" s="10">
        <v>0.78</v>
      </c>
      <c r="D1347" s="10">
        <v>1.02</v>
      </c>
      <c r="E1347" s="10">
        <v>0.99</v>
      </c>
      <c r="F1347" s="10">
        <v>0.69</v>
      </c>
      <c r="G1347" s="10">
        <v>0.73</v>
      </c>
      <c r="H1347" s="7">
        <v>3</v>
      </c>
      <c r="I1347" s="8"/>
      <c r="J1347" s="10"/>
      <c r="K1347" t="str">
        <f>VLOOKUP(A1347,MasterTutor!A:D,4,FALSE)</f>
        <v>Premium</v>
      </c>
      <c r="L1347" t="str">
        <f>VLOOKUP(A1347,MasterTutor!A:D,3,FALSE)</f>
        <v>Professional</v>
      </c>
      <c r="M1347" t="str">
        <f>VLOOKUP(A1347,MasterTutor!A:D,2,FALSE)</f>
        <v>Ian Plamondon</v>
      </c>
    </row>
    <row r="1348" spans="1:13" hidden="1" x14ac:dyDescent="0.2">
      <c r="A1348" s="7" t="s">
        <v>318</v>
      </c>
      <c r="B1348" s="7" t="s">
        <v>14</v>
      </c>
      <c r="C1348" s="10">
        <v>0.88329999999999997</v>
      </c>
      <c r="D1348" s="10">
        <v>1.2647999999999999</v>
      </c>
      <c r="E1348" s="10">
        <v>0.98969072164948402</v>
      </c>
      <c r="F1348" s="10">
        <v>1</v>
      </c>
      <c r="G1348" s="10">
        <v>0.86956521739130399</v>
      </c>
      <c r="H1348" s="7">
        <v>6</v>
      </c>
      <c r="I1348" s="8" t="s">
        <v>37</v>
      </c>
      <c r="J1348" s="10">
        <v>0.5</v>
      </c>
      <c r="K1348" t="str">
        <f>VLOOKUP(A1348,MasterTutor!A:D,4,FALSE)</f>
        <v>Premium</v>
      </c>
      <c r="L1348" t="str">
        <f>VLOOKUP(A1348,MasterTutor!A:D,3,FALSE)</f>
        <v>Professional</v>
      </c>
      <c r="M1348" t="str">
        <f>VLOOKUP(A1348,MasterTutor!A:D,2,FALSE)</f>
        <v>Ian Plamondon</v>
      </c>
    </row>
    <row r="1349" spans="1:13" hidden="1" x14ac:dyDescent="0.2">
      <c r="A1349" s="7" t="s">
        <v>318</v>
      </c>
      <c r="B1349" s="7" t="s">
        <v>16</v>
      </c>
      <c r="C1349" s="10">
        <v>1.05</v>
      </c>
      <c r="D1349" s="10">
        <v>1.21</v>
      </c>
      <c r="E1349" s="10">
        <v>0.99</v>
      </c>
      <c r="F1349" s="10">
        <v>0.98</v>
      </c>
      <c r="G1349" s="10">
        <v>0.81</v>
      </c>
      <c r="H1349" s="7">
        <v>16</v>
      </c>
      <c r="I1349" s="11" t="s">
        <v>41</v>
      </c>
      <c r="J1349" s="10">
        <v>0</v>
      </c>
      <c r="K1349" t="str">
        <f>VLOOKUP(A1349,MasterTutor!A:D,4,FALSE)</f>
        <v>Premium</v>
      </c>
      <c r="L1349" t="str">
        <f>VLOOKUP(A1349,MasterTutor!A:D,3,FALSE)</f>
        <v>Professional</v>
      </c>
      <c r="M1349" t="str">
        <f>VLOOKUP(A1349,MasterTutor!A:D,2,FALSE)</f>
        <v>Ian Plamondon</v>
      </c>
    </row>
    <row r="1350" spans="1:13" hidden="1" x14ac:dyDescent="0.2">
      <c r="A1350" s="7" t="s">
        <v>318</v>
      </c>
      <c r="B1350" s="7" t="s">
        <v>17</v>
      </c>
      <c r="C1350" s="10">
        <v>0.61</v>
      </c>
      <c r="D1350" s="10">
        <v>1.03</v>
      </c>
      <c r="E1350" s="10">
        <v>0.99</v>
      </c>
      <c r="F1350" s="10">
        <v>0.93</v>
      </c>
      <c r="G1350" s="10">
        <v>0.67</v>
      </c>
      <c r="H1350" s="7" t="e">
        <v>#N/A</v>
      </c>
      <c r="I1350" s="8">
        <v>0</v>
      </c>
      <c r="J1350" s="10">
        <f>I1350</f>
        <v>0</v>
      </c>
      <c r="K1350" t="str">
        <f>VLOOKUP(A1350,MasterTutor!A:D,4,FALSE)</f>
        <v>Premium</v>
      </c>
      <c r="L1350" t="str">
        <f>VLOOKUP(A1350,MasterTutor!A:D,3,FALSE)</f>
        <v>Professional</v>
      </c>
      <c r="M1350" t="str">
        <f>VLOOKUP(A1350,MasterTutor!A:D,2,FALSE)</f>
        <v>Ian Plamondon</v>
      </c>
    </row>
    <row r="1351" spans="1:13" hidden="1" x14ac:dyDescent="0.2">
      <c r="A1351" s="7" t="s">
        <v>318</v>
      </c>
      <c r="B1351" s="7" t="s">
        <v>18</v>
      </c>
      <c r="C1351" s="10">
        <v>0.28999999999999998</v>
      </c>
      <c r="D1351" s="10">
        <v>0.7</v>
      </c>
      <c r="E1351" s="10">
        <v>1</v>
      </c>
      <c r="F1351" s="10">
        <v>0.95</v>
      </c>
      <c r="G1351" s="10">
        <v>0.5</v>
      </c>
      <c r="H1351" s="7">
        <v>4</v>
      </c>
      <c r="I1351" s="8">
        <v>0</v>
      </c>
      <c r="J1351" s="10">
        <f>I1351</f>
        <v>0</v>
      </c>
      <c r="K1351" t="str">
        <f>VLOOKUP(A1351,MasterTutor!A:D,4,FALSE)</f>
        <v>Premium</v>
      </c>
      <c r="L1351" t="str">
        <f>VLOOKUP(A1351,MasterTutor!A:D,3,FALSE)</f>
        <v>Professional</v>
      </c>
      <c r="M1351" t="str">
        <f>VLOOKUP(A1351,MasterTutor!A:D,2,FALSE)</f>
        <v>Ian Plamondon</v>
      </c>
    </row>
    <row r="1352" spans="1:13" hidden="1" x14ac:dyDescent="0.2">
      <c r="A1352" s="7" t="s">
        <v>318</v>
      </c>
      <c r="B1352" s="7" t="s">
        <v>20</v>
      </c>
      <c r="C1352" s="10">
        <v>0.68</v>
      </c>
      <c r="D1352" s="10">
        <v>1.2</v>
      </c>
      <c r="E1352" s="10">
        <v>0.99</v>
      </c>
      <c r="F1352" s="10">
        <v>1</v>
      </c>
      <c r="G1352" s="10">
        <v>0.88</v>
      </c>
      <c r="H1352" s="7">
        <v>2</v>
      </c>
      <c r="I1352" s="8">
        <v>0</v>
      </c>
      <c r="J1352" s="10">
        <f>I1352</f>
        <v>0</v>
      </c>
      <c r="K1352" t="str">
        <f>VLOOKUP(A1352,MasterTutor!A:D,4,FALSE)</f>
        <v>Premium</v>
      </c>
      <c r="L1352" t="str">
        <f>VLOOKUP(A1352,MasterTutor!A:D,3,FALSE)</f>
        <v>Professional</v>
      </c>
      <c r="M1352" t="str">
        <f>VLOOKUP(A1352,MasterTutor!A:D,2,FALSE)</f>
        <v>Ian Plamondon</v>
      </c>
    </row>
    <row r="1353" spans="1:13" hidden="1" x14ac:dyDescent="0.2">
      <c r="A1353" s="7" t="s">
        <v>318</v>
      </c>
      <c r="B1353" s="7" t="s">
        <v>21</v>
      </c>
      <c r="C1353" s="10">
        <v>0.73</v>
      </c>
      <c r="D1353" s="10">
        <v>1.23</v>
      </c>
      <c r="E1353" s="10">
        <v>1</v>
      </c>
      <c r="F1353" s="10">
        <v>0.96</v>
      </c>
      <c r="G1353" s="10">
        <v>0.88</v>
      </c>
      <c r="H1353" s="7">
        <v>1</v>
      </c>
      <c r="I1353" s="8" t="s">
        <v>52</v>
      </c>
      <c r="J1353" s="10">
        <v>0</v>
      </c>
      <c r="K1353" t="str">
        <f>VLOOKUP(A1353,MasterTutor!A:D,4,FALSE)</f>
        <v>Premium</v>
      </c>
      <c r="L1353" t="str">
        <f>VLOOKUP(A1353,MasterTutor!A:D,3,FALSE)</f>
        <v>Professional</v>
      </c>
      <c r="M1353" t="str">
        <f>VLOOKUP(A1353,MasterTutor!A:D,2,FALSE)</f>
        <v>Ian Plamondon</v>
      </c>
    </row>
    <row r="1354" spans="1:13" hidden="1" x14ac:dyDescent="0.2">
      <c r="A1354" s="7" t="s">
        <v>318</v>
      </c>
      <c r="B1354" s="7" t="s">
        <v>22</v>
      </c>
      <c r="C1354" s="10">
        <v>0.95</v>
      </c>
      <c r="D1354" s="10">
        <v>1.28</v>
      </c>
      <c r="E1354" s="10">
        <v>1</v>
      </c>
      <c r="F1354" s="10">
        <v>0.97</v>
      </c>
      <c r="G1354" s="10">
        <v>0.33</v>
      </c>
      <c r="H1354" s="7">
        <v>1</v>
      </c>
      <c r="I1354" s="8" t="s">
        <v>52</v>
      </c>
      <c r="J1354" s="10">
        <v>0</v>
      </c>
      <c r="K1354" t="str">
        <f>VLOOKUP(A1354,MasterTutor!A:D,4,FALSE)</f>
        <v>Premium</v>
      </c>
      <c r="L1354" t="str">
        <f>VLOOKUP(A1354,MasterTutor!A:D,3,FALSE)</f>
        <v>Professional</v>
      </c>
      <c r="M1354" t="str">
        <f>VLOOKUP(A1354,MasterTutor!A:D,2,FALSE)</f>
        <v>Ian Plamondon</v>
      </c>
    </row>
    <row r="1355" spans="1:13" hidden="1" x14ac:dyDescent="0.2">
      <c r="A1355" s="7" t="s">
        <v>318</v>
      </c>
      <c r="B1355" s="7" t="s">
        <v>30</v>
      </c>
      <c r="C1355" s="10">
        <v>0.36670000000000003</v>
      </c>
      <c r="D1355" s="10">
        <v>0.92110000000000003</v>
      </c>
      <c r="E1355" s="10">
        <v>1</v>
      </c>
      <c r="F1355" s="10">
        <v>0.97297297299999996</v>
      </c>
      <c r="G1355" s="10">
        <v>0.125</v>
      </c>
      <c r="H1355" s="7">
        <v>3</v>
      </c>
      <c r="I1355" s="8" t="s">
        <v>36</v>
      </c>
      <c r="J1355" s="10">
        <v>0</v>
      </c>
      <c r="K1355" t="str">
        <f>VLOOKUP(A1355,MasterTutor!A:D,4,FALSE)</f>
        <v>Premium</v>
      </c>
      <c r="L1355" t="str">
        <f>VLOOKUP(A1355,MasterTutor!A:D,3,FALSE)</f>
        <v>Professional</v>
      </c>
      <c r="M1355" t="str">
        <f>VLOOKUP(A1355,MasterTutor!A:D,2,FALSE)</f>
        <v>Ian Plamondon</v>
      </c>
    </row>
    <row r="1356" spans="1:13" x14ac:dyDescent="0.2">
      <c r="A1356" s="7" t="s">
        <v>318</v>
      </c>
      <c r="B1356" s="7" t="s">
        <v>31</v>
      </c>
      <c r="C1356" s="10">
        <v>0.80420000000000003</v>
      </c>
      <c r="D1356" s="10">
        <v>1.3109</v>
      </c>
      <c r="E1356" s="10">
        <v>0.97727272727272696</v>
      </c>
      <c r="F1356" s="10">
        <v>0.98591549295774605</v>
      </c>
      <c r="G1356" s="10">
        <v>0.95</v>
      </c>
      <c r="H1356" s="7">
        <v>6</v>
      </c>
      <c r="I1356" s="8" t="s">
        <v>62</v>
      </c>
      <c r="J1356" s="54">
        <v>0</v>
      </c>
      <c r="K1356" t="str">
        <f>VLOOKUP(A1356,MasterTutor!A:D,4,FALSE)</f>
        <v>Premium</v>
      </c>
      <c r="L1356" t="str">
        <f>VLOOKUP(A1356,MasterTutor!A:D,3,FALSE)</f>
        <v>Professional</v>
      </c>
      <c r="M1356" t="str">
        <f>VLOOKUP(A1356,MasterTutor!A:D,2,FALSE)</f>
        <v>Ian Plamondon</v>
      </c>
    </row>
    <row r="1357" spans="1:13" hidden="1" x14ac:dyDescent="0.2">
      <c r="A1357" s="7" t="s">
        <v>319</v>
      </c>
      <c r="B1357" s="7" t="s">
        <v>283</v>
      </c>
      <c r="C1357" s="10">
        <v>0.95</v>
      </c>
      <c r="D1357" s="10">
        <v>1.01</v>
      </c>
      <c r="E1357" s="10">
        <v>1</v>
      </c>
      <c r="F1357" s="10">
        <v>0.98</v>
      </c>
      <c r="G1357" s="10">
        <v>0.8</v>
      </c>
      <c r="H1357" s="7">
        <v>16</v>
      </c>
      <c r="I1357" s="8"/>
      <c r="J1357" s="10"/>
      <c r="K1357" t="str">
        <f>VLOOKUP(A1357,MasterTutor!A:D,4,FALSE)</f>
        <v>Advanced</v>
      </c>
      <c r="L1357" t="str">
        <f>VLOOKUP(A1357,MasterTutor!A:D,3,FALSE)</f>
        <v>Professional</v>
      </c>
      <c r="M1357" t="str">
        <f>VLOOKUP(A1357,MasterTutor!A:D,2,FALSE)</f>
        <v>Ela Cross</v>
      </c>
    </row>
    <row r="1358" spans="1:13" hidden="1" x14ac:dyDescent="0.2">
      <c r="A1358" s="7" t="s">
        <v>319</v>
      </c>
      <c r="B1358" s="7" t="s">
        <v>14</v>
      </c>
      <c r="C1358" s="10">
        <v>0.85419999999999996</v>
      </c>
      <c r="D1358" s="10">
        <v>1.0575999999999901</v>
      </c>
      <c r="E1358" s="10">
        <v>1</v>
      </c>
      <c r="F1358" s="10">
        <v>0.96153846153846101</v>
      </c>
      <c r="G1358" s="10">
        <v>0.83333333333333304</v>
      </c>
      <c r="H1358" s="7">
        <v>18</v>
      </c>
      <c r="I1358" s="8" t="s">
        <v>68</v>
      </c>
      <c r="J1358" s="10">
        <v>0.75</v>
      </c>
      <c r="K1358" t="str">
        <f>VLOOKUP(A1358,MasterTutor!A:D,4,FALSE)</f>
        <v>Advanced</v>
      </c>
      <c r="L1358" t="str">
        <f>VLOOKUP(A1358,MasterTutor!A:D,3,FALSE)</f>
        <v>Professional</v>
      </c>
      <c r="M1358" t="str">
        <f>VLOOKUP(A1358,MasterTutor!A:D,2,FALSE)</f>
        <v>Ela Cross</v>
      </c>
    </row>
    <row r="1359" spans="1:13" hidden="1" x14ac:dyDescent="0.2">
      <c r="A1359" s="7" t="s">
        <v>319</v>
      </c>
      <c r="B1359" s="7" t="s">
        <v>16</v>
      </c>
      <c r="C1359" s="10">
        <v>1.0900000000000001</v>
      </c>
      <c r="D1359" s="10">
        <v>1.08</v>
      </c>
      <c r="E1359" s="10">
        <v>1</v>
      </c>
      <c r="F1359" s="10">
        <v>0.98</v>
      </c>
      <c r="G1359" s="10">
        <v>0.85</v>
      </c>
      <c r="H1359" s="7">
        <v>12</v>
      </c>
      <c r="I1359" s="11">
        <v>45816</v>
      </c>
      <c r="J1359" s="12">
        <v>0.75</v>
      </c>
      <c r="K1359" t="str">
        <f>VLOOKUP(A1359,MasterTutor!A:D,4,FALSE)</f>
        <v>Advanced</v>
      </c>
      <c r="L1359" t="str">
        <f>VLOOKUP(A1359,MasterTutor!A:D,3,FALSE)</f>
        <v>Professional</v>
      </c>
      <c r="M1359" t="str">
        <f>VLOOKUP(A1359,MasterTutor!A:D,2,FALSE)</f>
        <v>Ela Cross</v>
      </c>
    </row>
    <row r="1360" spans="1:13" hidden="1" x14ac:dyDescent="0.2">
      <c r="A1360" s="7" t="s">
        <v>319</v>
      </c>
      <c r="B1360" s="7" t="s">
        <v>17</v>
      </c>
      <c r="C1360" s="10">
        <v>0.88</v>
      </c>
      <c r="D1360" s="10">
        <v>1.1299999999999999</v>
      </c>
      <c r="E1360" s="10">
        <v>1</v>
      </c>
      <c r="F1360" s="10">
        <v>1</v>
      </c>
      <c r="G1360" s="10">
        <v>0.79</v>
      </c>
      <c r="H1360" s="7">
        <v>16</v>
      </c>
      <c r="I1360" s="8">
        <v>0</v>
      </c>
      <c r="J1360" s="10">
        <f>I1360</f>
        <v>0</v>
      </c>
      <c r="K1360" t="str">
        <f>VLOOKUP(A1360,MasterTutor!A:D,4,FALSE)</f>
        <v>Advanced</v>
      </c>
      <c r="L1360" t="str">
        <f>VLOOKUP(A1360,MasterTutor!A:D,3,FALSE)</f>
        <v>Professional</v>
      </c>
      <c r="M1360" t="str">
        <f>VLOOKUP(A1360,MasterTutor!A:D,2,FALSE)</f>
        <v>Ela Cross</v>
      </c>
    </row>
    <row r="1361" spans="1:13" hidden="1" x14ac:dyDescent="0.2">
      <c r="A1361" s="7" t="s">
        <v>319</v>
      </c>
      <c r="B1361" s="7" t="s">
        <v>18</v>
      </c>
      <c r="C1361" s="10">
        <v>0.74</v>
      </c>
      <c r="D1361" s="10">
        <v>0.81</v>
      </c>
      <c r="E1361" s="10">
        <v>0.99</v>
      </c>
      <c r="F1361" s="10">
        <v>1</v>
      </c>
      <c r="G1361" s="10">
        <v>0.84</v>
      </c>
      <c r="H1361" s="7">
        <v>9</v>
      </c>
      <c r="I1361" s="8">
        <v>1</v>
      </c>
      <c r="J1361" s="10">
        <f>I1361</f>
        <v>1</v>
      </c>
      <c r="K1361" t="str">
        <f>VLOOKUP(A1361,MasterTutor!A:D,4,FALSE)</f>
        <v>Advanced</v>
      </c>
      <c r="L1361" t="str">
        <f>VLOOKUP(A1361,MasterTutor!A:D,3,FALSE)</f>
        <v>Professional</v>
      </c>
      <c r="M1361" t="str">
        <f>VLOOKUP(A1361,MasterTutor!A:D,2,FALSE)</f>
        <v>Ela Cross</v>
      </c>
    </row>
    <row r="1362" spans="1:13" hidden="1" x14ac:dyDescent="0.2">
      <c r="A1362" s="7" t="s">
        <v>319</v>
      </c>
      <c r="B1362" s="7" t="s">
        <v>20</v>
      </c>
      <c r="C1362" s="10">
        <v>1.0900000000000001</v>
      </c>
      <c r="D1362" s="10">
        <v>1.1499999999999999</v>
      </c>
      <c r="E1362" s="10">
        <v>1</v>
      </c>
      <c r="F1362" s="10">
        <v>0.98</v>
      </c>
      <c r="G1362" s="10">
        <v>0.86</v>
      </c>
      <c r="H1362" s="7">
        <v>15</v>
      </c>
      <c r="I1362" s="8" t="s">
        <v>67</v>
      </c>
      <c r="J1362" s="10">
        <v>0.8</v>
      </c>
      <c r="K1362" t="str">
        <f>VLOOKUP(A1362,MasterTutor!A:D,4,FALSE)</f>
        <v>Advanced</v>
      </c>
      <c r="L1362" t="str">
        <f>VLOOKUP(A1362,MasterTutor!A:D,3,FALSE)</f>
        <v>Professional</v>
      </c>
      <c r="M1362" t="str">
        <f>VLOOKUP(A1362,MasterTutor!A:D,2,FALSE)</f>
        <v>Ela Cross</v>
      </c>
    </row>
    <row r="1363" spans="1:13" hidden="1" x14ac:dyDescent="0.2">
      <c r="A1363" s="7" t="s">
        <v>319</v>
      </c>
      <c r="B1363" s="7" t="s">
        <v>21</v>
      </c>
      <c r="C1363" s="10">
        <v>0.88</v>
      </c>
      <c r="D1363" s="10">
        <v>1.1100000000000001</v>
      </c>
      <c r="E1363" s="10">
        <v>1</v>
      </c>
      <c r="F1363" s="10">
        <v>0.96</v>
      </c>
      <c r="G1363" s="10">
        <v>0.95</v>
      </c>
      <c r="H1363" s="7">
        <v>22</v>
      </c>
      <c r="I1363" s="8" t="s">
        <v>55</v>
      </c>
      <c r="J1363" s="10">
        <v>1</v>
      </c>
      <c r="K1363" t="str">
        <f>VLOOKUP(A1363,MasterTutor!A:D,4,FALSE)</f>
        <v>Advanced</v>
      </c>
      <c r="L1363" t="str">
        <f>VLOOKUP(A1363,MasterTutor!A:D,3,FALSE)</f>
        <v>Professional</v>
      </c>
      <c r="M1363" t="str">
        <f>VLOOKUP(A1363,MasterTutor!A:D,2,FALSE)</f>
        <v>Ela Cross</v>
      </c>
    </row>
    <row r="1364" spans="1:13" hidden="1" x14ac:dyDescent="0.2">
      <c r="A1364" s="7" t="s">
        <v>319</v>
      </c>
      <c r="B1364" s="7" t="s">
        <v>22</v>
      </c>
      <c r="C1364" s="10">
        <v>0.87</v>
      </c>
      <c r="D1364" s="10">
        <v>1.1399999999999999</v>
      </c>
      <c r="E1364" s="10">
        <v>1</v>
      </c>
      <c r="F1364" s="10">
        <v>0.99</v>
      </c>
      <c r="G1364" s="10">
        <v>0.95</v>
      </c>
      <c r="H1364" s="7">
        <v>10</v>
      </c>
      <c r="I1364" s="8" t="s">
        <v>23</v>
      </c>
      <c r="J1364" s="10">
        <v>1</v>
      </c>
      <c r="K1364" t="str">
        <f>VLOOKUP(A1364,MasterTutor!A:D,4,FALSE)</f>
        <v>Advanced</v>
      </c>
      <c r="L1364" t="str">
        <f>VLOOKUP(A1364,MasterTutor!A:D,3,FALSE)</f>
        <v>Professional</v>
      </c>
      <c r="M1364" t="str">
        <f>VLOOKUP(A1364,MasterTutor!A:D,2,FALSE)</f>
        <v>Ela Cross</v>
      </c>
    </row>
    <row r="1365" spans="1:13" hidden="1" x14ac:dyDescent="0.2">
      <c r="A1365" s="7" t="s">
        <v>319</v>
      </c>
      <c r="B1365" s="7" t="s">
        <v>30</v>
      </c>
      <c r="C1365" s="10">
        <v>0.86880000000000002</v>
      </c>
      <c r="D1365" s="10">
        <v>1.0707</v>
      </c>
      <c r="E1365" s="10">
        <v>1</v>
      </c>
      <c r="F1365" s="10">
        <v>0.97435897400000004</v>
      </c>
      <c r="G1365" s="10">
        <v>0.869565217</v>
      </c>
      <c r="H1365" s="7">
        <v>27</v>
      </c>
      <c r="I1365" s="8">
        <v>1</v>
      </c>
      <c r="J1365" s="10">
        <f>I1365</f>
        <v>1</v>
      </c>
      <c r="K1365" t="str">
        <f>VLOOKUP(A1365,MasterTutor!A:D,4,FALSE)</f>
        <v>Advanced</v>
      </c>
      <c r="L1365" t="str">
        <f>VLOOKUP(A1365,MasterTutor!A:D,3,FALSE)</f>
        <v>Professional</v>
      </c>
      <c r="M1365" t="str">
        <f>VLOOKUP(A1365,MasterTutor!A:D,2,FALSE)</f>
        <v>Ela Cross</v>
      </c>
    </row>
    <row r="1366" spans="1:13" x14ac:dyDescent="0.2">
      <c r="A1366" s="7" t="s">
        <v>319</v>
      </c>
      <c r="B1366" s="7" t="s">
        <v>31</v>
      </c>
      <c r="C1366" s="10">
        <v>1.1375</v>
      </c>
      <c r="D1366" s="10">
        <v>1.1151</v>
      </c>
      <c r="E1366" s="10">
        <v>1</v>
      </c>
      <c r="F1366" s="10">
        <v>0.94623655913978399</v>
      </c>
      <c r="G1366" s="10">
        <v>1</v>
      </c>
      <c r="H1366" s="7">
        <v>15</v>
      </c>
      <c r="I1366" s="8" t="s">
        <v>43</v>
      </c>
      <c r="J1366" s="54">
        <v>0.66</v>
      </c>
      <c r="K1366" t="str">
        <f>VLOOKUP(A1366,MasterTutor!A:D,4,FALSE)</f>
        <v>Advanced</v>
      </c>
      <c r="L1366" t="str">
        <f>VLOOKUP(A1366,MasterTutor!A:D,3,FALSE)</f>
        <v>Professional</v>
      </c>
      <c r="M1366" t="str">
        <f>VLOOKUP(A1366,MasterTutor!A:D,2,FALSE)</f>
        <v>Ela Cross</v>
      </c>
    </row>
    <row r="1367" spans="1:13" hidden="1" x14ac:dyDescent="0.2">
      <c r="A1367" s="7" t="s">
        <v>320</v>
      </c>
      <c r="B1367" s="7" t="s">
        <v>283</v>
      </c>
      <c r="C1367" s="10">
        <v>0.52</v>
      </c>
      <c r="D1367" s="10">
        <v>0.93</v>
      </c>
      <c r="E1367" s="10">
        <v>1</v>
      </c>
      <c r="F1367" s="10">
        <v>1</v>
      </c>
      <c r="G1367" s="10">
        <v>0.75</v>
      </c>
      <c r="H1367" s="7">
        <v>2</v>
      </c>
      <c r="I1367" s="8">
        <v>0.14285714285714285</v>
      </c>
      <c r="J1367" s="10">
        <f>1/7</f>
        <v>0.14285714285714285</v>
      </c>
      <c r="K1367" t="str">
        <f>VLOOKUP(A1367,MasterTutor!A:D,4,FALSE)</f>
        <v>Distinguished</v>
      </c>
      <c r="L1367" t="str">
        <f>VLOOKUP(A1367,MasterTutor!A:D,3,FALSE)</f>
        <v>Professional</v>
      </c>
      <c r="M1367" t="str">
        <f>VLOOKUP(A1367,MasterTutor!A:D,2,FALSE)</f>
        <v>Ian Plamondon</v>
      </c>
    </row>
    <row r="1368" spans="1:13" hidden="1" x14ac:dyDescent="0.2">
      <c r="A1368" s="7" t="s">
        <v>320</v>
      </c>
      <c r="B1368" s="7" t="s">
        <v>14</v>
      </c>
      <c r="C1368" s="10">
        <v>0</v>
      </c>
      <c r="D1368" s="10">
        <v>2.63E-2</v>
      </c>
      <c r="E1368" s="10">
        <v>0</v>
      </c>
      <c r="F1368" s="10">
        <v>0</v>
      </c>
      <c r="G1368" s="10">
        <v>0.66666666666666596</v>
      </c>
      <c r="H1368" s="7">
        <v>0</v>
      </c>
      <c r="I1368" s="8"/>
      <c r="J1368" s="10"/>
      <c r="K1368" t="str">
        <f>VLOOKUP(A1368,MasterTutor!A:D,4,FALSE)</f>
        <v>Distinguished</v>
      </c>
      <c r="L1368" t="str">
        <f>VLOOKUP(A1368,MasterTutor!A:D,3,FALSE)</f>
        <v>Professional</v>
      </c>
      <c r="M1368" t="str">
        <f>VLOOKUP(A1368,MasterTutor!A:D,2,FALSE)</f>
        <v>Ian Plamondon</v>
      </c>
    </row>
    <row r="1369" spans="1:13" hidden="1" x14ac:dyDescent="0.2">
      <c r="A1369" s="7" t="s">
        <v>320</v>
      </c>
      <c r="B1369" s="7" t="s">
        <v>14</v>
      </c>
      <c r="C1369" s="10">
        <v>0</v>
      </c>
      <c r="D1369" s="10">
        <v>2.63E-2</v>
      </c>
      <c r="E1369" s="10">
        <v>0</v>
      </c>
      <c r="F1369" s="10">
        <v>0</v>
      </c>
      <c r="G1369" s="10">
        <v>0.66666666666666596</v>
      </c>
      <c r="H1369" s="7">
        <v>0</v>
      </c>
      <c r="J1369" s="7"/>
      <c r="K1369" t="str">
        <f>VLOOKUP(A1369,MasterTutor!A:D,4,FALSE)</f>
        <v>Distinguished</v>
      </c>
      <c r="L1369" t="str">
        <f>VLOOKUP(A1369,MasterTutor!A:D,3,FALSE)</f>
        <v>Professional</v>
      </c>
      <c r="M1369" t="str">
        <f>VLOOKUP(A1369,MasterTutor!A:D,2,FALSE)</f>
        <v>Ian Plamondon</v>
      </c>
    </row>
    <row r="1370" spans="1:13" hidden="1" x14ac:dyDescent="0.2">
      <c r="A1370" s="7" t="s">
        <v>320</v>
      </c>
      <c r="B1370" s="7" t="s">
        <v>16</v>
      </c>
      <c r="C1370" s="10">
        <v>0.23</v>
      </c>
      <c r="D1370" s="10">
        <v>0.7</v>
      </c>
      <c r="E1370" s="10">
        <v>1</v>
      </c>
      <c r="F1370" s="10">
        <v>0.94</v>
      </c>
      <c r="G1370" s="10">
        <v>0.5</v>
      </c>
      <c r="H1370" s="7">
        <v>1</v>
      </c>
      <c r="I1370" s="11">
        <v>45691</v>
      </c>
      <c r="J1370" s="12">
        <v>0.67</v>
      </c>
      <c r="K1370" t="str">
        <f>VLOOKUP(A1370,MasterTutor!A:D,4,FALSE)</f>
        <v>Distinguished</v>
      </c>
      <c r="L1370" t="str">
        <f>VLOOKUP(A1370,MasterTutor!A:D,3,FALSE)</f>
        <v>Professional</v>
      </c>
      <c r="M1370" t="str">
        <f>VLOOKUP(A1370,MasterTutor!A:D,2,FALSE)</f>
        <v>Ian Plamondon</v>
      </c>
    </row>
    <row r="1371" spans="1:13" hidden="1" x14ac:dyDescent="0.2">
      <c r="A1371" s="7" t="s">
        <v>320</v>
      </c>
      <c r="B1371" s="7" t="s">
        <v>17</v>
      </c>
      <c r="C1371" s="10">
        <v>0.78</v>
      </c>
      <c r="D1371" s="10">
        <v>0.99</v>
      </c>
      <c r="E1371" s="10">
        <v>1</v>
      </c>
      <c r="F1371" s="10">
        <v>1</v>
      </c>
      <c r="G1371" s="10">
        <v>0.83</v>
      </c>
      <c r="H1371" s="7">
        <v>1</v>
      </c>
      <c r="I1371" s="8" t="s">
        <v>40</v>
      </c>
      <c r="J1371" s="10">
        <v>0.75</v>
      </c>
      <c r="K1371" t="str">
        <f>VLOOKUP(A1371,MasterTutor!A:D,4,FALSE)</f>
        <v>Distinguished</v>
      </c>
      <c r="L1371" t="str">
        <f>VLOOKUP(A1371,MasterTutor!A:D,3,FALSE)</f>
        <v>Professional</v>
      </c>
      <c r="M1371" t="str">
        <f>VLOOKUP(A1371,MasterTutor!A:D,2,FALSE)</f>
        <v>Ian Plamondon</v>
      </c>
    </row>
    <row r="1372" spans="1:13" hidden="1" x14ac:dyDescent="0.2">
      <c r="A1372" s="7" t="s">
        <v>320</v>
      </c>
      <c r="B1372" s="7" t="s">
        <v>18</v>
      </c>
      <c r="C1372" s="10">
        <v>0.65</v>
      </c>
      <c r="D1372" s="10">
        <v>1</v>
      </c>
      <c r="E1372" s="10">
        <v>1</v>
      </c>
      <c r="F1372" s="10">
        <v>1</v>
      </c>
      <c r="G1372" s="10">
        <v>0.65</v>
      </c>
      <c r="H1372" s="7">
        <v>1</v>
      </c>
      <c r="I1372" s="8">
        <v>1</v>
      </c>
      <c r="J1372" s="10">
        <f>I1372</f>
        <v>1</v>
      </c>
      <c r="K1372" t="str">
        <f>VLOOKUP(A1372,MasterTutor!A:D,4,FALSE)</f>
        <v>Distinguished</v>
      </c>
      <c r="L1372" t="str">
        <f>VLOOKUP(A1372,MasterTutor!A:D,3,FALSE)</f>
        <v>Professional</v>
      </c>
      <c r="M1372" t="str">
        <f>VLOOKUP(A1372,MasterTutor!A:D,2,FALSE)</f>
        <v>Ian Plamondon</v>
      </c>
    </row>
    <row r="1373" spans="1:13" hidden="1" x14ac:dyDescent="0.2">
      <c r="A1373" s="7" t="s">
        <v>320</v>
      </c>
      <c r="B1373" s="7" t="s">
        <v>20</v>
      </c>
      <c r="C1373" s="10">
        <v>1</v>
      </c>
      <c r="D1373" s="10">
        <v>1.01</v>
      </c>
      <c r="E1373" s="10">
        <v>1</v>
      </c>
      <c r="F1373" s="10">
        <v>0.94</v>
      </c>
      <c r="G1373" s="10">
        <v>0.47</v>
      </c>
      <c r="H1373" s="7">
        <v>1</v>
      </c>
      <c r="I1373" s="8">
        <v>1</v>
      </c>
      <c r="J1373" s="10">
        <f>I1373</f>
        <v>1</v>
      </c>
      <c r="K1373" t="str">
        <f>VLOOKUP(A1373,MasterTutor!A:D,4,FALSE)</f>
        <v>Distinguished</v>
      </c>
      <c r="L1373" t="str">
        <f>VLOOKUP(A1373,MasterTutor!A:D,3,FALSE)</f>
        <v>Professional</v>
      </c>
      <c r="M1373" t="str">
        <f>VLOOKUP(A1373,MasterTutor!A:D,2,FALSE)</f>
        <v>Ian Plamondon</v>
      </c>
    </row>
    <row r="1374" spans="1:13" hidden="1" x14ac:dyDescent="0.2">
      <c r="A1374" s="7" t="s">
        <v>320</v>
      </c>
      <c r="B1374" s="7" t="s">
        <v>21</v>
      </c>
      <c r="C1374" s="10">
        <v>0.84</v>
      </c>
      <c r="D1374" s="10">
        <v>0.96</v>
      </c>
      <c r="E1374" s="10">
        <v>1</v>
      </c>
      <c r="F1374" s="10">
        <v>1</v>
      </c>
      <c r="G1374" s="10">
        <v>0.84</v>
      </c>
      <c r="H1374" s="7">
        <v>2</v>
      </c>
      <c r="I1374" s="9"/>
      <c r="J1374" s="7"/>
      <c r="K1374" t="str">
        <f>VLOOKUP(A1374,MasterTutor!A:D,4,FALSE)</f>
        <v>Distinguished</v>
      </c>
      <c r="L1374" t="str">
        <f>VLOOKUP(A1374,MasterTutor!A:D,3,FALSE)</f>
        <v>Professional</v>
      </c>
      <c r="M1374" t="str">
        <f>VLOOKUP(A1374,MasterTutor!A:D,2,FALSE)</f>
        <v>Ian Plamondon</v>
      </c>
    </row>
    <row r="1375" spans="1:13" hidden="1" x14ac:dyDescent="0.2">
      <c r="A1375" s="7" t="s">
        <v>320</v>
      </c>
      <c r="B1375" s="7" t="s">
        <v>22</v>
      </c>
      <c r="C1375" s="10">
        <v>0.54</v>
      </c>
      <c r="D1375" s="10">
        <v>1</v>
      </c>
      <c r="E1375" s="10">
        <v>1</v>
      </c>
      <c r="F1375" s="10">
        <v>1</v>
      </c>
      <c r="G1375" s="10">
        <v>0.67</v>
      </c>
      <c r="H1375" s="7">
        <v>0</v>
      </c>
      <c r="I1375" s="9"/>
      <c r="J1375" s="7"/>
      <c r="K1375" t="str">
        <f>VLOOKUP(A1375,MasterTutor!A:D,4,FALSE)</f>
        <v>Distinguished</v>
      </c>
      <c r="L1375" t="str">
        <f>VLOOKUP(A1375,MasterTutor!A:D,3,FALSE)</f>
        <v>Professional</v>
      </c>
      <c r="M1375" t="str">
        <f>VLOOKUP(A1375,MasterTutor!A:D,2,FALSE)</f>
        <v>Ian Plamondon</v>
      </c>
    </row>
    <row r="1376" spans="1:13" hidden="1" x14ac:dyDescent="0.2">
      <c r="A1376" s="7" t="s">
        <v>320</v>
      </c>
      <c r="B1376" s="7" t="s">
        <v>30</v>
      </c>
      <c r="C1376" s="10">
        <v>0.55000000000000004</v>
      </c>
      <c r="D1376" s="10">
        <v>0.91779999999999995</v>
      </c>
      <c r="E1376" s="10">
        <v>1</v>
      </c>
      <c r="F1376" s="10">
        <v>1</v>
      </c>
      <c r="G1376" s="10">
        <v>0.76923076899999998</v>
      </c>
      <c r="H1376" s="7">
        <v>1</v>
      </c>
      <c r="I1376" s="8">
        <v>0.33333333333333331</v>
      </c>
      <c r="J1376" s="10">
        <f>I1376</f>
        <v>0.33333333333333331</v>
      </c>
      <c r="K1376" t="str">
        <f>VLOOKUP(A1376,MasterTutor!A:D,4,FALSE)</f>
        <v>Distinguished</v>
      </c>
      <c r="L1376" t="str">
        <f>VLOOKUP(A1376,MasterTutor!A:D,3,FALSE)</f>
        <v>Professional</v>
      </c>
      <c r="M1376" t="str">
        <f>VLOOKUP(A1376,MasterTutor!A:D,2,FALSE)</f>
        <v>Ian Plamondon</v>
      </c>
    </row>
    <row r="1377" spans="1:13" x14ac:dyDescent="0.2">
      <c r="A1377" s="7" t="s">
        <v>320</v>
      </c>
      <c r="B1377" s="7" t="s">
        <v>31</v>
      </c>
      <c r="C1377" s="10">
        <v>0.9</v>
      </c>
      <c r="D1377" s="10">
        <v>1.0181</v>
      </c>
      <c r="E1377" s="10">
        <v>1</v>
      </c>
      <c r="F1377" s="10">
        <v>1</v>
      </c>
      <c r="G1377" s="10">
        <v>0.82352941176470495</v>
      </c>
      <c r="H1377" s="7">
        <v>2</v>
      </c>
      <c r="I1377" s="8" t="s">
        <v>52</v>
      </c>
      <c r="J1377" s="54">
        <v>0</v>
      </c>
      <c r="K1377" t="str">
        <f>VLOOKUP(A1377,MasterTutor!A:D,4,FALSE)</f>
        <v>Distinguished</v>
      </c>
      <c r="L1377" t="str">
        <f>VLOOKUP(A1377,MasterTutor!A:D,3,FALSE)</f>
        <v>Professional</v>
      </c>
      <c r="M1377" t="str">
        <f>VLOOKUP(A1377,MasterTutor!A:D,2,FALSE)</f>
        <v>Ian Plamondon</v>
      </c>
    </row>
    <row r="1378" spans="1:13" hidden="1" x14ac:dyDescent="0.2">
      <c r="A1378" s="7" t="s">
        <v>321</v>
      </c>
      <c r="B1378" s="7" t="s">
        <v>283</v>
      </c>
      <c r="C1378" s="10">
        <v>0.68</v>
      </c>
      <c r="D1378" s="10">
        <v>0.71</v>
      </c>
      <c r="E1378" s="10">
        <v>0.98</v>
      </c>
      <c r="F1378" s="10">
        <v>0.9</v>
      </c>
      <c r="G1378" s="10">
        <v>0.83</v>
      </c>
      <c r="H1378" s="7">
        <v>8</v>
      </c>
      <c r="I1378" s="8">
        <v>0.5</v>
      </c>
      <c r="J1378" s="10">
        <v>0.5</v>
      </c>
      <c r="K1378" t="str">
        <f>VLOOKUP(A1378,MasterTutor!A:D,4,FALSE)</f>
        <v>Advanced</v>
      </c>
      <c r="L1378" t="str">
        <f>VLOOKUP(A1378,MasterTutor!A:D,3,FALSE)</f>
        <v>Adjunct</v>
      </c>
      <c r="M1378" t="str">
        <f>VLOOKUP(A1378,MasterTutor!A:D,2,FALSE)</f>
        <v>Geoff St. Marie</v>
      </c>
    </row>
    <row r="1379" spans="1:13" hidden="1" x14ac:dyDescent="0.2">
      <c r="A1379" s="7" t="s">
        <v>321</v>
      </c>
      <c r="B1379" s="7" t="s">
        <v>14</v>
      </c>
      <c r="C1379" s="10">
        <v>0.74380000000000002</v>
      </c>
      <c r="D1379" s="10">
        <v>1.0025999999999999</v>
      </c>
      <c r="E1379" s="10">
        <v>0.921875</v>
      </c>
      <c r="F1379" s="10">
        <v>0.8125</v>
      </c>
      <c r="G1379" s="10">
        <v>0.84615384615384603</v>
      </c>
      <c r="H1379" s="7">
        <v>10</v>
      </c>
      <c r="I1379" s="8" t="s">
        <v>41</v>
      </c>
      <c r="J1379" s="10">
        <v>0</v>
      </c>
      <c r="K1379" t="str">
        <f>VLOOKUP(A1379,MasterTutor!A:D,4,FALSE)</f>
        <v>Advanced</v>
      </c>
      <c r="L1379" t="str">
        <f>VLOOKUP(A1379,MasterTutor!A:D,3,FALSE)</f>
        <v>Adjunct</v>
      </c>
      <c r="M1379" t="str">
        <f>VLOOKUP(A1379,MasterTutor!A:D,2,FALSE)</f>
        <v>Geoff St. Marie</v>
      </c>
    </row>
    <row r="1380" spans="1:13" hidden="1" x14ac:dyDescent="0.2">
      <c r="A1380" s="7" t="s">
        <v>321</v>
      </c>
      <c r="B1380" s="7" t="s">
        <v>16</v>
      </c>
      <c r="C1380" s="10">
        <v>0.81</v>
      </c>
      <c r="D1380" s="10">
        <v>0.93</v>
      </c>
      <c r="E1380" s="10">
        <v>0.95</v>
      </c>
      <c r="F1380" s="10">
        <v>0.85</v>
      </c>
      <c r="G1380" s="10">
        <v>0.92</v>
      </c>
      <c r="H1380" s="7">
        <v>4</v>
      </c>
      <c r="I1380" s="11">
        <v>45661</v>
      </c>
      <c r="J1380" s="12">
        <v>0.25</v>
      </c>
      <c r="K1380" t="str">
        <f>VLOOKUP(A1380,MasterTutor!A:D,4,FALSE)</f>
        <v>Advanced</v>
      </c>
      <c r="L1380" t="str">
        <f>VLOOKUP(A1380,MasterTutor!A:D,3,FALSE)</f>
        <v>Adjunct</v>
      </c>
      <c r="M1380" t="str">
        <f>VLOOKUP(A1380,MasterTutor!A:D,2,FALSE)</f>
        <v>Geoff St. Marie</v>
      </c>
    </row>
    <row r="1381" spans="1:13" hidden="1" x14ac:dyDescent="0.2">
      <c r="A1381" s="7" t="s">
        <v>321</v>
      </c>
      <c r="B1381" s="7" t="s">
        <v>17</v>
      </c>
      <c r="C1381" s="10">
        <v>0.77</v>
      </c>
      <c r="D1381" s="10">
        <v>1.0900000000000001</v>
      </c>
      <c r="E1381" s="10">
        <v>1</v>
      </c>
      <c r="F1381" s="10">
        <v>0.83</v>
      </c>
      <c r="G1381" s="10">
        <v>0.67</v>
      </c>
      <c r="H1381" s="7">
        <v>4</v>
      </c>
      <c r="J1381" s="7"/>
      <c r="K1381" t="str">
        <f>VLOOKUP(A1381,MasterTutor!A:D,4,FALSE)</f>
        <v>Advanced</v>
      </c>
      <c r="L1381" t="str">
        <f>VLOOKUP(A1381,MasterTutor!A:D,3,FALSE)</f>
        <v>Adjunct</v>
      </c>
      <c r="M1381" t="str">
        <f>VLOOKUP(A1381,MasterTutor!A:D,2,FALSE)</f>
        <v>Geoff St. Marie</v>
      </c>
    </row>
    <row r="1382" spans="1:13" hidden="1" x14ac:dyDescent="0.2">
      <c r="A1382" s="7" t="s">
        <v>321</v>
      </c>
      <c r="B1382" s="7" t="s">
        <v>18</v>
      </c>
      <c r="C1382" s="10">
        <v>0.52</v>
      </c>
      <c r="D1382" s="10">
        <v>1.04</v>
      </c>
      <c r="E1382" s="10">
        <v>1</v>
      </c>
      <c r="F1382" s="10">
        <v>0.96</v>
      </c>
      <c r="G1382" s="10">
        <v>0.46</v>
      </c>
      <c r="H1382" s="7">
        <v>2</v>
      </c>
      <c r="I1382" s="8" t="s">
        <v>130</v>
      </c>
      <c r="J1382" s="10">
        <v>0.4</v>
      </c>
      <c r="K1382" t="str">
        <f>VLOOKUP(A1382,MasterTutor!A:D,4,FALSE)</f>
        <v>Advanced</v>
      </c>
      <c r="L1382" t="str">
        <f>VLOOKUP(A1382,MasterTutor!A:D,3,FALSE)</f>
        <v>Adjunct</v>
      </c>
      <c r="M1382" t="str">
        <f>VLOOKUP(A1382,MasterTutor!A:D,2,FALSE)</f>
        <v>Geoff St. Marie</v>
      </c>
    </row>
    <row r="1383" spans="1:13" hidden="1" x14ac:dyDescent="0.2">
      <c r="A1383" s="7" t="s">
        <v>321</v>
      </c>
      <c r="B1383" s="7" t="s">
        <v>20</v>
      </c>
      <c r="C1383" s="10">
        <v>0.71</v>
      </c>
      <c r="D1383" s="10">
        <v>1.02</v>
      </c>
      <c r="E1383" s="10">
        <v>0.98</v>
      </c>
      <c r="F1383" s="10">
        <v>0.96</v>
      </c>
      <c r="G1383" s="10">
        <v>0.62</v>
      </c>
      <c r="H1383" s="7">
        <v>2</v>
      </c>
      <c r="J1383" s="7"/>
      <c r="K1383" t="str">
        <f>VLOOKUP(A1383,MasterTutor!A:D,4,FALSE)</f>
        <v>Advanced</v>
      </c>
      <c r="L1383" t="str">
        <f>VLOOKUP(A1383,MasterTutor!A:D,3,FALSE)</f>
        <v>Adjunct</v>
      </c>
      <c r="M1383" t="str">
        <f>VLOOKUP(A1383,MasterTutor!A:D,2,FALSE)</f>
        <v>Geoff St. Marie</v>
      </c>
    </row>
    <row r="1384" spans="1:13" hidden="1" x14ac:dyDescent="0.2">
      <c r="A1384" s="7" t="s">
        <v>321</v>
      </c>
      <c r="B1384" s="7" t="s">
        <v>21</v>
      </c>
      <c r="C1384" s="10">
        <v>0.72</v>
      </c>
      <c r="D1384" s="10">
        <v>0.98</v>
      </c>
      <c r="E1384" s="10">
        <v>0.98</v>
      </c>
      <c r="F1384" s="10">
        <v>0.97</v>
      </c>
      <c r="G1384" s="10">
        <v>0.75</v>
      </c>
      <c r="H1384" s="7">
        <v>9</v>
      </c>
      <c r="I1384" s="8" t="s">
        <v>68</v>
      </c>
      <c r="J1384" s="10">
        <v>0.75</v>
      </c>
      <c r="K1384" t="str">
        <f>VLOOKUP(A1384,MasterTutor!A:D,4,FALSE)</f>
        <v>Advanced</v>
      </c>
      <c r="L1384" t="str">
        <f>VLOOKUP(A1384,MasterTutor!A:D,3,FALSE)</f>
        <v>Adjunct</v>
      </c>
      <c r="M1384" t="str">
        <f>VLOOKUP(A1384,MasterTutor!A:D,2,FALSE)</f>
        <v>Geoff St. Marie</v>
      </c>
    </row>
    <row r="1385" spans="1:13" hidden="1" x14ac:dyDescent="0.2">
      <c r="A1385" s="7" t="s">
        <v>321</v>
      </c>
      <c r="B1385" s="7" t="s">
        <v>22</v>
      </c>
      <c r="C1385" s="10">
        <v>0.74</v>
      </c>
      <c r="D1385" s="10">
        <v>1.04</v>
      </c>
      <c r="E1385" s="10">
        <v>0.93</v>
      </c>
      <c r="F1385" s="10">
        <v>0.83</v>
      </c>
      <c r="G1385" s="10">
        <v>0.46</v>
      </c>
      <c r="H1385" s="7">
        <v>5</v>
      </c>
      <c r="I1385" s="8" t="s">
        <v>37</v>
      </c>
      <c r="J1385" s="10">
        <v>0.5</v>
      </c>
      <c r="K1385" t="str">
        <f>VLOOKUP(A1385,MasterTutor!A:D,4,FALSE)</f>
        <v>Advanced</v>
      </c>
      <c r="L1385" t="str">
        <f>VLOOKUP(A1385,MasterTutor!A:D,3,FALSE)</f>
        <v>Adjunct</v>
      </c>
      <c r="M1385" t="str">
        <f>VLOOKUP(A1385,MasterTutor!A:D,2,FALSE)</f>
        <v>Geoff St. Marie</v>
      </c>
    </row>
    <row r="1386" spans="1:13" hidden="1" x14ac:dyDescent="0.2">
      <c r="A1386" s="7" t="s">
        <v>321</v>
      </c>
      <c r="B1386" s="7" t="s">
        <v>30</v>
      </c>
      <c r="C1386" s="10">
        <v>0.8</v>
      </c>
      <c r="D1386" s="10">
        <v>0.81510000000000005</v>
      </c>
      <c r="E1386" s="10">
        <v>0.96825396799999996</v>
      </c>
      <c r="F1386" s="10">
        <v>0.96491228100000004</v>
      </c>
      <c r="G1386" s="10">
        <v>1</v>
      </c>
      <c r="H1386" s="7">
        <v>17</v>
      </c>
      <c r="I1386" s="8" t="s">
        <v>52</v>
      </c>
      <c r="J1386" s="10">
        <v>0</v>
      </c>
      <c r="K1386" t="str">
        <f>VLOOKUP(A1386,MasterTutor!A:D,4,FALSE)</f>
        <v>Advanced</v>
      </c>
      <c r="L1386" t="str">
        <f>VLOOKUP(A1386,MasterTutor!A:D,3,FALSE)</f>
        <v>Adjunct</v>
      </c>
      <c r="M1386" t="str">
        <f>VLOOKUP(A1386,MasterTutor!A:D,2,FALSE)</f>
        <v>Geoff St. Marie</v>
      </c>
    </row>
    <row r="1387" spans="1:13" x14ac:dyDescent="0.2">
      <c r="A1387" s="7" t="s">
        <v>321</v>
      </c>
      <c r="B1387" s="7" t="s">
        <v>31</v>
      </c>
      <c r="C1387" s="10">
        <v>0.9375</v>
      </c>
      <c r="D1387" s="10">
        <v>0.90100000000000002</v>
      </c>
      <c r="E1387" s="10">
        <v>0.97297297297297203</v>
      </c>
      <c r="F1387" s="10">
        <v>0.88888888888888795</v>
      </c>
      <c r="G1387" s="10">
        <v>0.4</v>
      </c>
      <c r="H1387" s="7">
        <v>10</v>
      </c>
      <c r="I1387" s="8" t="s">
        <v>15</v>
      </c>
      <c r="J1387" s="54">
        <v>0.5</v>
      </c>
      <c r="K1387" t="str">
        <f>VLOOKUP(A1387,MasterTutor!A:D,4,FALSE)</f>
        <v>Advanced</v>
      </c>
      <c r="L1387" t="str">
        <f>VLOOKUP(A1387,MasterTutor!A:D,3,FALSE)</f>
        <v>Adjunct</v>
      </c>
      <c r="M1387" t="str">
        <f>VLOOKUP(A1387,MasterTutor!A:D,2,FALSE)</f>
        <v>Geoff St. Marie</v>
      </c>
    </row>
    <row r="1388" spans="1:13" hidden="1" x14ac:dyDescent="0.2">
      <c r="A1388" s="7" t="s">
        <v>322</v>
      </c>
      <c r="B1388" s="7" t="s">
        <v>283</v>
      </c>
      <c r="C1388" s="10">
        <v>0.09</v>
      </c>
      <c r="D1388" s="10">
        <v>0.8</v>
      </c>
      <c r="E1388" s="10">
        <v>1</v>
      </c>
      <c r="F1388" s="10">
        <v>1</v>
      </c>
      <c r="G1388" s="10">
        <v>1</v>
      </c>
      <c r="H1388" s="7">
        <v>0</v>
      </c>
      <c r="I1388" s="8"/>
      <c r="J1388" s="10"/>
      <c r="K1388" t="str">
        <f>VLOOKUP(A1388,MasterTutor!A:D,4,FALSE)</f>
        <v>Distinguished</v>
      </c>
      <c r="L1388" t="str">
        <f>VLOOKUP(A1388,MasterTutor!A:D,3,FALSE)</f>
        <v>Adjunct</v>
      </c>
      <c r="M1388" t="str">
        <f>VLOOKUP(A1388,MasterTutor!A:D,2,FALSE)</f>
        <v>Annelies de Groot</v>
      </c>
    </row>
    <row r="1389" spans="1:13" hidden="1" x14ac:dyDescent="0.2">
      <c r="A1389" s="7" t="s">
        <v>322</v>
      </c>
      <c r="B1389" s="7" t="s">
        <v>14</v>
      </c>
      <c r="C1389" s="10">
        <v>0.125</v>
      </c>
      <c r="D1389" s="10">
        <v>0.70699999999999996</v>
      </c>
      <c r="E1389" s="10">
        <v>1</v>
      </c>
      <c r="F1389" s="10">
        <v>1</v>
      </c>
      <c r="G1389" s="10">
        <v>0</v>
      </c>
      <c r="H1389" s="7">
        <v>3</v>
      </c>
      <c r="I1389" s="8"/>
      <c r="J1389" s="10"/>
      <c r="K1389" t="str">
        <f>VLOOKUP(A1389,MasterTutor!A:D,4,FALSE)</f>
        <v>Distinguished</v>
      </c>
      <c r="L1389" t="str">
        <f>VLOOKUP(A1389,MasterTutor!A:D,3,FALSE)</f>
        <v>Adjunct</v>
      </c>
      <c r="M1389" t="str">
        <f>VLOOKUP(A1389,MasterTutor!A:D,2,FALSE)</f>
        <v>Annelies de Groot</v>
      </c>
    </row>
    <row r="1390" spans="1:13" hidden="1" x14ac:dyDescent="0.2">
      <c r="A1390" s="7" t="s">
        <v>322</v>
      </c>
      <c r="B1390" s="7" t="s">
        <v>14</v>
      </c>
      <c r="C1390" s="10">
        <v>0.125</v>
      </c>
      <c r="D1390" s="10">
        <v>0.70699999999999996</v>
      </c>
      <c r="E1390" s="10">
        <v>1</v>
      </c>
      <c r="F1390" s="10">
        <v>1</v>
      </c>
      <c r="G1390" s="10">
        <v>0</v>
      </c>
      <c r="H1390" s="7">
        <v>3</v>
      </c>
      <c r="J1390" s="7"/>
      <c r="K1390" t="str">
        <f>VLOOKUP(A1390,MasterTutor!A:D,4,FALSE)</f>
        <v>Distinguished</v>
      </c>
      <c r="L1390" t="str">
        <f>VLOOKUP(A1390,MasterTutor!A:D,3,FALSE)</f>
        <v>Adjunct</v>
      </c>
      <c r="M1390" t="str">
        <f>VLOOKUP(A1390,MasterTutor!A:D,2,FALSE)</f>
        <v>Annelies de Groot</v>
      </c>
    </row>
    <row r="1391" spans="1:13" hidden="1" x14ac:dyDescent="0.2">
      <c r="A1391" s="7" t="s">
        <v>322</v>
      </c>
      <c r="B1391" s="7" t="s">
        <v>16</v>
      </c>
      <c r="C1391" s="10">
        <v>0.13</v>
      </c>
      <c r="D1391" s="10">
        <v>0.53</v>
      </c>
      <c r="E1391" s="10">
        <v>1</v>
      </c>
      <c r="F1391" s="10">
        <v>1</v>
      </c>
      <c r="G1391" s="10">
        <v>1</v>
      </c>
      <c r="H1391" s="7">
        <v>0</v>
      </c>
      <c r="I1391" s="11"/>
      <c r="J1391" s="7"/>
      <c r="K1391" t="str">
        <f>VLOOKUP(A1391,MasterTutor!A:D,4,FALSE)</f>
        <v>Distinguished</v>
      </c>
      <c r="L1391" t="str">
        <f>VLOOKUP(A1391,MasterTutor!A:D,3,FALSE)</f>
        <v>Adjunct</v>
      </c>
      <c r="M1391" t="str">
        <f>VLOOKUP(A1391,MasterTutor!A:D,2,FALSE)</f>
        <v>Annelies de Groot</v>
      </c>
    </row>
    <row r="1392" spans="1:13" hidden="1" x14ac:dyDescent="0.2">
      <c r="A1392" s="7" t="s">
        <v>322</v>
      </c>
      <c r="B1392" s="7" t="s">
        <v>17</v>
      </c>
      <c r="C1392" s="10">
        <v>0.08</v>
      </c>
      <c r="D1392" s="10">
        <v>0.78</v>
      </c>
      <c r="E1392" s="10">
        <v>1</v>
      </c>
      <c r="F1392" s="10">
        <v>1</v>
      </c>
      <c r="G1392" s="10">
        <v>1</v>
      </c>
      <c r="H1392" s="7">
        <v>1</v>
      </c>
      <c r="J1392" s="7"/>
      <c r="K1392" t="str">
        <f>VLOOKUP(A1392,MasterTutor!A:D,4,FALSE)</f>
        <v>Distinguished</v>
      </c>
      <c r="L1392" t="str">
        <f>VLOOKUP(A1392,MasterTutor!A:D,3,FALSE)</f>
        <v>Adjunct</v>
      </c>
      <c r="M1392" t="str">
        <f>VLOOKUP(A1392,MasterTutor!A:D,2,FALSE)</f>
        <v>Annelies de Groot</v>
      </c>
    </row>
    <row r="1393" spans="1:13" hidden="1" x14ac:dyDescent="0.2">
      <c r="A1393" s="7" t="s">
        <v>322</v>
      </c>
      <c r="B1393" s="7" t="s">
        <v>18</v>
      </c>
      <c r="C1393" s="10">
        <v>0.17</v>
      </c>
      <c r="D1393" s="10">
        <v>0.56999999999999995</v>
      </c>
      <c r="E1393" s="10">
        <v>1</v>
      </c>
      <c r="F1393" s="10">
        <v>1</v>
      </c>
      <c r="G1393" s="10">
        <v>0.5</v>
      </c>
      <c r="H1393" s="7">
        <v>2</v>
      </c>
      <c r="J1393" s="7"/>
      <c r="K1393" t="str">
        <f>VLOOKUP(A1393,MasterTutor!A:D,4,FALSE)</f>
        <v>Distinguished</v>
      </c>
      <c r="L1393" t="str">
        <f>VLOOKUP(A1393,MasterTutor!A:D,3,FALSE)</f>
        <v>Adjunct</v>
      </c>
      <c r="M1393" t="str">
        <f>VLOOKUP(A1393,MasterTutor!A:D,2,FALSE)</f>
        <v>Annelies de Groot</v>
      </c>
    </row>
    <row r="1394" spans="1:13" hidden="1" x14ac:dyDescent="0.2">
      <c r="A1394" s="7" t="s">
        <v>322</v>
      </c>
      <c r="B1394" s="7" t="s">
        <v>20</v>
      </c>
      <c r="C1394" s="10">
        <v>0.23</v>
      </c>
      <c r="D1394" s="10">
        <v>0.9</v>
      </c>
      <c r="E1394" s="10">
        <v>1</v>
      </c>
      <c r="F1394" s="10">
        <v>1</v>
      </c>
      <c r="G1394" s="10">
        <v>0</v>
      </c>
      <c r="H1394" s="7" t="e">
        <v>#N/A</v>
      </c>
      <c r="J1394" s="7"/>
      <c r="K1394" t="str">
        <f>VLOOKUP(A1394,MasterTutor!A:D,4,FALSE)</f>
        <v>Distinguished</v>
      </c>
      <c r="L1394" t="str">
        <f>VLOOKUP(A1394,MasterTutor!A:D,3,FALSE)</f>
        <v>Adjunct</v>
      </c>
      <c r="M1394" t="str">
        <f>VLOOKUP(A1394,MasterTutor!A:D,2,FALSE)</f>
        <v>Annelies de Groot</v>
      </c>
    </row>
    <row r="1395" spans="1:13" hidden="1" x14ac:dyDescent="0.2">
      <c r="A1395" s="7" t="s">
        <v>322</v>
      </c>
      <c r="B1395" s="7" t="s">
        <v>21</v>
      </c>
      <c r="C1395" s="10">
        <v>0.15</v>
      </c>
      <c r="D1395" s="10">
        <v>0.71</v>
      </c>
      <c r="E1395" s="10">
        <v>1</v>
      </c>
      <c r="F1395" s="10">
        <v>1</v>
      </c>
      <c r="G1395" s="10">
        <v>1</v>
      </c>
      <c r="H1395" s="7">
        <v>1</v>
      </c>
      <c r="I1395" s="9"/>
      <c r="J1395" s="7"/>
      <c r="K1395" t="str">
        <f>VLOOKUP(A1395,MasterTutor!A:D,4,FALSE)</f>
        <v>Distinguished</v>
      </c>
      <c r="L1395" t="str">
        <f>VLOOKUP(A1395,MasterTutor!A:D,3,FALSE)</f>
        <v>Adjunct</v>
      </c>
      <c r="M1395" t="str">
        <f>VLOOKUP(A1395,MasterTutor!A:D,2,FALSE)</f>
        <v>Annelies de Groot</v>
      </c>
    </row>
    <row r="1396" spans="1:13" hidden="1" x14ac:dyDescent="0.2">
      <c r="A1396" s="7" t="s">
        <v>322</v>
      </c>
      <c r="B1396" s="7" t="s">
        <v>22</v>
      </c>
      <c r="C1396" s="10">
        <v>0.06</v>
      </c>
      <c r="D1396" s="10">
        <v>0.82</v>
      </c>
      <c r="E1396" s="10">
        <v>1</v>
      </c>
      <c r="F1396" s="10">
        <v>1</v>
      </c>
      <c r="G1396" s="10">
        <v>0</v>
      </c>
      <c r="H1396" s="7">
        <v>0</v>
      </c>
      <c r="I1396" s="8" t="s">
        <v>23</v>
      </c>
      <c r="J1396" s="10">
        <v>1</v>
      </c>
      <c r="K1396" t="str">
        <f>VLOOKUP(A1396,MasterTutor!A:D,4,FALSE)</f>
        <v>Distinguished</v>
      </c>
      <c r="L1396" t="str">
        <f>VLOOKUP(A1396,MasterTutor!A:D,3,FALSE)</f>
        <v>Adjunct</v>
      </c>
      <c r="M1396" t="str">
        <f>VLOOKUP(A1396,MasterTutor!A:D,2,FALSE)</f>
        <v>Annelies de Groot</v>
      </c>
    </row>
    <row r="1397" spans="1:13" hidden="1" x14ac:dyDescent="0.2">
      <c r="A1397" s="7" t="s">
        <v>322</v>
      </c>
      <c r="B1397" s="7" t="s">
        <v>30</v>
      </c>
      <c r="C1397" s="10">
        <v>0.16669999999999999</v>
      </c>
      <c r="D1397" s="10">
        <v>0.84770000000000001</v>
      </c>
      <c r="E1397" s="10">
        <v>1</v>
      </c>
      <c r="F1397" s="10">
        <v>1</v>
      </c>
      <c r="G1397" s="10">
        <v>1</v>
      </c>
      <c r="H1397" s="7">
        <v>0</v>
      </c>
      <c r="I1397" s="8">
        <v>1</v>
      </c>
      <c r="J1397" s="10">
        <f>I1397</f>
        <v>1</v>
      </c>
      <c r="K1397" t="str">
        <f>VLOOKUP(A1397,MasterTutor!A:D,4,FALSE)</f>
        <v>Distinguished</v>
      </c>
      <c r="L1397" t="str">
        <f>VLOOKUP(A1397,MasterTutor!A:D,3,FALSE)</f>
        <v>Adjunct</v>
      </c>
      <c r="M1397" t="str">
        <f>VLOOKUP(A1397,MasterTutor!A:D,2,FALSE)</f>
        <v>Annelies de Groot</v>
      </c>
    </row>
    <row r="1398" spans="1:13" x14ac:dyDescent="0.2">
      <c r="A1398" s="7" t="s">
        <v>322</v>
      </c>
      <c r="B1398" s="7" t="s">
        <v>31</v>
      </c>
      <c r="C1398" s="10">
        <v>0.63539999999999996</v>
      </c>
      <c r="D1398" s="10">
        <v>1.0312999999999899</v>
      </c>
      <c r="E1398" s="10">
        <v>1</v>
      </c>
      <c r="F1398" s="10">
        <v>1</v>
      </c>
      <c r="G1398" s="10">
        <v>0.66666666666666596</v>
      </c>
      <c r="H1398" s="7">
        <v>5</v>
      </c>
      <c r="I1398" s="8" t="s">
        <v>42</v>
      </c>
      <c r="J1398" s="54">
        <v>1</v>
      </c>
      <c r="K1398" t="str">
        <f>VLOOKUP(A1398,MasterTutor!A:D,4,FALSE)</f>
        <v>Distinguished</v>
      </c>
      <c r="L1398" t="str">
        <f>VLOOKUP(A1398,MasterTutor!A:D,3,FALSE)</f>
        <v>Adjunct</v>
      </c>
      <c r="M1398" t="str">
        <f>VLOOKUP(A1398,MasterTutor!A:D,2,FALSE)</f>
        <v>Annelies de Groot</v>
      </c>
    </row>
    <row r="1399" spans="1:13" hidden="1" x14ac:dyDescent="0.2">
      <c r="A1399" s="7" t="s">
        <v>323</v>
      </c>
      <c r="B1399" s="7" t="s">
        <v>283</v>
      </c>
      <c r="C1399" s="10">
        <v>0</v>
      </c>
      <c r="D1399" s="10">
        <v>0</v>
      </c>
      <c r="E1399" s="10">
        <v>0</v>
      </c>
      <c r="F1399" s="10">
        <v>0</v>
      </c>
      <c r="G1399" s="10">
        <v>0</v>
      </c>
      <c r="H1399" s="7">
        <v>0</v>
      </c>
      <c r="I1399" s="8"/>
      <c r="J1399" s="10"/>
      <c r="K1399" t="e">
        <f>VLOOKUP(A1399,MasterTutor!A:D,4,FALSE)</f>
        <v>#N/A</v>
      </c>
      <c r="L1399" t="e">
        <f>VLOOKUP(A1399,MasterTutor!A:D,3,FALSE)</f>
        <v>#N/A</v>
      </c>
      <c r="M1399" t="e">
        <f>VLOOKUP(A1399,MasterTutor!A:D,2,FALSE)</f>
        <v>#N/A</v>
      </c>
    </row>
    <row r="1400" spans="1:13" hidden="1" x14ac:dyDescent="0.2">
      <c r="A1400" s="7" t="s">
        <v>324</v>
      </c>
      <c r="B1400" s="7" t="s">
        <v>283</v>
      </c>
      <c r="C1400" s="10">
        <v>0.87</v>
      </c>
      <c r="D1400" s="10">
        <v>0.87</v>
      </c>
      <c r="E1400" s="10">
        <v>0.96</v>
      </c>
      <c r="F1400" s="10">
        <v>1</v>
      </c>
      <c r="G1400" s="10">
        <v>0.13</v>
      </c>
      <c r="H1400" s="7">
        <v>17</v>
      </c>
      <c r="I1400" s="8">
        <v>0.2857142857142857</v>
      </c>
      <c r="J1400" s="10">
        <f>2/7</f>
        <v>0.2857142857142857</v>
      </c>
      <c r="K1400" t="str">
        <f>VLOOKUP(A1400,MasterTutor!A:D,4,FALSE)</f>
        <v>Advanced</v>
      </c>
      <c r="L1400" t="str">
        <f>VLOOKUP(A1400,MasterTutor!A:D,3,FALSE)</f>
        <v>Professional</v>
      </c>
      <c r="M1400" t="str">
        <f>VLOOKUP(A1400,MasterTutor!A:D,2,FALSE)</f>
        <v>Ian Plamondon</v>
      </c>
    </row>
    <row r="1401" spans="1:13" hidden="1" x14ac:dyDescent="0.2">
      <c r="A1401" s="7" t="s">
        <v>324</v>
      </c>
      <c r="B1401" s="7" t="s">
        <v>14</v>
      </c>
      <c r="C1401" s="10">
        <v>1.0319</v>
      </c>
      <c r="D1401" s="10">
        <v>1.0772999999999999</v>
      </c>
      <c r="E1401" s="10">
        <v>0.96402877697841705</v>
      </c>
      <c r="F1401" s="10">
        <v>0.77419354838709598</v>
      </c>
      <c r="G1401" s="10">
        <v>0.24137931034482701</v>
      </c>
      <c r="H1401" s="7">
        <v>12</v>
      </c>
      <c r="I1401" s="8" t="s">
        <v>290</v>
      </c>
      <c r="J1401" s="10">
        <v>0.5</v>
      </c>
      <c r="K1401" t="str">
        <f>VLOOKUP(A1401,MasterTutor!A:D,4,FALSE)</f>
        <v>Advanced</v>
      </c>
      <c r="L1401" t="str">
        <f>VLOOKUP(A1401,MasterTutor!A:D,3,FALSE)</f>
        <v>Professional</v>
      </c>
      <c r="M1401" t="str">
        <f>VLOOKUP(A1401,MasterTutor!A:D,2,FALSE)</f>
        <v>Ian Plamondon</v>
      </c>
    </row>
    <row r="1402" spans="1:13" hidden="1" x14ac:dyDescent="0.2">
      <c r="A1402" s="7" t="s">
        <v>324</v>
      </c>
      <c r="B1402" s="7" t="s">
        <v>16</v>
      </c>
      <c r="C1402" s="10">
        <v>0.96</v>
      </c>
      <c r="D1402" s="10">
        <v>1.0900000000000001</v>
      </c>
      <c r="E1402" s="10">
        <v>0.99</v>
      </c>
      <c r="F1402" s="10">
        <v>0.99</v>
      </c>
      <c r="G1402" s="10">
        <v>0.15</v>
      </c>
      <c r="H1402" s="7">
        <v>15</v>
      </c>
      <c r="I1402" s="11">
        <v>45661</v>
      </c>
      <c r="J1402" s="12">
        <v>0.25</v>
      </c>
      <c r="K1402" t="str">
        <f>VLOOKUP(A1402,MasterTutor!A:D,4,FALSE)</f>
        <v>Advanced</v>
      </c>
      <c r="L1402" t="str">
        <f>VLOOKUP(A1402,MasterTutor!A:D,3,FALSE)</f>
        <v>Professional</v>
      </c>
      <c r="M1402" t="str">
        <f>VLOOKUP(A1402,MasterTutor!A:D,2,FALSE)</f>
        <v>Ian Plamondon</v>
      </c>
    </row>
    <row r="1403" spans="1:13" hidden="1" x14ac:dyDescent="0.2">
      <c r="A1403" s="7" t="s">
        <v>324</v>
      </c>
      <c r="B1403" s="7" t="s">
        <v>17</v>
      </c>
      <c r="C1403" s="10">
        <v>0.53</v>
      </c>
      <c r="D1403" s="10">
        <v>1.1599999999999999</v>
      </c>
      <c r="E1403" s="10">
        <v>0.97</v>
      </c>
      <c r="F1403" s="10">
        <v>1</v>
      </c>
      <c r="G1403" s="10">
        <v>0.64</v>
      </c>
      <c r="H1403" s="7">
        <v>3</v>
      </c>
      <c r="I1403" s="8" t="s">
        <v>19</v>
      </c>
      <c r="J1403" s="10">
        <v>0.67</v>
      </c>
      <c r="K1403" t="str">
        <f>VLOOKUP(A1403,MasterTutor!A:D,4,FALSE)</f>
        <v>Advanced</v>
      </c>
      <c r="L1403" t="str">
        <f>VLOOKUP(A1403,MasterTutor!A:D,3,FALSE)</f>
        <v>Professional</v>
      </c>
      <c r="M1403" t="str">
        <f>VLOOKUP(A1403,MasterTutor!A:D,2,FALSE)</f>
        <v>Ian Plamondon</v>
      </c>
    </row>
    <row r="1404" spans="1:13" hidden="1" x14ac:dyDescent="0.2">
      <c r="A1404" s="7" t="s">
        <v>324</v>
      </c>
      <c r="B1404" s="7" t="s">
        <v>18</v>
      </c>
      <c r="C1404" s="10">
        <v>0.55000000000000004</v>
      </c>
      <c r="D1404" s="10">
        <v>1.07</v>
      </c>
      <c r="E1404" s="10">
        <v>0.97</v>
      </c>
      <c r="F1404" s="10">
        <v>0.79</v>
      </c>
      <c r="G1404" s="10">
        <v>0.68</v>
      </c>
      <c r="H1404" s="7">
        <v>2</v>
      </c>
      <c r="I1404" s="8">
        <v>1</v>
      </c>
      <c r="J1404" s="10">
        <f>I1404</f>
        <v>1</v>
      </c>
      <c r="K1404" t="str">
        <f>VLOOKUP(A1404,MasterTutor!A:D,4,FALSE)</f>
        <v>Advanced</v>
      </c>
      <c r="L1404" t="str">
        <f>VLOOKUP(A1404,MasterTutor!A:D,3,FALSE)</f>
        <v>Professional</v>
      </c>
      <c r="M1404" t="str">
        <f>VLOOKUP(A1404,MasterTutor!A:D,2,FALSE)</f>
        <v>Ian Plamondon</v>
      </c>
    </row>
    <row r="1405" spans="1:13" hidden="1" x14ac:dyDescent="0.2">
      <c r="A1405" s="7" t="s">
        <v>324</v>
      </c>
      <c r="B1405" s="7" t="s">
        <v>20</v>
      </c>
      <c r="C1405" s="10">
        <v>0.92</v>
      </c>
      <c r="D1405" s="10">
        <v>1.06</v>
      </c>
      <c r="E1405" s="10">
        <v>0.99</v>
      </c>
      <c r="F1405" s="10">
        <v>1</v>
      </c>
      <c r="G1405" s="10">
        <v>0.57999999999999996</v>
      </c>
      <c r="H1405" s="7">
        <v>6</v>
      </c>
      <c r="I1405" s="8" t="s">
        <v>325</v>
      </c>
      <c r="J1405" s="10">
        <v>0.22</v>
      </c>
      <c r="K1405" t="str">
        <f>VLOOKUP(A1405,MasterTutor!A:D,4,FALSE)</f>
        <v>Advanced</v>
      </c>
      <c r="L1405" t="str">
        <f>VLOOKUP(A1405,MasterTutor!A:D,3,FALSE)</f>
        <v>Professional</v>
      </c>
      <c r="M1405" t="str">
        <f>VLOOKUP(A1405,MasterTutor!A:D,2,FALSE)</f>
        <v>Ian Plamondon</v>
      </c>
    </row>
    <row r="1406" spans="1:13" hidden="1" x14ac:dyDescent="0.2">
      <c r="A1406" s="7" t="s">
        <v>324</v>
      </c>
      <c r="B1406" s="7" t="s">
        <v>21</v>
      </c>
      <c r="C1406" s="10">
        <v>0.9</v>
      </c>
      <c r="D1406" s="10">
        <v>1.04</v>
      </c>
      <c r="E1406" s="10">
        <v>0.99</v>
      </c>
      <c r="F1406" s="10">
        <v>1</v>
      </c>
      <c r="G1406" s="10">
        <v>0</v>
      </c>
      <c r="H1406" s="7">
        <v>10</v>
      </c>
      <c r="I1406" s="8" t="s">
        <v>60</v>
      </c>
      <c r="J1406" s="10">
        <v>0.63</v>
      </c>
      <c r="K1406" t="str">
        <f>VLOOKUP(A1406,MasterTutor!A:D,4,FALSE)</f>
        <v>Advanced</v>
      </c>
      <c r="L1406" t="str">
        <f>VLOOKUP(A1406,MasterTutor!A:D,3,FALSE)</f>
        <v>Professional</v>
      </c>
      <c r="M1406" t="str">
        <f>VLOOKUP(A1406,MasterTutor!A:D,2,FALSE)</f>
        <v>Ian Plamondon</v>
      </c>
    </row>
    <row r="1407" spans="1:13" hidden="1" x14ac:dyDescent="0.2">
      <c r="A1407" s="7" t="s">
        <v>324</v>
      </c>
      <c r="B1407" s="7" t="s">
        <v>22</v>
      </c>
      <c r="C1407" s="10">
        <v>0.89</v>
      </c>
      <c r="D1407" s="10">
        <v>1.05</v>
      </c>
      <c r="E1407" s="10">
        <v>0.98</v>
      </c>
      <c r="F1407" s="10">
        <v>0.96</v>
      </c>
      <c r="G1407" s="10">
        <v>0.28000000000000003</v>
      </c>
      <c r="H1407" s="7">
        <v>6</v>
      </c>
      <c r="I1407" s="8" t="s">
        <v>27</v>
      </c>
      <c r="J1407" s="10">
        <v>0.33</v>
      </c>
      <c r="K1407" t="str">
        <f>VLOOKUP(A1407,MasterTutor!A:D,4,FALSE)</f>
        <v>Advanced</v>
      </c>
      <c r="L1407" t="str">
        <f>VLOOKUP(A1407,MasterTutor!A:D,3,FALSE)</f>
        <v>Professional</v>
      </c>
      <c r="M1407" t="str">
        <f>VLOOKUP(A1407,MasterTutor!A:D,2,FALSE)</f>
        <v>Ian Plamondon</v>
      </c>
    </row>
    <row r="1408" spans="1:13" hidden="1" x14ac:dyDescent="0.2">
      <c r="A1408" s="7" t="s">
        <v>324</v>
      </c>
      <c r="B1408" s="7" t="s">
        <v>30</v>
      </c>
      <c r="C1408" s="10">
        <v>0.94579999999999997</v>
      </c>
      <c r="D1408" s="10">
        <v>0.98519999999999996</v>
      </c>
      <c r="E1408" s="10">
        <v>0.984848485</v>
      </c>
      <c r="F1408" s="10">
        <v>0.97619047599999997</v>
      </c>
      <c r="G1408" s="10">
        <v>0.5</v>
      </c>
      <c r="H1408" s="7">
        <v>20</v>
      </c>
      <c r="I1408" s="8">
        <v>0.66666666666666663</v>
      </c>
      <c r="J1408" s="10">
        <f>I1408</f>
        <v>0.66666666666666663</v>
      </c>
      <c r="K1408" t="str">
        <f>VLOOKUP(A1408,MasterTutor!A:D,4,FALSE)</f>
        <v>Advanced</v>
      </c>
      <c r="L1408" t="str">
        <f>VLOOKUP(A1408,MasterTutor!A:D,3,FALSE)</f>
        <v>Professional</v>
      </c>
      <c r="M1408" t="str">
        <f>VLOOKUP(A1408,MasterTutor!A:D,2,FALSE)</f>
        <v>Ian Plamondon</v>
      </c>
    </row>
    <row r="1409" spans="1:13" x14ac:dyDescent="0.2">
      <c r="A1409" s="7" t="s">
        <v>324</v>
      </c>
      <c r="B1409" s="7" t="s">
        <v>31</v>
      </c>
      <c r="C1409" s="10">
        <v>1.2417</v>
      </c>
      <c r="D1409" s="10">
        <v>1.1003000000000001</v>
      </c>
      <c r="E1409" s="10">
        <v>0.95833333333333304</v>
      </c>
      <c r="F1409" s="10">
        <v>0.95867768595041303</v>
      </c>
      <c r="G1409" s="10">
        <v>0.64285714285714202</v>
      </c>
      <c r="H1409" s="7">
        <v>12</v>
      </c>
      <c r="I1409" s="7" t="s">
        <v>326</v>
      </c>
      <c r="J1409" s="54">
        <v>0.43</v>
      </c>
      <c r="K1409" t="str">
        <f>VLOOKUP(A1409,MasterTutor!A:D,4,FALSE)</f>
        <v>Advanced</v>
      </c>
      <c r="L1409" t="str">
        <f>VLOOKUP(A1409,MasterTutor!A:D,3,FALSE)</f>
        <v>Professional</v>
      </c>
      <c r="M1409" t="str">
        <f>VLOOKUP(A1409,MasterTutor!A:D,2,FALSE)</f>
        <v>Ian Plamondon</v>
      </c>
    </row>
    <row r="1410" spans="1:13" hidden="1" x14ac:dyDescent="0.2">
      <c r="A1410" s="7" t="s">
        <v>327</v>
      </c>
      <c r="B1410" s="7" t="s">
        <v>17</v>
      </c>
      <c r="C1410" s="10">
        <v>0.02</v>
      </c>
      <c r="D1410" s="10">
        <v>0.63</v>
      </c>
      <c r="E1410" s="10">
        <v>1</v>
      </c>
      <c r="F1410" s="10">
        <v>0.5</v>
      </c>
      <c r="G1410" s="10">
        <v>1</v>
      </c>
      <c r="H1410" s="7" t="e">
        <v>#N/A</v>
      </c>
      <c r="I1410" s="8">
        <v>0</v>
      </c>
      <c r="J1410" s="10">
        <f>I1410</f>
        <v>0</v>
      </c>
      <c r="K1410" t="e">
        <f>VLOOKUP(A1410,MasterTutor!A:D,4,FALSE)</f>
        <v>#N/A</v>
      </c>
      <c r="L1410" t="e">
        <f>VLOOKUP(A1410,MasterTutor!A:D,3,FALSE)</f>
        <v>#N/A</v>
      </c>
      <c r="M1410" t="e">
        <f>VLOOKUP(A1410,MasterTutor!A:D,2,FALSE)</f>
        <v>#N/A</v>
      </c>
    </row>
    <row r="1411" spans="1:13" hidden="1" x14ac:dyDescent="0.2">
      <c r="A1411" s="7" t="s">
        <v>327</v>
      </c>
      <c r="B1411" s="7" t="s">
        <v>18</v>
      </c>
      <c r="C1411" s="10">
        <v>0.35</v>
      </c>
      <c r="D1411" s="10">
        <v>0.72</v>
      </c>
      <c r="E1411" s="10">
        <v>1</v>
      </c>
      <c r="F1411" s="10">
        <v>0.25</v>
      </c>
      <c r="G1411" s="10">
        <v>0.75</v>
      </c>
      <c r="H1411" s="7">
        <v>1</v>
      </c>
      <c r="I1411" s="8">
        <v>0</v>
      </c>
      <c r="J1411" s="10">
        <f>I1411</f>
        <v>0</v>
      </c>
      <c r="K1411" t="e">
        <f>VLOOKUP(A1411,MasterTutor!A:D,4,FALSE)</f>
        <v>#N/A</v>
      </c>
      <c r="L1411" t="e">
        <f>VLOOKUP(A1411,MasterTutor!A:D,3,FALSE)</f>
        <v>#N/A</v>
      </c>
      <c r="M1411" t="e">
        <f>VLOOKUP(A1411,MasterTutor!A:D,2,FALSE)</f>
        <v>#N/A</v>
      </c>
    </row>
    <row r="1412" spans="1:13" hidden="1" x14ac:dyDescent="0.2">
      <c r="A1412" s="7" t="s">
        <v>328</v>
      </c>
      <c r="B1412" s="7" t="s">
        <v>283</v>
      </c>
      <c r="C1412" s="10">
        <v>0.32</v>
      </c>
      <c r="D1412" s="10">
        <v>1.1499999999999999</v>
      </c>
      <c r="E1412" s="10">
        <v>1</v>
      </c>
      <c r="F1412" s="10">
        <v>1</v>
      </c>
      <c r="G1412" s="10">
        <v>1</v>
      </c>
      <c r="H1412" s="7">
        <v>0</v>
      </c>
      <c r="I1412" s="8"/>
      <c r="J1412" s="10"/>
      <c r="K1412" t="str">
        <f>VLOOKUP(A1412,MasterTutor!A:D,4,FALSE)</f>
        <v>Distinguished</v>
      </c>
      <c r="L1412" t="str">
        <f>VLOOKUP(A1412,MasterTutor!A:D,3,FALSE)</f>
        <v>Adjunct</v>
      </c>
      <c r="M1412" t="str">
        <f>VLOOKUP(A1412,MasterTutor!A:D,2,FALSE)</f>
        <v>Annelies de Groot</v>
      </c>
    </row>
    <row r="1413" spans="1:13" hidden="1" x14ac:dyDescent="0.2">
      <c r="A1413" s="7" t="s">
        <v>328</v>
      </c>
      <c r="B1413" s="7" t="s">
        <v>14</v>
      </c>
      <c r="C1413" s="10">
        <v>0.5625</v>
      </c>
      <c r="D1413" s="10">
        <v>1.1601999999999999</v>
      </c>
      <c r="E1413" s="10">
        <v>1</v>
      </c>
      <c r="F1413" s="10">
        <v>1</v>
      </c>
      <c r="G1413" s="10">
        <v>0.66666666666666596</v>
      </c>
      <c r="H1413" s="7">
        <v>0</v>
      </c>
      <c r="I1413" s="8"/>
      <c r="J1413" s="10"/>
      <c r="K1413" t="str">
        <f>VLOOKUP(A1413,MasterTutor!A:D,4,FALSE)</f>
        <v>Distinguished</v>
      </c>
      <c r="L1413" t="str">
        <f>VLOOKUP(A1413,MasterTutor!A:D,3,FALSE)</f>
        <v>Adjunct</v>
      </c>
      <c r="M1413" t="str">
        <f>VLOOKUP(A1413,MasterTutor!A:D,2,FALSE)</f>
        <v>Annelies de Groot</v>
      </c>
    </row>
    <row r="1414" spans="1:13" hidden="1" x14ac:dyDescent="0.2">
      <c r="A1414" s="7" t="s">
        <v>328</v>
      </c>
      <c r="B1414" s="7" t="s">
        <v>14</v>
      </c>
      <c r="C1414" s="10">
        <v>0.5625</v>
      </c>
      <c r="D1414" s="10">
        <v>1.1601999999999999</v>
      </c>
      <c r="E1414" s="10">
        <v>1</v>
      </c>
      <c r="F1414" s="10">
        <v>1</v>
      </c>
      <c r="G1414" s="10">
        <v>0.66666666666666596</v>
      </c>
      <c r="H1414" s="7">
        <v>0</v>
      </c>
      <c r="J1414" s="7"/>
      <c r="K1414" t="str">
        <f>VLOOKUP(A1414,MasterTutor!A:D,4,FALSE)</f>
        <v>Distinguished</v>
      </c>
      <c r="L1414" t="str">
        <f>VLOOKUP(A1414,MasterTutor!A:D,3,FALSE)</f>
        <v>Adjunct</v>
      </c>
      <c r="M1414" t="str">
        <f>VLOOKUP(A1414,MasterTutor!A:D,2,FALSE)</f>
        <v>Annelies de Groot</v>
      </c>
    </row>
    <row r="1415" spans="1:13" hidden="1" x14ac:dyDescent="0.2">
      <c r="A1415" s="7" t="s">
        <v>328</v>
      </c>
      <c r="B1415" s="7" t="s">
        <v>16</v>
      </c>
      <c r="C1415" s="10">
        <v>0.48</v>
      </c>
      <c r="D1415" s="10">
        <v>1.1399999999999999</v>
      </c>
      <c r="E1415" s="10">
        <v>0.95</v>
      </c>
      <c r="F1415" s="10">
        <v>1</v>
      </c>
      <c r="G1415" s="10">
        <v>1</v>
      </c>
      <c r="H1415" s="7">
        <v>0</v>
      </c>
      <c r="I1415" s="11">
        <v>45659</v>
      </c>
      <c r="J1415" s="10">
        <v>0.5</v>
      </c>
      <c r="K1415" t="str">
        <f>VLOOKUP(A1415,MasterTutor!A:D,4,FALSE)</f>
        <v>Distinguished</v>
      </c>
      <c r="L1415" t="str">
        <f>VLOOKUP(A1415,MasterTutor!A:D,3,FALSE)</f>
        <v>Adjunct</v>
      </c>
      <c r="M1415" t="str">
        <f>VLOOKUP(A1415,MasterTutor!A:D,2,FALSE)</f>
        <v>Annelies de Groot</v>
      </c>
    </row>
    <row r="1416" spans="1:13" hidden="1" x14ac:dyDescent="0.2">
      <c r="A1416" s="7" t="s">
        <v>328</v>
      </c>
      <c r="B1416" s="7" t="s">
        <v>17</v>
      </c>
      <c r="C1416" s="10">
        <v>0.5</v>
      </c>
      <c r="D1416" s="10">
        <v>1.47</v>
      </c>
      <c r="E1416" s="10">
        <v>1</v>
      </c>
      <c r="F1416" s="10">
        <v>1</v>
      </c>
      <c r="G1416" s="10">
        <v>0.67</v>
      </c>
      <c r="H1416" s="7">
        <v>4</v>
      </c>
      <c r="J1416" s="7"/>
      <c r="K1416" t="str">
        <f>VLOOKUP(A1416,MasterTutor!A:D,4,FALSE)</f>
        <v>Distinguished</v>
      </c>
      <c r="L1416" t="str">
        <f>VLOOKUP(A1416,MasterTutor!A:D,3,FALSE)</f>
        <v>Adjunct</v>
      </c>
      <c r="M1416" t="str">
        <f>VLOOKUP(A1416,MasterTutor!A:D,2,FALSE)</f>
        <v>Annelies de Groot</v>
      </c>
    </row>
    <row r="1417" spans="1:13" hidden="1" x14ac:dyDescent="0.2">
      <c r="A1417" s="7" t="s">
        <v>328</v>
      </c>
      <c r="B1417" s="7" t="s">
        <v>18</v>
      </c>
      <c r="C1417" s="10">
        <v>0.23</v>
      </c>
      <c r="D1417" s="10">
        <v>1.47</v>
      </c>
      <c r="E1417" s="10">
        <v>1</v>
      </c>
      <c r="F1417" s="10">
        <v>1</v>
      </c>
      <c r="G1417" s="10">
        <v>0.6</v>
      </c>
      <c r="H1417" s="7">
        <v>1</v>
      </c>
      <c r="J1417" s="7"/>
      <c r="K1417" t="str">
        <f>VLOOKUP(A1417,MasterTutor!A:D,4,FALSE)</f>
        <v>Distinguished</v>
      </c>
      <c r="L1417" t="str">
        <f>VLOOKUP(A1417,MasterTutor!A:D,3,FALSE)</f>
        <v>Adjunct</v>
      </c>
      <c r="M1417" t="str">
        <f>VLOOKUP(A1417,MasterTutor!A:D,2,FALSE)</f>
        <v>Annelies de Groot</v>
      </c>
    </row>
    <row r="1418" spans="1:13" hidden="1" x14ac:dyDescent="0.2">
      <c r="A1418" s="7" t="s">
        <v>328</v>
      </c>
      <c r="B1418" s="7" t="s">
        <v>20</v>
      </c>
      <c r="C1418" s="10">
        <v>0.35</v>
      </c>
      <c r="D1418" s="10">
        <v>1.25</v>
      </c>
      <c r="E1418" s="10">
        <v>0.94</v>
      </c>
      <c r="F1418" s="10">
        <v>1</v>
      </c>
      <c r="G1418" s="10">
        <v>0.5</v>
      </c>
      <c r="H1418" s="7" t="e">
        <v>#N/A</v>
      </c>
      <c r="J1418" s="7"/>
      <c r="K1418" t="str">
        <f>VLOOKUP(A1418,MasterTutor!A:D,4,FALSE)</f>
        <v>Distinguished</v>
      </c>
      <c r="L1418" t="str">
        <f>VLOOKUP(A1418,MasterTutor!A:D,3,FALSE)</f>
        <v>Adjunct</v>
      </c>
      <c r="M1418" t="str">
        <f>VLOOKUP(A1418,MasterTutor!A:D,2,FALSE)</f>
        <v>Annelies de Groot</v>
      </c>
    </row>
    <row r="1419" spans="1:13" hidden="1" x14ac:dyDescent="0.2">
      <c r="A1419" s="7" t="s">
        <v>328</v>
      </c>
      <c r="B1419" s="7" t="s">
        <v>21</v>
      </c>
      <c r="C1419" s="10">
        <v>0.56000000000000005</v>
      </c>
      <c r="D1419" s="10">
        <v>1.22</v>
      </c>
      <c r="E1419" s="10">
        <v>0.96</v>
      </c>
      <c r="F1419" s="10">
        <v>1</v>
      </c>
      <c r="G1419" s="10">
        <v>0</v>
      </c>
      <c r="H1419" s="7">
        <v>0</v>
      </c>
      <c r="I1419" s="9"/>
      <c r="J1419" s="7"/>
      <c r="K1419" t="str">
        <f>VLOOKUP(A1419,MasterTutor!A:D,4,FALSE)</f>
        <v>Distinguished</v>
      </c>
      <c r="L1419" t="str">
        <f>VLOOKUP(A1419,MasterTutor!A:D,3,FALSE)</f>
        <v>Adjunct</v>
      </c>
      <c r="M1419" t="str">
        <f>VLOOKUP(A1419,MasterTutor!A:D,2,FALSE)</f>
        <v>Annelies de Groot</v>
      </c>
    </row>
    <row r="1420" spans="1:13" hidden="1" x14ac:dyDescent="0.2">
      <c r="A1420" s="7" t="s">
        <v>328</v>
      </c>
      <c r="B1420" s="7" t="s">
        <v>22</v>
      </c>
      <c r="C1420" s="10">
        <v>0.77</v>
      </c>
      <c r="D1420" s="10">
        <v>1.28</v>
      </c>
      <c r="E1420" s="10">
        <v>1</v>
      </c>
      <c r="F1420" s="10">
        <v>0.85</v>
      </c>
      <c r="G1420" s="10">
        <v>0.75</v>
      </c>
      <c r="H1420" s="7">
        <v>1</v>
      </c>
      <c r="I1420" s="8" t="s">
        <v>41</v>
      </c>
      <c r="J1420" s="10">
        <v>0</v>
      </c>
      <c r="K1420" t="str">
        <f>VLOOKUP(A1420,MasterTutor!A:D,4,FALSE)</f>
        <v>Distinguished</v>
      </c>
      <c r="L1420" t="str">
        <f>VLOOKUP(A1420,MasterTutor!A:D,3,FALSE)</f>
        <v>Adjunct</v>
      </c>
      <c r="M1420" t="str">
        <f>VLOOKUP(A1420,MasterTutor!A:D,2,FALSE)</f>
        <v>Annelies de Groot</v>
      </c>
    </row>
    <row r="1421" spans="1:13" hidden="1" x14ac:dyDescent="0.2">
      <c r="A1421" s="7" t="s">
        <v>328</v>
      </c>
      <c r="B1421" s="7" t="s">
        <v>30</v>
      </c>
      <c r="C1421" s="10">
        <v>0.53129999999999999</v>
      </c>
      <c r="D1421" s="10">
        <v>1.3633</v>
      </c>
      <c r="E1421" s="10">
        <v>1</v>
      </c>
      <c r="F1421" s="10">
        <v>1</v>
      </c>
      <c r="G1421" s="10">
        <v>1</v>
      </c>
      <c r="H1421" s="7">
        <v>0</v>
      </c>
      <c r="I1421" s="8" t="s">
        <v>52</v>
      </c>
      <c r="J1421" s="10">
        <v>0</v>
      </c>
      <c r="K1421" t="str">
        <f>VLOOKUP(A1421,MasterTutor!A:D,4,FALSE)</f>
        <v>Distinguished</v>
      </c>
      <c r="L1421" t="str">
        <f>VLOOKUP(A1421,MasterTutor!A:D,3,FALSE)</f>
        <v>Adjunct</v>
      </c>
      <c r="M1421" t="str">
        <f>VLOOKUP(A1421,MasterTutor!A:D,2,FALSE)</f>
        <v>Annelies de Groot</v>
      </c>
    </row>
    <row r="1422" spans="1:13" x14ac:dyDescent="0.2">
      <c r="A1422" s="7" t="s">
        <v>328</v>
      </c>
      <c r="B1422" s="7" t="s">
        <v>31</v>
      </c>
      <c r="C1422" s="10">
        <v>0.65629999999999999</v>
      </c>
      <c r="D1422" s="10">
        <v>1.1405999999999901</v>
      </c>
      <c r="E1422" s="10">
        <v>0.95</v>
      </c>
      <c r="F1422" s="10">
        <v>1</v>
      </c>
      <c r="G1422" s="10">
        <v>0</v>
      </c>
      <c r="H1422" s="7">
        <v>0</v>
      </c>
      <c r="I1422" s="8" t="s">
        <v>41</v>
      </c>
      <c r="J1422" s="54">
        <v>0</v>
      </c>
      <c r="K1422" t="str">
        <f>VLOOKUP(A1422,MasterTutor!A:D,4,FALSE)</f>
        <v>Distinguished</v>
      </c>
      <c r="L1422" t="str">
        <f>VLOOKUP(A1422,MasterTutor!A:D,3,FALSE)</f>
        <v>Adjunct</v>
      </c>
      <c r="M1422" t="str">
        <f>VLOOKUP(A1422,MasterTutor!A:D,2,FALSE)</f>
        <v>Annelies de Groot</v>
      </c>
    </row>
    <row r="1423" spans="1:13" x14ac:dyDescent="0.2">
      <c r="A1423" s="7" t="s">
        <v>329</v>
      </c>
      <c r="B1423" s="7" t="s">
        <v>31</v>
      </c>
      <c r="C1423" s="10">
        <v>0</v>
      </c>
      <c r="D1423" s="10">
        <v>0.82029999999999903</v>
      </c>
      <c r="E1423" s="10">
        <v>0</v>
      </c>
      <c r="F1423" s="10">
        <v>0</v>
      </c>
      <c r="G1423" s="10">
        <v>0</v>
      </c>
      <c r="H1423" s="7">
        <v>0</v>
      </c>
      <c r="I1423" s="8" t="s">
        <v>36</v>
      </c>
      <c r="J1423" s="54">
        <v>0</v>
      </c>
      <c r="K1423" t="e">
        <f>VLOOKUP(A1423,MasterTutor!A:D,4,FALSE)</f>
        <v>#N/A</v>
      </c>
      <c r="L1423" t="e">
        <f>VLOOKUP(A1423,MasterTutor!A:D,3,FALSE)</f>
        <v>#N/A</v>
      </c>
      <c r="M1423" t="e">
        <f>VLOOKUP(A1423,MasterTutor!A:D,2,FALSE)</f>
        <v>#N/A</v>
      </c>
    </row>
    <row r="1424" spans="1:13" hidden="1" x14ac:dyDescent="0.2">
      <c r="A1424" s="7" t="s">
        <v>330</v>
      </c>
      <c r="B1424" s="7" t="s">
        <v>283</v>
      </c>
      <c r="C1424" s="10">
        <v>0.48</v>
      </c>
      <c r="D1424" s="10">
        <v>0.9</v>
      </c>
      <c r="E1424" s="10">
        <v>1</v>
      </c>
      <c r="F1424" s="10">
        <v>0.86</v>
      </c>
      <c r="G1424" s="10">
        <v>1</v>
      </c>
      <c r="H1424" s="7">
        <v>8</v>
      </c>
      <c r="I1424" s="8">
        <v>1</v>
      </c>
      <c r="J1424" s="10">
        <v>1</v>
      </c>
      <c r="K1424" t="str">
        <f>VLOOKUP(A1424,MasterTutor!A:D,4,FALSE)</f>
        <v>Distinguished</v>
      </c>
      <c r="L1424" t="str">
        <f>VLOOKUP(A1424,MasterTutor!A:D,3,FALSE)</f>
        <v>Professional</v>
      </c>
      <c r="M1424" t="str">
        <f>VLOOKUP(A1424,MasterTutor!A:D,2,FALSE)</f>
        <v>Annelies de Groot</v>
      </c>
    </row>
    <row r="1425" spans="1:13" hidden="1" x14ac:dyDescent="0.2">
      <c r="A1425" s="7" t="s">
        <v>330</v>
      </c>
      <c r="B1425" s="7" t="s">
        <v>14</v>
      </c>
      <c r="C1425" s="10">
        <v>0.68330000000000002</v>
      </c>
      <c r="D1425" s="10">
        <v>1.0575999999999901</v>
      </c>
      <c r="E1425" s="10">
        <v>1</v>
      </c>
      <c r="F1425" s="10">
        <v>0.98214285714285698</v>
      </c>
      <c r="G1425" s="10">
        <v>0.85714285714285698</v>
      </c>
      <c r="H1425" s="7">
        <v>0</v>
      </c>
      <c r="I1425" s="8" t="s">
        <v>23</v>
      </c>
      <c r="J1425" s="10">
        <v>1</v>
      </c>
      <c r="K1425" t="str">
        <f>VLOOKUP(A1425,MasterTutor!A:D,4,FALSE)</f>
        <v>Distinguished</v>
      </c>
      <c r="L1425" t="str">
        <f>VLOOKUP(A1425,MasterTutor!A:D,3,FALSE)</f>
        <v>Professional</v>
      </c>
      <c r="M1425" t="str">
        <f>VLOOKUP(A1425,MasterTutor!A:D,2,FALSE)</f>
        <v>Annelies de Groot</v>
      </c>
    </row>
    <row r="1426" spans="1:13" hidden="1" x14ac:dyDescent="0.2">
      <c r="A1426" s="7" t="s">
        <v>330</v>
      </c>
      <c r="B1426" s="7" t="s">
        <v>16</v>
      </c>
      <c r="C1426" s="10">
        <v>0.63</v>
      </c>
      <c r="D1426" s="10">
        <v>1.04</v>
      </c>
      <c r="E1426" s="10">
        <v>1</v>
      </c>
      <c r="F1426" s="10">
        <v>1</v>
      </c>
      <c r="G1426" s="10">
        <v>0.93</v>
      </c>
      <c r="H1426" s="7">
        <v>1</v>
      </c>
      <c r="I1426" s="11">
        <v>45658</v>
      </c>
      <c r="J1426" s="10">
        <v>1</v>
      </c>
      <c r="K1426" t="str">
        <f>VLOOKUP(A1426,MasterTutor!A:D,4,FALSE)</f>
        <v>Distinguished</v>
      </c>
      <c r="L1426" t="str">
        <f>VLOOKUP(A1426,MasterTutor!A:D,3,FALSE)</f>
        <v>Professional</v>
      </c>
      <c r="M1426" t="str">
        <f>VLOOKUP(A1426,MasterTutor!A:D,2,FALSE)</f>
        <v>Annelies de Groot</v>
      </c>
    </row>
    <row r="1427" spans="1:13" hidden="1" x14ac:dyDescent="0.2">
      <c r="A1427" s="7" t="s">
        <v>330</v>
      </c>
      <c r="B1427" s="7" t="s">
        <v>17</v>
      </c>
      <c r="C1427" s="10">
        <v>0.81</v>
      </c>
      <c r="D1427" s="10">
        <v>1.04</v>
      </c>
      <c r="E1427" s="10">
        <v>1</v>
      </c>
      <c r="F1427" s="10">
        <v>0.95</v>
      </c>
      <c r="G1427" s="10">
        <v>0.86</v>
      </c>
      <c r="H1427" s="7">
        <v>4</v>
      </c>
      <c r="I1427" s="8" t="s">
        <v>40</v>
      </c>
      <c r="J1427" s="10">
        <v>0.75</v>
      </c>
      <c r="K1427" t="str">
        <f>VLOOKUP(A1427,MasterTutor!A:D,4,FALSE)</f>
        <v>Distinguished</v>
      </c>
      <c r="L1427" t="str">
        <f>VLOOKUP(A1427,MasterTutor!A:D,3,FALSE)</f>
        <v>Professional</v>
      </c>
      <c r="M1427" t="str">
        <f>VLOOKUP(A1427,MasterTutor!A:D,2,FALSE)</f>
        <v>Annelies de Groot</v>
      </c>
    </row>
    <row r="1428" spans="1:13" hidden="1" x14ac:dyDescent="0.2">
      <c r="A1428" s="7" t="s">
        <v>330</v>
      </c>
      <c r="B1428" s="7" t="s">
        <v>18</v>
      </c>
      <c r="C1428" s="10">
        <v>0.32</v>
      </c>
      <c r="D1428" s="10">
        <v>0.84</v>
      </c>
      <c r="E1428" s="10">
        <v>1</v>
      </c>
      <c r="F1428" s="10">
        <v>0.69</v>
      </c>
      <c r="G1428" s="10">
        <v>0.64</v>
      </c>
      <c r="H1428" s="7">
        <v>4</v>
      </c>
      <c r="I1428" s="8">
        <v>1</v>
      </c>
      <c r="J1428" s="10">
        <f>I1428</f>
        <v>1</v>
      </c>
      <c r="K1428" t="str">
        <f>VLOOKUP(A1428,MasterTutor!A:D,4,FALSE)</f>
        <v>Distinguished</v>
      </c>
      <c r="L1428" t="str">
        <f>VLOOKUP(A1428,MasterTutor!A:D,3,FALSE)</f>
        <v>Professional</v>
      </c>
      <c r="M1428" t="str">
        <f>VLOOKUP(A1428,MasterTutor!A:D,2,FALSE)</f>
        <v>Annelies de Groot</v>
      </c>
    </row>
    <row r="1429" spans="1:13" hidden="1" x14ac:dyDescent="0.2">
      <c r="A1429" s="7" t="s">
        <v>330</v>
      </c>
      <c r="B1429" s="7" t="s">
        <v>20</v>
      </c>
      <c r="C1429" s="10">
        <v>0.55000000000000004</v>
      </c>
      <c r="D1429" s="10">
        <v>0.99</v>
      </c>
      <c r="E1429" s="10">
        <v>1</v>
      </c>
      <c r="F1429" s="10">
        <v>0.98</v>
      </c>
      <c r="G1429" s="10">
        <v>0.5</v>
      </c>
      <c r="H1429" s="7">
        <v>6</v>
      </c>
      <c r="J1429" s="7"/>
      <c r="K1429" t="str">
        <f>VLOOKUP(A1429,MasterTutor!A:D,4,FALSE)</f>
        <v>Distinguished</v>
      </c>
      <c r="L1429" t="str">
        <f>VLOOKUP(A1429,MasterTutor!A:D,3,FALSE)</f>
        <v>Professional</v>
      </c>
      <c r="M1429" t="str">
        <f>VLOOKUP(A1429,MasterTutor!A:D,2,FALSE)</f>
        <v>Annelies de Groot</v>
      </c>
    </row>
    <row r="1430" spans="1:13" hidden="1" x14ac:dyDescent="0.2">
      <c r="A1430" s="7" t="s">
        <v>330</v>
      </c>
      <c r="B1430" s="7" t="s">
        <v>21</v>
      </c>
      <c r="C1430" s="10">
        <v>0.46</v>
      </c>
      <c r="D1430" s="10">
        <v>1.0900000000000001</v>
      </c>
      <c r="E1430" s="10">
        <v>1</v>
      </c>
      <c r="F1430" s="10">
        <v>1</v>
      </c>
      <c r="G1430" s="10">
        <v>0.82</v>
      </c>
      <c r="H1430" s="7">
        <v>1</v>
      </c>
      <c r="I1430" s="8" t="s">
        <v>43</v>
      </c>
      <c r="J1430" s="10">
        <v>0.66</v>
      </c>
      <c r="K1430" t="str">
        <f>VLOOKUP(A1430,MasterTutor!A:D,4,FALSE)</f>
        <v>Distinguished</v>
      </c>
      <c r="L1430" t="str">
        <f>VLOOKUP(A1430,MasterTutor!A:D,3,FALSE)</f>
        <v>Professional</v>
      </c>
      <c r="M1430" t="str">
        <f>VLOOKUP(A1430,MasterTutor!A:D,2,FALSE)</f>
        <v>Annelies de Groot</v>
      </c>
    </row>
    <row r="1431" spans="1:13" hidden="1" x14ac:dyDescent="0.2">
      <c r="A1431" s="7" t="s">
        <v>330</v>
      </c>
      <c r="B1431" s="7" t="s">
        <v>22</v>
      </c>
      <c r="C1431" s="10">
        <v>0.73</v>
      </c>
      <c r="D1431" s="10">
        <v>1.03</v>
      </c>
      <c r="E1431" s="10">
        <v>1</v>
      </c>
      <c r="F1431" s="10">
        <v>0.88</v>
      </c>
      <c r="G1431" s="10">
        <v>0.83</v>
      </c>
      <c r="H1431" s="7">
        <v>1</v>
      </c>
      <c r="I1431" s="8" t="s">
        <v>125</v>
      </c>
      <c r="J1431" s="10">
        <v>1</v>
      </c>
      <c r="K1431" t="str">
        <f>VLOOKUP(A1431,MasterTutor!A:D,4,FALSE)</f>
        <v>Distinguished</v>
      </c>
      <c r="L1431" t="str">
        <f>VLOOKUP(A1431,MasterTutor!A:D,3,FALSE)</f>
        <v>Professional</v>
      </c>
      <c r="M1431" t="str">
        <f>VLOOKUP(A1431,MasterTutor!A:D,2,FALSE)</f>
        <v>Annelies de Groot</v>
      </c>
    </row>
    <row r="1432" spans="1:13" hidden="1" x14ac:dyDescent="0.2">
      <c r="A1432" s="7" t="s">
        <v>330</v>
      </c>
      <c r="B1432" s="7" t="s">
        <v>30</v>
      </c>
      <c r="C1432" s="10">
        <v>0.4708</v>
      </c>
      <c r="D1432" s="10">
        <v>0.97860000000000003</v>
      </c>
      <c r="E1432" s="10">
        <v>1</v>
      </c>
      <c r="F1432" s="10">
        <v>0.72093023300000003</v>
      </c>
      <c r="G1432" s="10">
        <v>0.9375</v>
      </c>
      <c r="H1432" s="7">
        <v>4</v>
      </c>
      <c r="I1432" s="8" t="s">
        <v>36</v>
      </c>
      <c r="J1432" s="10">
        <v>0</v>
      </c>
      <c r="K1432" t="str">
        <f>VLOOKUP(A1432,MasterTutor!A:D,4,FALSE)</f>
        <v>Distinguished</v>
      </c>
      <c r="L1432" t="str">
        <f>VLOOKUP(A1432,MasterTutor!A:D,3,FALSE)</f>
        <v>Professional</v>
      </c>
      <c r="M1432" t="str">
        <f>VLOOKUP(A1432,MasterTutor!A:D,2,FALSE)</f>
        <v>Annelies de Groot</v>
      </c>
    </row>
    <row r="1433" spans="1:13" x14ac:dyDescent="0.2">
      <c r="A1433" s="7" t="s">
        <v>330</v>
      </c>
      <c r="B1433" s="7" t="s">
        <v>31</v>
      </c>
      <c r="C1433" s="10">
        <v>0.69379999999999997</v>
      </c>
      <c r="D1433" s="10">
        <v>0.85199999999999998</v>
      </c>
      <c r="E1433" s="10">
        <v>0.98765432098765404</v>
      </c>
      <c r="F1433" s="10">
        <v>0.98360655737704905</v>
      </c>
      <c r="G1433" s="10">
        <v>1</v>
      </c>
      <c r="H1433" s="7">
        <v>4</v>
      </c>
      <c r="I1433" s="8" t="s">
        <v>35</v>
      </c>
      <c r="J1433" s="54">
        <v>0.6</v>
      </c>
      <c r="K1433" t="str">
        <f>VLOOKUP(A1433,MasterTutor!A:D,4,FALSE)</f>
        <v>Distinguished</v>
      </c>
      <c r="L1433" t="str">
        <f>VLOOKUP(A1433,MasterTutor!A:D,3,FALSE)</f>
        <v>Professional</v>
      </c>
      <c r="M1433" t="str">
        <f>VLOOKUP(A1433,MasterTutor!A:D,2,FALSE)</f>
        <v>Annelies de Groot</v>
      </c>
    </row>
    <row r="1434" spans="1:13" hidden="1" x14ac:dyDescent="0.2">
      <c r="A1434" s="7" t="s">
        <v>331</v>
      </c>
      <c r="B1434" s="7" t="s">
        <v>283</v>
      </c>
      <c r="C1434" s="10">
        <v>0.49</v>
      </c>
      <c r="D1434" s="10">
        <v>1.1599999999999999</v>
      </c>
      <c r="E1434" s="10">
        <v>1</v>
      </c>
      <c r="F1434" s="10">
        <v>1</v>
      </c>
      <c r="G1434" s="10">
        <v>1</v>
      </c>
      <c r="H1434" s="7">
        <v>3</v>
      </c>
      <c r="I1434" s="8"/>
      <c r="J1434" s="10"/>
      <c r="K1434" t="str">
        <f>VLOOKUP(A1434,MasterTutor!A:D,4,FALSE)</f>
        <v>Premium</v>
      </c>
      <c r="L1434" t="str">
        <f>VLOOKUP(A1434,MasterTutor!A:D,3,FALSE)</f>
        <v>Adjunct</v>
      </c>
      <c r="M1434" t="str">
        <f>VLOOKUP(A1434,MasterTutor!A:D,2,FALSE)</f>
        <v>Kristin Haase-Alvey</v>
      </c>
    </row>
    <row r="1435" spans="1:13" hidden="1" x14ac:dyDescent="0.2">
      <c r="A1435" s="7" t="s">
        <v>331</v>
      </c>
      <c r="B1435" s="7" t="s">
        <v>14</v>
      </c>
      <c r="C1435" s="10">
        <v>0.8135</v>
      </c>
      <c r="D1435" s="10">
        <v>1.1349</v>
      </c>
      <c r="E1435" s="10">
        <v>1</v>
      </c>
      <c r="F1435" s="10">
        <v>1</v>
      </c>
      <c r="G1435" s="10">
        <v>1</v>
      </c>
      <c r="H1435" s="7">
        <v>1</v>
      </c>
      <c r="I1435" s="8"/>
      <c r="J1435" s="10"/>
      <c r="K1435" t="str">
        <f>VLOOKUP(A1435,MasterTutor!A:D,4,FALSE)</f>
        <v>Premium</v>
      </c>
      <c r="L1435" t="str">
        <f>VLOOKUP(A1435,MasterTutor!A:D,3,FALSE)</f>
        <v>Adjunct</v>
      </c>
      <c r="M1435" t="str">
        <f>VLOOKUP(A1435,MasterTutor!A:D,2,FALSE)</f>
        <v>Kristin Haase-Alvey</v>
      </c>
    </row>
    <row r="1436" spans="1:13" hidden="1" x14ac:dyDescent="0.2">
      <c r="A1436" s="7" t="s">
        <v>331</v>
      </c>
      <c r="B1436" s="7" t="s">
        <v>14</v>
      </c>
      <c r="C1436" s="10">
        <v>0.8135</v>
      </c>
      <c r="D1436" s="10">
        <v>1.1349</v>
      </c>
      <c r="E1436" s="10">
        <v>1</v>
      </c>
      <c r="F1436" s="10">
        <v>1</v>
      </c>
      <c r="G1436" s="10">
        <v>1</v>
      </c>
      <c r="H1436" s="7">
        <v>1</v>
      </c>
      <c r="J1436" s="7"/>
      <c r="K1436" t="str">
        <f>VLOOKUP(A1436,MasterTutor!A:D,4,FALSE)</f>
        <v>Premium</v>
      </c>
      <c r="L1436" t="str">
        <f>VLOOKUP(A1436,MasterTutor!A:D,3,FALSE)</f>
        <v>Adjunct</v>
      </c>
      <c r="M1436" t="str">
        <f>VLOOKUP(A1436,MasterTutor!A:D,2,FALSE)</f>
        <v>Kristin Haase-Alvey</v>
      </c>
    </row>
    <row r="1437" spans="1:13" hidden="1" x14ac:dyDescent="0.2">
      <c r="A1437" s="7" t="s">
        <v>331</v>
      </c>
      <c r="B1437" s="7" t="s">
        <v>16</v>
      </c>
      <c r="C1437" s="10">
        <v>0.55000000000000004</v>
      </c>
      <c r="D1437" s="10">
        <v>0.95</v>
      </c>
      <c r="E1437" s="10">
        <v>1</v>
      </c>
      <c r="F1437" s="10">
        <v>1</v>
      </c>
      <c r="G1437" s="10">
        <v>1</v>
      </c>
      <c r="H1437" s="7">
        <v>6</v>
      </c>
      <c r="I1437" s="11"/>
      <c r="J1437" s="7"/>
      <c r="K1437" t="str">
        <f>VLOOKUP(A1437,MasterTutor!A:D,4,FALSE)</f>
        <v>Premium</v>
      </c>
      <c r="L1437" t="str">
        <f>VLOOKUP(A1437,MasterTutor!A:D,3,FALSE)</f>
        <v>Adjunct</v>
      </c>
      <c r="M1437" t="str">
        <f>VLOOKUP(A1437,MasterTutor!A:D,2,FALSE)</f>
        <v>Kristin Haase-Alvey</v>
      </c>
    </row>
    <row r="1438" spans="1:13" hidden="1" x14ac:dyDescent="0.2">
      <c r="A1438" s="7" t="s">
        <v>331</v>
      </c>
      <c r="B1438" s="7" t="s">
        <v>17</v>
      </c>
      <c r="C1438" s="10">
        <v>0.64</v>
      </c>
      <c r="D1438" s="10">
        <v>1.18</v>
      </c>
      <c r="E1438" s="10">
        <v>1</v>
      </c>
      <c r="F1438" s="10">
        <v>1</v>
      </c>
      <c r="G1438" s="10">
        <v>1</v>
      </c>
      <c r="H1438" s="7">
        <v>3</v>
      </c>
      <c r="I1438" s="8">
        <v>1</v>
      </c>
      <c r="J1438" s="10">
        <f>I1438</f>
        <v>1</v>
      </c>
      <c r="K1438" t="str">
        <f>VLOOKUP(A1438,MasterTutor!A:D,4,FALSE)</f>
        <v>Premium</v>
      </c>
      <c r="L1438" t="str">
        <f>VLOOKUP(A1438,MasterTutor!A:D,3,FALSE)</f>
        <v>Adjunct</v>
      </c>
      <c r="M1438" t="str">
        <f>VLOOKUP(A1438,MasterTutor!A:D,2,FALSE)</f>
        <v>Kristin Haase-Alvey</v>
      </c>
    </row>
    <row r="1439" spans="1:13" hidden="1" x14ac:dyDescent="0.2">
      <c r="A1439" s="7" t="s">
        <v>331</v>
      </c>
      <c r="B1439" s="7" t="s">
        <v>18</v>
      </c>
      <c r="C1439" s="10">
        <v>0.45</v>
      </c>
      <c r="D1439" s="10">
        <v>0.98</v>
      </c>
      <c r="E1439" s="10">
        <v>1</v>
      </c>
      <c r="F1439" s="10">
        <v>0.96</v>
      </c>
      <c r="G1439" s="10">
        <v>0.92</v>
      </c>
      <c r="H1439" s="7">
        <v>2</v>
      </c>
      <c r="I1439" s="8">
        <v>1</v>
      </c>
      <c r="J1439" s="10">
        <f>I1439</f>
        <v>1</v>
      </c>
      <c r="K1439" t="str">
        <f>VLOOKUP(A1439,MasterTutor!A:D,4,FALSE)</f>
        <v>Premium</v>
      </c>
      <c r="L1439" t="str">
        <f>VLOOKUP(A1439,MasterTutor!A:D,3,FALSE)</f>
        <v>Adjunct</v>
      </c>
      <c r="M1439" t="str">
        <f>VLOOKUP(A1439,MasterTutor!A:D,2,FALSE)</f>
        <v>Kristin Haase-Alvey</v>
      </c>
    </row>
    <row r="1440" spans="1:13" hidden="1" x14ac:dyDescent="0.2">
      <c r="A1440" s="7" t="s">
        <v>331</v>
      </c>
      <c r="B1440" s="7" t="s">
        <v>20</v>
      </c>
      <c r="C1440" s="10">
        <v>0.6</v>
      </c>
      <c r="D1440" s="10">
        <v>1.1100000000000001</v>
      </c>
      <c r="E1440" s="10">
        <v>1</v>
      </c>
      <c r="F1440" s="10">
        <v>1</v>
      </c>
      <c r="G1440" s="10">
        <v>0.93</v>
      </c>
      <c r="H1440" s="7">
        <v>1</v>
      </c>
      <c r="I1440" s="8">
        <v>1</v>
      </c>
      <c r="J1440" s="10">
        <f>I1440</f>
        <v>1</v>
      </c>
      <c r="K1440" t="str">
        <f>VLOOKUP(A1440,MasterTutor!A:D,4,FALSE)</f>
        <v>Premium</v>
      </c>
      <c r="L1440" t="str">
        <f>VLOOKUP(A1440,MasterTutor!A:D,3,FALSE)</f>
        <v>Adjunct</v>
      </c>
      <c r="M1440" t="str">
        <f>VLOOKUP(A1440,MasterTutor!A:D,2,FALSE)</f>
        <v>Kristin Haase-Alvey</v>
      </c>
    </row>
    <row r="1441" spans="1:13" hidden="1" x14ac:dyDescent="0.2">
      <c r="A1441" s="7" t="s">
        <v>331</v>
      </c>
      <c r="B1441" s="7" t="s">
        <v>21</v>
      </c>
      <c r="C1441" s="10">
        <v>0.99</v>
      </c>
      <c r="D1441" s="10">
        <v>1.02</v>
      </c>
      <c r="E1441" s="10">
        <v>1</v>
      </c>
      <c r="F1441" s="10">
        <v>1</v>
      </c>
      <c r="G1441" s="10">
        <v>0.87</v>
      </c>
      <c r="H1441" s="7">
        <v>1</v>
      </c>
      <c r="I1441" s="8" t="s">
        <v>23</v>
      </c>
      <c r="J1441" s="10">
        <v>1</v>
      </c>
      <c r="K1441" t="str">
        <f>VLOOKUP(A1441,MasterTutor!A:D,4,FALSE)</f>
        <v>Premium</v>
      </c>
      <c r="L1441" t="str">
        <f>VLOOKUP(A1441,MasterTutor!A:D,3,FALSE)</f>
        <v>Adjunct</v>
      </c>
      <c r="M1441" t="str">
        <f>VLOOKUP(A1441,MasterTutor!A:D,2,FALSE)</f>
        <v>Kristin Haase-Alvey</v>
      </c>
    </row>
    <row r="1442" spans="1:13" hidden="1" x14ac:dyDescent="0.2">
      <c r="A1442" s="7" t="s">
        <v>331</v>
      </c>
      <c r="B1442" s="7" t="s">
        <v>22</v>
      </c>
      <c r="C1442" s="10">
        <v>1.05</v>
      </c>
      <c r="D1442" s="10">
        <v>1.07</v>
      </c>
      <c r="E1442" s="10">
        <v>0.99</v>
      </c>
      <c r="F1442" s="10">
        <v>0.98</v>
      </c>
      <c r="G1442" s="10">
        <v>1</v>
      </c>
      <c r="H1442" s="7">
        <v>6</v>
      </c>
      <c r="I1442" s="9"/>
      <c r="J1442" s="7"/>
      <c r="K1442" t="str">
        <f>VLOOKUP(A1442,MasterTutor!A:D,4,FALSE)</f>
        <v>Premium</v>
      </c>
      <c r="L1442" t="str">
        <f>VLOOKUP(A1442,MasterTutor!A:D,3,FALSE)</f>
        <v>Adjunct</v>
      </c>
      <c r="M1442" t="str">
        <f>VLOOKUP(A1442,MasterTutor!A:D,2,FALSE)</f>
        <v>Kristin Haase-Alvey</v>
      </c>
    </row>
    <row r="1443" spans="1:13" hidden="1" x14ac:dyDescent="0.2">
      <c r="A1443" s="7" t="s">
        <v>331</v>
      </c>
      <c r="B1443" s="7" t="s">
        <v>30</v>
      </c>
      <c r="C1443" s="10">
        <v>0.46250000000000002</v>
      </c>
      <c r="D1443" s="10">
        <v>1.0246999999999999</v>
      </c>
      <c r="E1443" s="10">
        <v>1</v>
      </c>
      <c r="F1443" s="10">
        <v>1</v>
      </c>
      <c r="G1443" s="10">
        <v>1</v>
      </c>
      <c r="H1443" s="7">
        <v>1</v>
      </c>
      <c r="I1443" s="8" t="s">
        <v>36</v>
      </c>
      <c r="J1443" s="10">
        <v>0</v>
      </c>
      <c r="K1443" t="str">
        <f>VLOOKUP(A1443,MasterTutor!A:D,4,FALSE)</f>
        <v>Premium</v>
      </c>
      <c r="L1443" t="str">
        <f>VLOOKUP(A1443,MasterTutor!A:D,3,FALSE)</f>
        <v>Adjunct</v>
      </c>
      <c r="M1443" t="str">
        <f>VLOOKUP(A1443,MasterTutor!A:D,2,FALSE)</f>
        <v>Kristin Haase-Alvey</v>
      </c>
    </row>
    <row r="1444" spans="1:13" x14ac:dyDescent="0.2">
      <c r="A1444" s="7" t="s">
        <v>331</v>
      </c>
      <c r="B1444" s="7" t="s">
        <v>31</v>
      </c>
      <c r="C1444" s="10">
        <v>0.60629999999999995</v>
      </c>
      <c r="D1444" s="10">
        <v>1.0295999999999901</v>
      </c>
      <c r="E1444" s="10">
        <v>0.97727272727272696</v>
      </c>
      <c r="F1444" s="10">
        <v>1</v>
      </c>
      <c r="G1444" s="10">
        <v>1</v>
      </c>
      <c r="H1444" s="7">
        <v>0</v>
      </c>
      <c r="I1444" s="8" t="s">
        <v>36</v>
      </c>
      <c r="J1444" s="54">
        <v>0</v>
      </c>
      <c r="K1444" t="str">
        <f>VLOOKUP(A1444,MasterTutor!A:D,4,FALSE)</f>
        <v>Premium</v>
      </c>
      <c r="L1444" t="str">
        <f>VLOOKUP(A1444,MasterTutor!A:D,3,FALSE)</f>
        <v>Adjunct</v>
      </c>
      <c r="M1444" t="str">
        <f>VLOOKUP(A1444,MasterTutor!A:D,2,FALSE)</f>
        <v>Kristin Haase-Alvey</v>
      </c>
    </row>
    <row r="1445" spans="1:13" hidden="1" x14ac:dyDescent="0.2">
      <c r="A1445" s="7" t="s">
        <v>332</v>
      </c>
      <c r="B1445" s="7" t="s">
        <v>283</v>
      </c>
      <c r="C1445" s="10">
        <v>0.46</v>
      </c>
      <c r="D1445" s="10">
        <v>1.01</v>
      </c>
      <c r="E1445" s="10">
        <v>1</v>
      </c>
      <c r="F1445" s="10">
        <v>0.93</v>
      </c>
      <c r="G1445" s="10">
        <v>0.81</v>
      </c>
      <c r="H1445" s="7">
        <v>0</v>
      </c>
      <c r="I1445" s="8"/>
      <c r="J1445" s="10"/>
      <c r="K1445" t="str">
        <f>VLOOKUP(A1445,MasterTutor!A:D,4,FALSE)</f>
        <v>Distinguished</v>
      </c>
      <c r="L1445" t="str">
        <f>VLOOKUP(A1445,MasterTutor!A:D,3,FALSE)</f>
        <v>Adjunct</v>
      </c>
      <c r="M1445" t="str">
        <f>VLOOKUP(A1445,MasterTutor!A:D,2,FALSE)</f>
        <v>Ian Plamondon</v>
      </c>
    </row>
    <row r="1446" spans="1:13" hidden="1" x14ac:dyDescent="0.2">
      <c r="A1446" s="7" t="s">
        <v>332</v>
      </c>
      <c r="B1446" s="7" t="s">
        <v>14</v>
      </c>
      <c r="C1446" s="10">
        <v>0.89379999999999904</v>
      </c>
      <c r="D1446" s="10">
        <v>1.1589</v>
      </c>
      <c r="E1446" s="10">
        <v>1</v>
      </c>
      <c r="F1446" s="10">
        <v>0.90566037735849003</v>
      </c>
      <c r="G1446" s="10">
        <v>0.85</v>
      </c>
      <c r="H1446" s="7">
        <v>3</v>
      </c>
      <c r="I1446" s="8"/>
      <c r="J1446" s="10"/>
      <c r="K1446" t="str">
        <f>VLOOKUP(A1446,MasterTutor!A:D,4,FALSE)</f>
        <v>Distinguished</v>
      </c>
      <c r="L1446" t="str">
        <f>VLOOKUP(A1446,MasterTutor!A:D,3,FALSE)</f>
        <v>Adjunct</v>
      </c>
      <c r="M1446" t="str">
        <f>VLOOKUP(A1446,MasterTutor!A:D,2,FALSE)</f>
        <v>Ian Plamondon</v>
      </c>
    </row>
    <row r="1447" spans="1:13" hidden="1" x14ac:dyDescent="0.2">
      <c r="A1447" s="7" t="s">
        <v>332</v>
      </c>
      <c r="B1447" s="7" t="s">
        <v>14</v>
      </c>
      <c r="C1447" s="10">
        <v>0.89379999999999904</v>
      </c>
      <c r="D1447" s="10">
        <v>1.1589</v>
      </c>
      <c r="E1447" s="10">
        <v>1</v>
      </c>
      <c r="F1447" s="10">
        <v>0.90566037735849003</v>
      </c>
      <c r="G1447" s="10">
        <v>0.85</v>
      </c>
      <c r="H1447" s="7">
        <v>3</v>
      </c>
      <c r="J1447" s="7"/>
      <c r="K1447" t="str">
        <f>VLOOKUP(A1447,MasterTutor!A:D,4,FALSE)</f>
        <v>Distinguished</v>
      </c>
      <c r="L1447" t="str">
        <f>VLOOKUP(A1447,MasterTutor!A:D,3,FALSE)</f>
        <v>Adjunct</v>
      </c>
      <c r="M1447" t="str">
        <f>VLOOKUP(A1447,MasterTutor!A:D,2,FALSE)</f>
        <v>Ian Plamondon</v>
      </c>
    </row>
    <row r="1448" spans="1:13" hidden="1" x14ac:dyDescent="0.2">
      <c r="A1448" s="7" t="s">
        <v>332</v>
      </c>
      <c r="B1448" s="7" t="s">
        <v>16</v>
      </c>
      <c r="C1448" s="10">
        <v>0.63</v>
      </c>
      <c r="D1448" s="10">
        <v>1.02</v>
      </c>
      <c r="E1448" s="10">
        <v>1</v>
      </c>
      <c r="F1448" s="10">
        <v>0.95</v>
      </c>
      <c r="G1448" s="10">
        <v>0.86</v>
      </c>
      <c r="H1448" s="7">
        <v>0</v>
      </c>
      <c r="I1448" s="11">
        <v>45659</v>
      </c>
      <c r="J1448" s="10">
        <v>0.5</v>
      </c>
      <c r="K1448" t="str">
        <f>VLOOKUP(A1448,MasterTutor!A:D,4,FALSE)</f>
        <v>Distinguished</v>
      </c>
      <c r="L1448" t="str">
        <f>VLOOKUP(A1448,MasterTutor!A:D,3,FALSE)</f>
        <v>Adjunct</v>
      </c>
      <c r="M1448" t="str">
        <f>VLOOKUP(A1448,MasterTutor!A:D,2,FALSE)</f>
        <v>Ian Plamondon</v>
      </c>
    </row>
    <row r="1449" spans="1:13" hidden="1" x14ac:dyDescent="0.2">
      <c r="A1449" s="7" t="s">
        <v>332</v>
      </c>
      <c r="B1449" s="7" t="s">
        <v>17</v>
      </c>
      <c r="C1449" s="10">
        <v>0.71</v>
      </c>
      <c r="D1449" s="10">
        <v>0.87</v>
      </c>
      <c r="E1449" s="10">
        <v>0.99</v>
      </c>
      <c r="F1449" s="10">
        <v>0.89</v>
      </c>
      <c r="G1449" s="10">
        <v>0.84</v>
      </c>
      <c r="H1449" s="7">
        <v>1</v>
      </c>
      <c r="I1449" s="8" t="s">
        <v>40</v>
      </c>
      <c r="J1449" s="10">
        <v>0.75</v>
      </c>
      <c r="K1449" t="str">
        <f>VLOOKUP(A1449,MasterTutor!A:D,4,FALSE)</f>
        <v>Distinguished</v>
      </c>
      <c r="L1449" t="str">
        <f>VLOOKUP(A1449,MasterTutor!A:D,3,FALSE)</f>
        <v>Adjunct</v>
      </c>
      <c r="M1449" t="str">
        <f>VLOOKUP(A1449,MasterTutor!A:D,2,FALSE)</f>
        <v>Ian Plamondon</v>
      </c>
    </row>
    <row r="1450" spans="1:13" hidden="1" x14ac:dyDescent="0.2">
      <c r="A1450" s="7" t="s">
        <v>332</v>
      </c>
      <c r="B1450" s="7" t="s">
        <v>18</v>
      </c>
      <c r="C1450" s="10">
        <v>0.33</v>
      </c>
      <c r="D1450" s="10">
        <v>0.5</v>
      </c>
      <c r="E1450" s="10">
        <v>1</v>
      </c>
      <c r="F1450" s="10">
        <v>0.89</v>
      </c>
      <c r="G1450" s="10">
        <v>0.79</v>
      </c>
      <c r="H1450" s="7">
        <v>5</v>
      </c>
      <c r="I1450" s="8">
        <v>1</v>
      </c>
      <c r="J1450" s="10">
        <f>I1450</f>
        <v>1</v>
      </c>
      <c r="K1450" t="str">
        <f>VLOOKUP(A1450,MasterTutor!A:D,4,FALSE)</f>
        <v>Distinguished</v>
      </c>
      <c r="L1450" t="str">
        <f>VLOOKUP(A1450,MasterTutor!A:D,3,FALSE)</f>
        <v>Adjunct</v>
      </c>
      <c r="M1450" t="str">
        <f>VLOOKUP(A1450,MasterTutor!A:D,2,FALSE)</f>
        <v>Ian Plamondon</v>
      </c>
    </row>
    <row r="1451" spans="1:13" hidden="1" x14ac:dyDescent="0.2">
      <c r="A1451" s="7" t="s">
        <v>332</v>
      </c>
      <c r="B1451" s="7" t="s">
        <v>20</v>
      </c>
      <c r="C1451" s="10">
        <v>0.65</v>
      </c>
      <c r="D1451" s="10">
        <v>0.96</v>
      </c>
      <c r="E1451" s="10">
        <v>1</v>
      </c>
      <c r="F1451" s="10">
        <v>0.89</v>
      </c>
      <c r="G1451" s="10">
        <v>0.75</v>
      </c>
      <c r="H1451" s="7">
        <v>2</v>
      </c>
      <c r="J1451" s="7"/>
      <c r="K1451" t="str">
        <f>VLOOKUP(A1451,MasterTutor!A:D,4,FALSE)</f>
        <v>Distinguished</v>
      </c>
      <c r="L1451" t="str">
        <f>VLOOKUP(A1451,MasterTutor!A:D,3,FALSE)</f>
        <v>Adjunct</v>
      </c>
      <c r="M1451" t="str">
        <f>VLOOKUP(A1451,MasterTutor!A:D,2,FALSE)</f>
        <v>Ian Plamondon</v>
      </c>
    </row>
    <row r="1452" spans="1:13" hidden="1" x14ac:dyDescent="0.2">
      <c r="A1452" s="7" t="s">
        <v>332</v>
      </c>
      <c r="B1452" s="7" t="s">
        <v>21</v>
      </c>
      <c r="C1452" s="10">
        <v>0.85</v>
      </c>
      <c r="D1452" s="10">
        <v>1.1000000000000001</v>
      </c>
      <c r="E1452" s="10">
        <v>1</v>
      </c>
      <c r="F1452" s="10">
        <v>0.89</v>
      </c>
      <c r="G1452" s="10">
        <v>0.67</v>
      </c>
      <c r="H1452" s="7">
        <v>3</v>
      </c>
      <c r="I1452" s="9"/>
      <c r="J1452" s="7"/>
      <c r="K1452" t="str">
        <f>VLOOKUP(A1452,MasterTutor!A:D,4,FALSE)</f>
        <v>Distinguished</v>
      </c>
      <c r="L1452" t="str">
        <f>VLOOKUP(A1452,MasterTutor!A:D,3,FALSE)</f>
        <v>Adjunct</v>
      </c>
      <c r="M1452" t="str">
        <f>VLOOKUP(A1452,MasterTutor!A:D,2,FALSE)</f>
        <v>Ian Plamondon</v>
      </c>
    </row>
    <row r="1453" spans="1:13" hidden="1" x14ac:dyDescent="0.2">
      <c r="A1453" s="7" t="s">
        <v>332</v>
      </c>
      <c r="B1453" s="7" t="s">
        <v>22</v>
      </c>
      <c r="C1453" s="10">
        <v>0.81</v>
      </c>
      <c r="D1453" s="10">
        <v>1.04</v>
      </c>
      <c r="E1453" s="10">
        <v>1</v>
      </c>
      <c r="F1453" s="10">
        <v>0.9</v>
      </c>
      <c r="G1453" s="10">
        <v>0.61</v>
      </c>
      <c r="H1453" s="7">
        <v>4</v>
      </c>
      <c r="I1453" s="9"/>
      <c r="J1453" s="7"/>
      <c r="K1453" t="str">
        <f>VLOOKUP(A1453,MasterTutor!A:D,4,FALSE)</f>
        <v>Distinguished</v>
      </c>
      <c r="L1453" t="str">
        <f>VLOOKUP(A1453,MasterTutor!A:D,3,FALSE)</f>
        <v>Adjunct</v>
      </c>
      <c r="M1453" t="str">
        <f>VLOOKUP(A1453,MasterTutor!A:D,2,FALSE)</f>
        <v>Ian Plamondon</v>
      </c>
    </row>
    <row r="1454" spans="1:13" hidden="1" x14ac:dyDescent="0.2">
      <c r="A1454" s="7" t="s">
        <v>332</v>
      </c>
      <c r="B1454" s="7" t="s">
        <v>30</v>
      </c>
      <c r="C1454" s="10">
        <v>0.61250000000000004</v>
      </c>
      <c r="D1454" s="10">
        <v>1.0625</v>
      </c>
      <c r="E1454" s="10">
        <v>1</v>
      </c>
      <c r="F1454" s="10">
        <v>0.88888888899999996</v>
      </c>
      <c r="G1454" s="10">
        <v>0.909090909</v>
      </c>
      <c r="H1454" s="7">
        <v>2</v>
      </c>
      <c r="I1454" s="8" t="s">
        <v>52</v>
      </c>
      <c r="J1454" s="10">
        <v>0</v>
      </c>
      <c r="K1454" t="str">
        <f>VLOOKUP(A1454,MasterTutor!A:D,4,FALSE)</f>
        <v>Distinguished</v>
      </c>
      <c r="L1454" t="str">
        <f>VLOOKUP(A1454,MasterTutor!A:D,3,FALSE)</f>
        <v>Adjunct</v>
      </c>
      <c r="M1454" t="str">
        <f>VLOOKUP(A1454,MasterTutor!A:D,2,FALSE)</f>
        <v>Ian Plamondon</v>
      </c>
    </row>
    <row r="1455" spans="1:13" x14ac:dyDescent="0.2">
      <c r="A1455" s="7" t="s">
        <v>332</v>
      </c>
      <c r="B1455" s="7" t="s">
        <v>31</v>
      </c>
      <c r="C1455" s="10">
        <v>0.843799999999999</v>
      </c>
      <c r="D1455" s="10">
        <v>0.92449999999999999</v>
      </c>
      <c r="E1455" s="10">
        <v>0.984375</v>
      </c>
      <c r="F1455" s="10">
        <v>0.96296296296296202</v>
      </c>
      <c r="G1455" s="10">
        <v>0.85714285714285698</v>
      </c>
      <c r="H1455" s="7">
        <v>4</v>
      </c>
      <c r="I1455" s="8" t="s">
        <v>55</v>
      </c>
      <c r="J1455" s="54">
        <v>1</v>
      </c>
      <c r="K1455" t="str">
        <f>VLOOKUP(A1455,MasterTutor!A:D,4,FALSE)</f>
        <v>Distinguished</v>
      </c>
      <c r="L1455" t="str">
        <f>VLOOKUP(A1455,MasterTutor!A:D,3,FALSE)</f>
        <v>Adjunct</v>
      </c>
      <c r="M1455" t="str">
        <f>VLOOKUP(A1455,MasterTutor!A:D,2,FALSE)</f>
        <v>Ian Plamondon</v>
      </c>
    </row>
    <row r="1456" spans="1:13" hidden="1" x14ac:dyDescent="0.2">
      <c r="A1456" s="7" t="s">
        <v>333</v>
      </c>
      <c r="B1456" s="7" t="s">
        <v>283</v>
      </c>
      <c r="C1456" s="10">
        <v>0.28999999999999998</v>
      </c>
      <c r="D1456" s="10">
        <v>0.99</v>
      </c>
      <c r="E1456" s="10">
        <v>1</v>
      </c>
      <c r="F1456" s="10">
        <v>1</v>
      </c>
      <c r="G1456" s="10">
        <v>0.67</v>
      </c>
      <c r="H1456" s="7">
        <v>1</v>
      </c>
      <c r="I1456" s="8"/>
      <c r="J1456" s="10"/>
      <c r="K1456" t="e">
        <f>VLOOKUP(A1456,MasterTutor!A:D,4,FALSE)</f>
        <v>#N/A</v>
      </c>
      <c r="L1456" t="e">
        <f>VLOOKUP(A1456,MasterTutor!A:D,3,FALSE)</f>
        <v>#N/A</v>
      </c>
      <c r="M1456" t="e">
        <f>VLOOKUP(A1456,MasterTutor!A:D,2,FALSE)</f>
        <v>#N/A</v>
      </c>
    </row>
    <row r="1457" spans="1:13" hidden="1" x14ac:dyDescent="0.2">
      <c r="A1457" s="7" t="s">
        <v>333</v>
      </c>
      <c r="B1457" s="7" t="s">
        <v>14</v>
      </c>
      <c r="C1457" s="10">
        <v>0.55630000000000002</v>
      </c>
      <c r="D1457" s="10">
        <v>1.15359999999999</v>
      </c>
      <c r="E1457" s="10">
        <v>0.97560975609755995</v>
      </c>
      <c r="F1457" s="10">
        <v>0.96774193548387</v>
      </c>
      <c r="G1457" s="10">
        <v>0.90909090909090895</v>
      </c>
      <c r="H1457" s="7">
        <v>2</v>
      </c>
      <c r="I1457" s="8"/>
      <c r="J1457" s="10"/>
      <c r="K1457" t="e">
        <f>VLOOKUP(A1457,MasterTutor!A:D,4,FALSE)</f>
        <v>#N/A</v>
      </c>
      <c r="L1457" t="e">
        <f>VLOOKUP(A1457,MasterTutor!A:D,3,FALSE)</f>
        <v>#N/A</v>
      </c>
      <c r="M1457" t="e">
        <f>VLOOKUP(A1457,MasterTutor!A:D,2,FALSE)</f>
        <v>#N/A</v>
      </c>
    </row>
    <row r="1458" spans="1:13" hidden="1" x14ac:dyDescent="0.2">
      <c r="A1458" s="7" t="s">
        <v>333</v>
      </c>
      <c r="B1458" s="7" t="s">
        <v>14</v>
      </c>
      <c r="C1458" s="10">
        <v>0.55630000000000002</v>
      </c>
      <c r="D1458" s="10">
        <v>1.15359999999999</v>
      </c>
      <c r="E1458" s="10">
        <v>0.97560975609755995</v>
      </c>
      <c r="F1458" s="10">
        <v>0.96774193548387</v>
      </c>
      <c r="G1458" s="10">
        <v>0.90909090909090895</v>
      </c>
      <c r="H1458" s="7">
        <v>2</v>
      </c>
      <c r="J1458" s="7"/>
      <c r="K1458" t="e">
        <f>VLOOKUP(A1458,MasterTutor!A:D,4,FALSE)</f>
        <v>#N/A</v>
      </c>
      <c r="L1458" t="e">
        <f>VLOOKUP(A1458,MasterTutor!A:D,3,FALSE)</f>
        <v>#N/A</v>
      </c>
      <c r="M1458" t="e">
        <f>VLOOKUP(A1458,MasterTutor!A:D,2,FALSE)</f>
        <v>#N/A</v>
      </c>
    </row>
    <row r="1459" spans="1:13" hidden="1" x14ac:dyDescent="0.2">
      <c r="A1459" s="7" t="s">
        <v>333</v>
      </c>
      <c r="B1459" s="7" t="s">
        <v>16</v>
      </c>
      <c r="C1459" s="10">
        <v>0.42</v>
      </c>
      <c r="D1459" s="10">
        <v>1.1499999999999999</v>
      </c>
      <c r="E1459" s="10">
        <v>1</v>
      </c>
      <c r="F1459" s="10">
        <v>1</v>
      </c>
      <c r="G1459" s="10">
        <v>1</v>
      </c>
      <c r="H1459" s="7">
        <v>2</v>
      </c>
      <c r="I1459" s="11">
        <v>45659</v>
      </c>
      <c r="J1459" s="10">
        <v>0.5</v>
      </c>
      <c r="K1459" t="e">
        <f>VLOOKUP(A1459,MasterTutor!A:D,4,FALSE)</f>
        <v>#N/A</v>
      </c>
      <c r="L1459" t="e">
        <f>VLOOKUP(A1459,MasterTutor!A:D,3,FALSE)</f>
        <v>#N/A</v>
      </c>
      <c r="M1459" t="e">
        <f>VLOOKUP(A1459,MasterTutor!A:D,2,FALSE)</f>
        <v>#N/A</v>
      </c>
    </row>
    <row r="1460" spans="1:13" hidden="1" x14ac:dyDescent="0.2">
      <c r="A1460" s="7" t="s">
        <v>333</v>
      </c>
      <c r="B1460" s="7" t="s">
        <v>17</v>
      </c>
      <c r="C1460" s="10">
        <v>0.46</v>
      </c>
      <c r="D1460" s="10">
        <v>1.0900000000000001</v>
      </c>
      <c r="E1460" s="10">
        <v>1</v>
      </c>
      <c r="F1460" s="10">
        <v>1</v>
      </c>
      <c r="G1460" s="10">
        <v>0.8</v>
      </c>
      <c r="H1460" s="7">
        <v>0</v>
      </c>
      <c r="J1460" s="7"/>
      <c r="K1460" t="e">
        <f>VLOOKUP(A1460,MasterTutor!A:D,4,FALSE)</f>
        <v>#N/A</v>
      </c>
      <c r="L1460" t="e">
        <f>VLOOKUP(A1460,MasterTutor!A:D,3,FALSE)</f>
        <v>#N/A</v>
      </c>
      <c r="M1460" t="e">
        <f>VLOOKUP(A1460,MasterTutor!A:D,2,FALSE)</f>
        <v>#N/A</v>
      </c>
    </row>
    <row r="1461" spans="1:13" hidden="1" x14ac:dyDescent="0.2">
      <c r="A1461" s="7" t="s">
        <v>333</v>
      </c>
      <c r="B1461" s="7" t="s">
        <v>18</v>
      </c>
      <c r="C1461" s="10">
        <v>0.28999999999999998</v>
      </c>
      <c r="D1461" s="10">
        <v>1.1599999999999999</v>
      </c>
      <c r="E1461" s="10">
        <v>1</v>
      </c>
      <c r="F1461" s="10">
        <v>1</v>
      </c>
      <c r="G1461" s="10">
        <v>0.83</v>
      </c>
      <c r="H1461" s="7">
        <v>2</v>
      </c>
      <c r="I1461" s="8">
        <v>0</v>
      </c>
      <c r="J1461" s="10">
        <f>I1461</f>
        <v>0</v>
      </c>
      <c r="K1461" t="e">
        <f>VLOOKUP(A1461,MasterTutor!A:D,4,FALSE)</f>
        <v>#N/A</v>
      </c>
      <c r="L1461" t="e">
        <f>VLOOKUP(A1461,MasterTutor!A:D,3,FALSE)</f>
        <v>#N/A</v>
      </c>
      <c r="M1461" t="e">
        <f>VLOOKUP(A1461,MasterTutor!A:D,2,FALSE)</f>
        <v>#N/A</v>
      </c>
    </row>
    <row r="1462" spans="1:13" hidden="1" x14ac:dyDescent="0.2">
      <c r="A1462" s="7" t="s">
        <v>333</v>
      </c>
      <c r="B1462" s="7" t="s">
        <v>20</v>
      </c>
      <c r="C1462" s="10">
        <v>0.57999999999999996</v>
      </c>
      <c r="D1462" s="10">
        <v>1.08</v>
      </c>
      <c r="E1462" s="10">
        <v>1</v>
      </c>
      <c r="F1462" s="10">
        <v>1</v>
      </c>
      <c r="G1462" s="10">
        <v>0.73</v>
      </c>
      <c r="H1462" s="7" t="e">
        <v>#N/A</v>
      </c>
      <c r="I1462" s="8">
        <v>1</v>
      </c>
      <c r="J1462" s="10">
        <f>I1462</f>
        <v>1</v>
      </c>
      <c r="K1462" t="e">
        <f>VLOOKUP(A1462,MasterTutor!A:D,4,FALSE)</f>
        <v>#N/A</v>
      </c>
      <c r="L1462" t="e">
        <f>VLOOKUP(A1462,MasterTutor!A:D,3,FALSE)</f>
        <v>#N/A</v>
      </c>
      <c r="M1462" t="e">
        <f>VLOOKUP(A1462,MasterTutor!A:D,2,FALSE)</f>
        <v>#N/A</v>
      </c>
    </row>
    <row r="1463" spans="1:13" hidden="1" x14ac:dyDescent="0.2">
      <c r="A1463" s="7" t="s">
        <v>333</v>
      </c>
      <c r="B1463" s="7" t="s">
        <v>21</v>
      </c>
      <c r="C1463" s="10">
        <v>0.84</v>
      </c>
      <c r="D1463" s="10">
        <v>1.1299999999999999</v>
      </c>
      <c r="E1463" s="10">
        <v>1</v>
      </c>
      <c r="F1463" s="10">
        <v>1</v>
      </c>
      <c r="G1463" s="10">
        <v>0.77</v>
      </c>
      <c r="H1463" s="7">
        <v>0</v>
      </c>
      <c r="I1463" s="8" t="s">
        <v>206</v>
      </c>
      <c r="J1463" s="10">
        <v>0</v>
      </c>
      <c r="K1463" t="e">
        <f>VLOOKUP(A1463,MasterTutor!A:D,4,FALSE)</f>
        <v>#N/A</v>
      </c>
      <c r="L1463" t="e">
        <f>VLOOKUP(A1463,MasterTutor!A:D,3,FALSE)</f>
        <v>#N/A</v>
      </c>
      <c r="M1463" t="e">
        <f>VLOOKUP(A1463,MasterTutor!A:D,2,FALSE)</f>
        <v>#N/A</v>
      </c>
    </row>
    <row r="1464" spans="1:13" hidden="1" x14ac:dyDescent="0.2">
      <c r="A1464" s="7" t="s">
        <v>333</v>
      </c>
      <c r="B1464" s="7" t="s">
        <v>22</v>
      </c>
      <c r="C1464" s="10">
        <v>0.78</v>
      </c>
      <c r="D1464" s="10">
        <v>1.17</v>
      </c>
      <c r="E1464" s="10">
        <v>0.98</v>
      </c>
      <c r="F1464" s="10">
        <v>1</v>
      </c>
      <c r="G1464" s="10">
        <v>0.89</v>
      </c>
      <c r="H1464" s="7">
        <v>1</v>
      </c>
      <c r="I1464" s="8" t="s">
        <v>41</v>
      </c>
      <c r="J1464" s="10">
        <v>0</v>
      </c>
      <c r="K1464" t="e">
        <f>VLOOKUP(A1464,MasterTutor!A:D,4,FALSE)</f>
        <v>#N/A</v>
      </c>
      <c r="L1464" t="e">
        <f>VLOOKUP(A1464,MasterTutor!A:D,3,FALSE)</f>
        <v>#N/A</v>
      </c>
      <c r="M1464" t="e">
        <f>VLOOKUP(A1464,MasterTutor!A:D,2,FALSE)</f>
        <v>#N/A</v>
      </c>
    </row>
    <row r="1465" spans="1:13" hidden="1" x14ac:dyDescent="0.2">
      <c r="A1465" s="7" t="s">
        <v>334</v>
      </c>
      <c r="B1465" s="7" t="s">
        <v>283</v>
      </c>
      <c r="C1465" s="10">
        <v>1.1499999999999999</v>
      </c>
      <c r="D1465" s="10">
        <v>1.04</v>
      </c>
      <c r="E1465" s="10">
        <v>0.95</v>
      </c>
      <c r="F1465" s="10">
        <v>0.95</v>
      </c>
      <c r="G1465" s="10">
        <v>1</v>
      </c>
      <c r="H1465" s="7">
        <v>3</v>
      </c>
      <c r="I1465" s="8" t="s">
        <v>52</v>
      </c>
      <c r="J1465" s="10">
        <v>0</v>
      </c>
      <c r="K1465" t="str">
        <f>VLOOKUP(A1465,MasterTutor!A:D,4,FALSE)</f>
        <v>Advanced</v>
      </c>
      <c r="L1465" t="str">
        <f>VLOOKUP(A1465,MasterTutor!A:D,3,FALSE)</f>
        <v>Adjunct</v>
      </c>
      <c r="M1465" t="str">
        <f>VLOOKUP(A1465,MasterTutor!A:D,2,FALSE)</f>
        <v>Ela Cross</v>
      </c>
    </row>
    <row r="1466" spans="1:13" hidden="1" x14ac:dyDescent="0.2">
      <c r="A1466" s="7" t="s">
        <v>334</v>
      </c>
      <c r="B1466" s="7" t="s">
        <v>14</v>
      </c>
      <c r="C1466" s="10">
        <v>1.1615</v>
      </c>
      <c r="D1466" s="10">
        <v>1.0351999999999999</v>
      </c>
      <c r="E1466" s="10">
        <v>0.96551724137931005</v>
      </c>
      <c r="F1466" s="10">
        <v>1</v>
      </c>
      <c r="G1466" s="10">
        <v>1</v>
      </c>
      <c r="H1466" s="7">
        <v>14</v>
      </c>
      <c r="I1466" s="8"/>
      <c r="J1466" s="10"/>
      <c r="K1466" t="str">
        <f>VLOOKUP(A1466,MasterTutor!A:D,4,FALSE)</f>
        <v>Advanced</v>
      </c>
      <c r="L1466" t="str">
        <f>VLOOKUP(A1466,MasterTutor!A:D,3,FALSE)</f>
        <v>Adjunct</v>
      </c>
      <c r="M1466" t="str">
        <f>VLOOKUP(A1466,MasterTutor!A:D,2,FALSE)</f>
        <v>Ela Cross</v>
      </c>
    </row>
    <row r="1467" spans="1:13" hidden="1" x14ac:dyDescent="0.2">
      <c r="A1467" s="7" t="s">
        <v>334</v>
      </c>
      <c r="B1467" s="7" t="s">
        <v>14</v>
      </c>
      <c r="C1467" s="10">
        <v>1.1615</v>
      </c>
      <c r="D1467" s="10">
        <v>1.0351999999999999</v>
      </c>
      <c r="E1467" s="10">
        <v>0.96551724137931005</v>
      </c>
      <c r="F1467" s="10">
        <v>1</v>
      </c>
      <c r="G1467" s="10">
        <v>1</v>
      </c>
      <c r="H1467" s="7">
        <v>14</v>
      </c>
      <c r="J1467" s="7"/>
      <c r="K1467" t="str">
        <f>VLOOKUP(A1467,MasterTutor!A:D,4,FALSE)</f>
        <v>Advanced</v>
      </c>
      <c r="L1467" t="str">
        <f>VLOOKUP(A1467,MasterTutor!A:D,3,FALSE)</f>
        <v>Adjunct</v>
      </c>
      <c r="M1467" t="str">
        <f>VLOOKUP(A1467,MasterTutor!A:D,2,FALSE)</f>
        <v>Ela Cross</v>
      </c>
    </row>
    <row r="1468" spans="1:13" hidden="1" x14ac:dyDescent="0.2">
      <c r="A1468" s="7" t="s">
        <v>334</v>
      </c>
      <c r="B1468" s="7" t="s">
        <v>16</v>
      </c>
      <c r="C1468" s="10">
        <v>1.08</v>
      </c>
      <c r="D1468" s="10">
        <v>1</v>
      </c>
      <c r="E1468" s="10">
        <v>0.99</v>
      </c>
      <c r="F1468" s="10">
        <v>0.93</v>
      </c>
      <c r="G1468" s="10">
        <v>1</v>
      </c>
      <c r="H1468" s="7">
        <v>6</v>
      </c>
      <c r="I1468" s="11" t="s">
        <v>41</v>
      </c>
      <c r="J1468" s="10">
        <v>0</v>
      </c>
      <c r="K1468" t="str">
        <f>VLOOKUP(A1468,MasterTutor!A:D,4,FALSE)</f>
        <v>Advanced</v>
      </c>
      <c r="L1468" t="str">
        <f>VLOOKUP(A1468,MasterTutor!A:D,3,FALSE)</f>
        <v>Adjunct</v>
      </c>
      <c r="M1468" t="str">
        <f>VLOOKUP(A1468,MasterTutor!A:D,2,FALSE)</f>
        <v>Ela Cross</v>
      </c>
    </row>
    <row r="1469" spans="1:13" hidden="1" x14ac:dyDescent="0.2">
      <c r="A1469" s="7" t="s">
        <v>334</v>
      </c>
      <c r="B1469" s="7" t="s">
        <v>17</v>
      </c>
      <c r="C1469" s="10">
        <v>1.19</v>
      </c>
      <c r="D1469" s="10">
        <v>1.3</v>
      </c>
      <c r="E1469" s="10">
        <v>0.99</v>
      </c>
      <c r="F1469" s="10">
        <v>1</v>
      </c>
      <c r="G1469" s="10">
        <v>1</v>
      </c>
      <c r="H1469" s="7">
        <v>8</v>
      </c>
      <c r="I1469" s="8">
        <v>0</v>
      </c>
      <c r="J1469" s="10">
        <f>I1469</f>
        <v>0</v>
      </c>
      <c r="K1469" t="str">
        <f>VLOOKUP(A1469,MasterTutor!A:D,4,FALSE)</f>
        <v>Advanced</v>
      </c>
      <c r="L1469" t="str">
        <f>VLOOKUP(A1469,MasterTutor!A:D,3,FALSE)</f>
        <v>Adjunct</v>
      </c>
      <c r="M1469" t="str">
        <f>VLOOKUP(A1469,MasterTutor!A:D,2,FALSE)</f>
        <v>Ela Cross</v>
      </c>
    </row>
    <row r="1470" spans="1:13" hidden="1" x14ac:dyDescent="0.2">
      <c r="A1470" s="7" t="s">
        <v>334</v>
      </c>
      <c r="B1470" s="7" t="s">
        <v>18</v>
      </c>
      <c r="C1470" s="10">
        <v>0.89</v>
      </c>
      <c r="D1470" s="10">
        <v>0.96</v>
      </c>
      <c r="E1470" s="10">
        <v>0.99</v>
      </c>
      <c r="F1470" s="10">
        <v>1</v>
      </c>
      <c r="G1470" s="10">
        <v>0.77</v>
      </c>
      <c r="H1470" s="7">
        <v>6</v>
      </c>
      <c r="I1470" s="8">
        <v>0</v>
      </c>
      <c r="J1470" s="10">
        <f>I1470</f>
        <v>0</v>
      </c>
      <c r="K1470" t="str">
        <f>VLOOKUP(A1470,MasterTutor!A:D,4,FALSE)</f>
        <v>Advanced</v>
      </c>
      <c r="L1470" t="str">
        <f>VLOOKUP(A1470,MasterTutor!A:D,3,FALSE)</f>
        <v>Adjunct</v>
      </c>
      <c r="M1470" t="str">
        <f>VLOOKUP(A1470,MasterTutor!A:D,2,FALSE)</f>
        <v>Ela Cross</v>
      </c>
    </row>
    <row r="1471" spans="1:13" hidden="1" x14ac:dyDescent="0.2">
      <c r="A1471" s="7" t="s">
        <v>334</v>
      </c>
      <c r="B1471" s="7" t="s">
        <v>20</v>
      </c>
      <c r="C1471" s="10">
        <v>1.33</v>
      </c>
      <c r="D1471" s="10">
        <v>1.24</v>
      </c>
      <c r="E1471" s="10">
        <v>0.99</v>
      </c>
      <c r="F1471" s="10">
        <v>1</v>
      </c>
      <c r="G1471" s="10">
        <v>0.92</v>
      </c>
      <c r="H1471" s="7">
        <v>10</v>
      </c>
      <c r="I1471" s="8">
        <v>0</v>
      </c>
      <c r="J1471" s="10">
        <f>I1471</f>
        <v>0</v>
      </c>
      <c r="K1471" t="str">
        <f>VLOOKUP(A1471,MasterTutor!A:D,4,FALSE)</f>
        <v>Advanced</v>
      </c>
      <c r="L1471" t="str">
        <f>VLOOKUP(A1471,MasterTutor!A:D,3,FALSE)</f>
        <v>Adjunct</v>
      </c>
      <c r="M1471" t="str">
        <f>VLOOKUP(A1471,MasterTutor!A:D,2,FALSE)</f>
        <v>Ela Cross</v>
      </c>
    </row>
    <row r="1472" spans="1:13" hidden="1" x14ac:dyDescent="0.2">
      <c r="A1472" s="7" t="s">
        <v>334</v>
      </c>
      <c r="B1472" s="7" t="s">
        <v>21</v>
      </c>
      <c r="C1472" s="10">
        <v>1.17</v>
      </c>
      <c r="D1472" s="10">
        <v>1.1100000000000001</v>
      </c>
      <c r="E1472" s="10">
        <v>0.97</v>
      </c>
      <c r="F1472" s="10">
        <v>0.94</v>
      </c>
      <c r="G1472" s="10">
        <v>1</v>
      </c>
      <c r="H1472" s="7">
        <v>13</v>
      </c>
      <c r="I1472" s="8" t="s">
        <v>45</v>
      </c>
      <c r="J1472" s="10">
        <v>0</v>
      </c>
      <c r="K1472" t="str">
        <f>VLOOKUP(A1472,MasterTutor!A:D,4,FALSE)</f>
        <v>Advanced</v>
      </c>
      <c r="L1472" t="str">
        <f>VLOOKUP(A1472,MasterTutor!A:D,3,FALSE)</f>
        <v>Adjunct</v>
      </c>
      <c r="M1472" t="str">
        <f>VLOOKUP(A1472,MasterTutor!A:D,2,FALSE)</f>
        <v>Ela Cross</v>
      </c>
    </row>
    <row r="1473" spans="1:13" hidden="1" x14ac:dyDescent="0.2">
      <c r="A1473" s="7" t="s">
        <v>334</v>
      </c>
      <c r="B1473" s="7" t="s">
        <v>22</v>
      </c>
      <c r="C1473" s="10">
        <v>1.17</v>
      </c>
      <c r="D1473" s="10">
        <v>1.07</v>
      </c>
      <c r="E1473" s="10">
        <v>0.98</v>
      </c>
      <c r="F1473" s="10">
        <v>0.94</v>
      </c>
      <c r="G1473" s="10">
        <v>1</v>
      </c>
      <c r="H1473" s="7">
        <v>9</v>
      </c>
      <c r="I1473" s="8" t="s">
        <v>23</v>
      </c>
      <c r="J1473" s="10">
        <v>1</v>
      </c>
      <c r="K1473" t="str">
        <f>VLOOKUP(A1473,MasterTutor!A:D,4,FALSE)</f>
        <v>Advanced</v>
      </c>
      <c r="L1473" t="str">
        <f>VLOOKUP(A1473,MasterTutor!A:D,3,FALSE)</f>
        <v>Adjunct</v>
      </c>
      <c r="M1473" t="str">
        <f>VLOOKUP(A1473,MasterTutor!A:D,2,FALSE)</f>
        <v>Ela Cross</v>
      </c>
    </row>
    <row r="1474" spans="1:13" hidden="1" x14ac:dyDescent="0.2">
      <c r="A1474" s="7" t="s">
        <v>334</v>
      </c>
      <c r="B1474" s="7" t="s">
        <v>30</v>
      </c>
      <c r="C1474" s="10">
        <v>1.3229</v>
      </c>
      <c r="D1474" s="10">
        <v>1.1211</v>
      </c>
      <c r="E1474" s="10">
        <v>0.98734177199999995</v>
      </c>
      <c r="F1474" s="10">
        <v>1</v>
      </c>
      <c r="G1474" s="10">
        <v>1</v>
      </c>
      <c r="H1474" s="7">
        <v>19</v>
      </c>
      <c r="I1474" s="8">
        <v>1</v>
      </c>
      <c r="J1474" s="10">
        <f>I1474</f>
        <v>1</v>
      </c>
      <c r="K1474" t="str">
        <f>VLOOKUP(A1474,MasterTutor!A:D,4,FALSE)</f>
        <v>Advanced</v>
      </c>
      <c r="L1474" t="str">
        <f>VLOOKUP(A1474,MasterTutor!A:D,3,FALSE)</f>
        <v>Adjunct</v>
      </c>
      <c r="M1474" t="str">
        <f>VLOOKUP(A1474,MasterTutor!A:D,2,FALSE)</f>
        <v>Ela Cross</v>
      </c>
    </row>
    <row r="1475" spans="1:13" x14ac:dyDescent="0.2">
      <c r="A1475" s="7" t="s">
        <v>334</v>
      </c>
      <c r="B1475" s="7" t="s">
        <v>31</v>
      </c>
      <c r="C1475" s="10">
        <v>1.125</v>
      </c>
      <c r="D1475" s="10">
        <v>0.99219999999999997</v>
      </c>
      <c r="E1475" s="10">
        <v>0.98666666666666603</v>
      </c>
      <c r="F1475" s="10">
        <v>0.95121951219512102</v>
      </c>
      <c r="G1475" s="10">
        <v>1</v>
      </c>
      <c r="H1475" s="7">
        <v>13</v>
      </c>
      <c r="I1475" s="8" t="s">
        <v>36</v>
      </c>
      <c r="J1475" s="54">
        <v>0</v>
      </c>
      <c r="K1475" t="str">
        <f>VLOOKUP(A1475,MasterTutor!A:D,4,FALSE)</f>
        <v>Advanced</v>
      </c>
      <c r="L1475" t="str">
        <f>VLOOKUP(A1475,MasterTutor!A:D,3,FALSE)</f>
        <v>Adjunct</v>
      </c>
      <c r="M1475" t="str">
        <f>VLOOKUP(A1475,MasterTutor!A:D,2,FALSE)</f>
        <v>Ela Cross</v>
      </c>
    </row>
    <row r="1476" spans="1:13" hidden="1" x14ac:dyDescent="0.2">
      <c r="A1476" s="7" t="s">
        <v>335</v>
      </c>
      <c r="B1476" s="7" t="s">
        <v>14</v>
      </c>
      <c r="C1476" s="10">
        <v>0.7792</v>
      </c>
      <c r="D1476" s="10">
        <v>1.3272999999999999</v>
      </c>
      <c r="E1476" s="10">
        <v>0.90243902439024304</v>
      </c>
      <c r="F1476" s="10">
        <v>0.83673469387755095</v>
      </c>
      <c r="G1476" s="10">
        <v>0.77777777777777701</v>
      </c>
      <c r="H1476" s="7">
        <v>0</v>
      </c>
      <c r="I1476" s="8" t="s">
        <v>43</v>
      </c>
      <c r="J1476" s="10">
        <v>0.66</v>
      </c>
      <c r="K1476" t="e">
        <f>VLOOKUP(A1476,MasterTutor!A:D,4,FALSE)</f>
        <v>#N/A</v>
      </c>
      <c r="L1476" t="e">
        <f>VLOOKUP(A1476,MasterTutor!A:D,3,FALSE)</f>
        <v>#N/A</v>
      </c>
      <c r="M1476" t="e">
        <f>VLOOKUP(A1476,MasterTutor!A:D,2,FALSE)</f>
        <v>#N/A</v>
      </c>
    </row>
    <row r="1477" spans="1:13" hidden="1" x14ac:dyDescent="0.2">
      <c r="A1477" s="7" t="s">
        <v>335</v>
      </c>
      <c r="B1477" s="7" t="s">
        <v>14</v>
      </c>
      <c r="C1477" s="10">
        <v>0.7792</v>
      </c>
      <c r="D1477" s="10">
        <v>1.3272999999999999</v>
      </c>
      <c r="E1477" s="10">
        <v>0.90243902439024304</v>
      </c>
      <c r="F1477" s="10">
        <v>0.83673469387755095</v>
      </c>
      <c r="G1477" s="10">
        <v>0.77777777777777701</v>
      </c>
      <c r="H1477" s="7">
        <v>0</v>
      </c>
      <c r="I1477" s="8" t="s">
        <v>43</v>
      </c>
      <c r="J1477" s="10">
        <f>_xlfn.TEXTBEFORE(I1477, "/")/_xlfn.TEXTAFTER(I1477,"/")</f>
        <v>0.66666666666666663</v>
      </c>
      <c r="K1477" t="e">
        <f>VLOOKUP(A1477,MasterTutor!A:D,4,FALSE)</f>
        <v>#N/A</v>
      </c>
      <c r="L1477" t="e">
        <f>VLOOKUP(A1477,MasterTutor!A:D,3,FALSE)</f>
        <v>#N/A</v>
      </c>
      <c r="M1477" t="e">
        <f>VLOOKUP(A1477,MasterTutor!A:D,2,FALSE)</f>
        <v>#N/A</v>
      </c>
    </row>
    <row r="1478" spans="1:13" hidden="1" x14ac:dyDescent="0.2">
      <c r="A1478" s="7" t="s">
        <v>335</v>
      </c>
      <c r="B1478" s="7" t="s">
        <v>16</v>
      </c>
      <c r="C1478" s="10">
        <v>0.56000000000000005</v>
      </c>
      <c r="D1478" s="10">
        <v>1.1599999999999999</v>
      </c>
      <c r="E1478" s="10">
        <v>0.94</v>
      </c>
      <c r="F1478" s="10">
        <v>0.73</v>
      </c>
      <c r="G1478" s="10">
        <v>0.92</v>
      </c>
      <c r="H1478" s="7">
        <v>0</v>
      </c>
      <c r="I1478" s="11" t="s">
        <v>168</v>
      </c>
      <c r="J1478" s="10">
        <v>0</v>
      </c>
      <c r="K1478" t="e">
        <f>VLOOKUP(A1478,MasterTutor!A:D,4,FALSE)</f>
        <v>#N/A</v>
      </c>
      <c r="L1478" t="e">
        <f>VLOOKUP(A1478,MasterTutor!A:D,3,FALSE)</f>
        <v>#N/A</v>
      </c>
      <c r="M1478" t="e">
        <f>VLOOKUP(A1478,MasterTutor!A:D,2,FALSE)</f>
        <v>#N/A</v>
      </c>
    </row>
    <row r="1479" spans="1:13" hidden="1" x14ac:dyDescent="0.2">
      <c r="A1479" s="7" t="s">
        <v>335</v>
      </c>
      <c r="B1479" s="7" t="s">
        <v>17</v>
      </c>
      <c r="C1479" s="10">
        <v>0.96</v>
      </c>
      <c r="D1479" s="10">
        <v>1.37</v>
      </c>
      <c r="E1479" s="10">
        <v>0.89</v>
      </c>
      <c r="F1479" s="10">
        <v>0.78</v>
      </c>
      <c r="G1479" s="10">
        <v>0.94</v>
      </c>
      <c r="H1479" s="7">
        <v>0</v>
      </c>
      <c r="I1479" s="8">
        <v>1</v>
      </c>
      <c r="J1479" s="10">
        <f>I1479</f>
        <v>1</v>
      </c>
      <c r="K1479" t="e">
        <f>VLOOKUP(A1479,MasterTutor!A:D,4,FALSE)</f>
        <v>#N/A</v>
      </c>
      <c r="L1479" t="e">
        <f>VLOOKUP(A1479,MasterTutor!A:D,3,FALSE)</f>
        <v>#N/A</v>
      </c>
      <c r="M1479" t="e">
        <f>VLOOKUP(A1479,MasterTutor!A:D,2,FALSE)</f>
        <v>#N/A</v>
      </c>
    </row>
    <row r="1480" spans="1:13" hidden="1" x14ac:dyDescent="0.2">
      <c r="A1480" s="7" t="s">
        <v>335</v>
      </c>
      <c r="B1480" s="7" t="s">
        <v>18</v>
      </c>
      <c r="C1480" s="10">
        <v>0.8</v>
      </c>
      <c r="D1480" s="10">
        <v>1.37</v>
      </c>
      <c r="E1480" s="10">
        <v>0.93</v>
      </c>
      <c r="F1480" s="10">
        <v>0.87</v>
      </c>
      <c r="G1480" s="10">
        <v>0.68</v>
      </c>
      <c r="H1480" s="7">
        <v>1</v>
      </c>
      <c r="I1480" s="8" t="s">
        <v>132</v>
      </c>
      <c r="J1480" s="10">
        <v>0.56999999999999995</v>
      </c>
      <c r="K1480" t="e">
        <f>VLOOKUP(A1480,MasterTutor!A:D,4,FALSE)</f>
        <v>#N/A</v>
      </c>
      <c r="L1480" t="e">
        <f>VLOOKUP(A1480,MasterTutor!A:D,3,FALSE)</f>
        <v>#N/A</v>
      </c>
      <c r="M1480" t="e">
        <f>VLOOKUP(A1480,MasterTutor!A:D,2,FALSE)</f>
        <v>#N/A</v>
      </c>
    </row>
    <row r="1481" spans="1:13" hidden="1" x14ac:dyDescent="0.2">
      <c r="A1481" s="7" t="s">
        <v>335</v>
      </c>
      <c r="B1481" s="7" t="s">
        <v>20</v>
      </c>
      <c r="C1481" s="10">
        <v>0.75</v>
      </c>
      <c r="D1481" s="10">
        <v>0.98</v>
      </c>
      <c r="E1481" s="10">
        <v>0.92</v>
      </c>
      <c r="F1481" s="10">
        <v>0.73</v>
      </c>
      <c r="G1481" s="10">
        <v>0.62</v>
      </c>
      <c r="H1481" s="7">
        <v>4</v>
      </c>
      <c r="I1481" s="8">
        <v>0</v>
      </c>
      <c r="J1481" s="10">
        <f>I1481</f>
        <v>0</v>
      </c>
      <c r="K1481" t="e">
        <f>VLOOKUP(A1481,MasterTutor!A:D,4,FALSE)</f>
        <v>#N/A</v>
      </c>
      <c r="L1481" t="e">
        <f>VLOOKUP(A1481,MasterTutor!A:D,3,FALSE)</f>
        <v>#N/A</v>
      </c>
      <c r="M1481" t="e">
        <f>VLOOKUP(A1481,MasterTutor!A:D,2,FALSE)</f>
        <v>#N/A</v>
      </c>
    </row>
    <row r="1482" spans="1:13" hidden="1" x14ac:dyDescent="0.2">
      <c r="A1482" s="7" t="s">
        <v>335</v>
      </c>
      <c r="B1482" s="7" t="s">
        <v>21</v>
      </c>
      <c r="C1482" s="10">
        <v>0.85</v>
      </c>
      <c r="D1482" s="10">
        <v>1.0900000000000001</v>
      </c>
      <c r="E1482" s="10">
        <v>0.92</v>
      </c>
      <c r="F1482" s="10">
        <v>0.68</v>
      </c>
      <c r="G1482" s="10">
        <v>0.96</v>
      </c>
      <c r="H1482" s="7">
        <v>3</v>
      </c>
      <c r="I1482" s="8" t="s">
        <v>41</v>
      </c>
      <c r="J1482" s="10">
        <v>0</v>
      </c>
      <c r="K1482" t="e">
        <f>VLOOKUP(A1482,MasterTutor!A:D,4,FALSE)</f>
        <v>#N/A</v>
      </c>
      <c r="L1482" t="e">
        <f>VLOOKUP(A1482,MasterTutor!A:D,3,FALSE)</f>
        <v>#N/A</v>
      </c>
      <c r="M1482" t="e">
        <f>VLOOKUP(A1482,MasterTutor!A:D,2,FALSE)</f>
        <v>#N/A</v>
      </c>
    </row>
    <row r="1483" spans="1:13" hidden="1" x14ac:dyDescent="0.2">
      <c r="A1483" s="7" t="s">
        <v>335</v>
      </c>
      <c r="B1483" s="7" t="s">
        <v>22</v>
      </c>
      <c r="C1483" s="10">
        <v>0.57999999999999996</v>
      </c>
      <c r="D1483" s="10">
        <v>1.2</v>
      </c>
      <c r="E1483" s="10">
        <v>0.91</v>
      </c>
      <c r="F1483" s="10">
        <v>0.71</v>
      </c>
      <c r="G1483" s="10">
        <v>0.85</v>
      </c>
      <c r="H1483" s="7">
        <v>2</v>
      </c>
      <c r="I1483" s="8" t="s">
        <v>45</v>
      </c>
      <c r="J1483" s="10">
        <v>0</v>
      </c>
      <c r="K1483" t="e">
        <f>VLOOKUP(A1483,MasterTutor!A:D,4,FALSE)</f>
        <v>#N/A</v>
      </c>
      <c r="L1483" t="e">
        <f>VLOOKUP(A1483,MasterTutor!A:D,3,FALSE)</f>
        <v>#N/A</v>
      </c>
      <c r="M1483" t="e">
        <f>VLOOKUP(A1483,MasterTutor!A:D,2,FALSE)</f>
        <v>#N/A</v>
      </c>
    </row>
    <row r="1484" spans="1:13" hidden="1" x14ac:dyDescent="0.2">
      <c r="A1484" s="7" t="s">
        <v>336</v>
      </c>
      <c r="B1484" s="7" t="s">
        <v>17</v>
      </c>
      <c r="C1484" s="10">
        <v>0.6</v>
      </c>
      <c r="D1484" s="10">
        <v>0.94</v>
      </c>
      <c r="E1484" s="10">
        <v>0.99</v>
      </c>
      <c r="F1484" s="10">
        <v>0.83</v>
      </c>
      <c r="G1484" s="10">
        <v>0.56000000000000005</v>
      </c>
      <c r="H1484" s="7">
        <v>1</v>
      </c>
      <c r="I1484" s="8" t="s">
        <v>337</v>
      </c>
      <c r="J1484" s="10">
        <v>0.38</v>
      </c>
      <c r="K1484" t="e">
        <f>VLOOKUP(A1484,MasterTutor!A:D,4,FALSE)</f>
        <v>#N/A</v>
      </c>
      <c r="L1484" t="e">
        <f>VLOOKUP(A1484,MasterTutor!A:D,3,FALSE)</f>
        <v>#N/A</v>
      </c>
      <c r="M1484" t="e">
        <f>VLOOKUP(A1484,MasterTutor!A:D,2,FALSE)</f>
        <v>#N/A</v>
      </c>
    </row>
    <row r="1485" spans="1:13" hidden="1" x14ac:dyDescent="0.2">
      <c r="A1485" s="7" t="s">
        <v>336</v>
      </c>
      <c r="B1485" s="7" t="s">
        <v>18</v>
      </c>
      <c r="C1485" s="10">
        <v>0.38</v>
      </c>
      <c r="D1485" s="10">
        <v>1.03</v>
      </c>
      <c r="E1485" s="10">
        <v>0.98</v>
      </c>
      <c r="F1485" s="10">
        <v>0.94</v>
      </c>
      <c r="G1485" s="10">
        <v>0.8</v>
      </c>
      <c r="H1485" s="7">
        <v>1</v>
      </c>
      <c r="I1485" s="8">
        <v>0</v>
      </c>
      <c r="J1485" s="10">
        <f>I1485</f>
        <v>0</v>
      </c>
      <c r="K1485" t="e">
        <f>VLOOKUP(A1485,MasterTutor!A:D,4,FALSE)</f>
        <v>#N/A</v>
      </c>
      <c r="L1485" t="e">
        <f>VLOOKUP(A1485,MasterTutor!A:D,3,FALSE)</f>
        <v>#N/A</v>
      </c>
      <c r="M1485" t="e">
        <f>VLOOKUP(A1485,MasterTutor!A:D,2,FALSE)</f>
        <v>#N/A</v>
      </c>
    </row>
    <row r="1486" spans="1:13" hidden="1" x14ac:dyDescent="0.2">
      <c r="A1486" s="7" t="s">
        <v>336</v>
      </c>
      <c r="B1486" s="7" t="s">
        <v>20</v>
      </c>
      <c r="C1486" s="10">
        <v>0.6</v>
      </c>
      <c r="D1486" s="10">
        <v>0.94</v>
      </c>
      <c r="E1486" s="10">
        <v>0.97</v>
      </c>
      <c r="F1486" s="10">
        <v>0.83</v>
      </c>
      <c r="G1486" s="10">
        <v>0.73</v>
      </c>
      <c r="H1486" s="7">
        <v>3</v>
      </c>
      <c r="I1486" s="8">
        <v>0</v>
      </c>
      <c r="J1486" s="10">
        <f>I1486</f>
        <v>0</v>
      </c>
      <c r="K1486" t="e">
        <f>VLOOKUP(A1486,MasterTutor!A:D,4,FALSE)</f>
        <v>#N/A</v>
      </c>
      <c r="L1486" t="e">
        <f>VLOOKUP(A1486,MasterTutor!A:D,3,FALSE)</f>
        <v>#N/A</v>
      </c>
      <c r="M1486" t="e">
        <f>VLOOKUP(A1486,MasterTutor!A:D,2,FALSE)</f>
        <v>#N/A</v>
      </c>
    </row>
    <row r="1487" spans="1:13" hidden="1" x14ac:dyDescent="0.2">
      <c r="A1487" s="7" t="s">
        <v>336</v>
      </c>
      <c r="B1487" s="7" t="s">
        <v>21</v>
      </c>
      <c r="C1487" s="10">
        <v>0.72</v>
      </c>
      <c r="D1487" s="10">
        <v>1.06</v>
      </c>
      <c r="E1487" s="10">
        <v>0.99</v>
      </c>
      <c r="F1487" s="10">
        <v>0.92</v>
      </c>
      <c r="G1487" s="10">
        <v>0.27</v>
      </c>
      <c r="H1487" s="7">
        <v>5</v>
      </c>
      <c r="I1487" s="8" t="s">
        <v>134</v>
      </c>
      <c r="J1487" s="10">
        <v>0</v>
      </c>
      <c r="K1487" t="e">
        <f>VLOOKUP(A1487,MasterTutor!A:D,4,FALSE)</f>
        <v>#N/A</v>
      </c>
      <c r="L1487" t="e">
        <f>VLOOKUP(A1487,MasterTutor!A:D,3,FALSE)</f>
        <v>#N/A</v>
      </c>
      <c r="M1487" t="e">
        <f>VLOOKUP(A1487,MasterTutor!A:D,2,FALSE)</f>
        <v>#N/A</v>
      </c>
    </row>
    <row r="1488" spans="1:13" hidden="1" x14ac:dyDescent="0.2">
      <c r="A1488" s="7" t="s">
        <v>338</v>
      </c>
      <c r="B1488" s="7" t="s">
        <v>283</v>
      </c>
      <c r="C1488" s="10">
        <v>0.68</v>
      </c>
      <c r="D1488" s="10">
        <v>1.34</v>
      </c>
      <c r="E1488" s="10">
        <v>1</v>
      </c>
      <c r="F1488" s="10">
        <v>0.92</v>
      </c>
      <c r="G1488" s="10">
        <v>1</v>
      </c>
      <c r="H1488" s="7">
        <v>3</v>
      </c>
      <c r="I1488" s="8">
        <v>0.75</v>
      </c>
      <c r="J1488" s="10">
        <v>0.75</v>
      </c>
      <c r="K1488" t="str">
        <f>VLOOKUP(A1488,MasterTutor!A:D,4,FALSE)</f>
        <v>Advanced</v>
      </c>
      <c r="L1488" t="str">
        <f>VLOOKUP(A1488,MasterTutor!A:D,3,FALSE)</f>
        <v>Adjunct</v>
      </c>
      <c r="M1488" t="str">
        <f>VLOOKUP(A1488,MasterTutor!A:D,2,FALSE)</f>
        <v>Ela Cross</v>
      </c>
    </row>
    <row r="1489" spans="1:13" hidden="1" x14ac:dyDescent="0.2">
      <c r="A1489" s="7" t="s">
        <v>338</v>
      </c>
      <c r="B1489" s="7" t="s">
        <v>14</v>
      </c>
      <c r="C1489" s="10">
        <v>0.71879999999999999</v>
      </c>
      <c r="D1489" s="10">
        <v>1.1015999999999999</v>
      </c>
      <c r="E1489" s="10">
        <v>0.97727272727272696</v>
      </c>
      <c r="F1489" s="10">
        <v>0.78260869565217295</v>
      </c>
      <c r="G1489" s="10">
        <v>1</v>
      </c>
      <c r="H1489" s="7">
        <v>1</v>
      </c>
      <c r="I1489" s="8" t="s">
        <v>41</v>
      </c>
      <c r="J1489" s="10">
        <v>0</v>
      </c>
      <c r="K1489" t="str">
        <f>VLOOKUP(A1489,MasterTutor!A:D,4,FALSE)</f>
        <v>Advanced</v>
      </c>
      <c r="L1489" t="str">
        <f>VLOOKUP(A1489,MasterTutor!A:D,3,FALSE)</f>
        <v>Adjunct</v>
      </c>
      <c r="M1489" t="str">
        <f>VLOOKUP(A1489,MasterTutor!A:D,2,FALSE)</f>
        <v>Ela Cross</v>
      </c>
    </row>
    <row r="1490" spans="1:13" hidden="1" x14ac:dyDescent="0.2">
      <c r="A1490" s="7" t="s">
        <v>338</v>
      </c>
      <c r="B1490" s="7" t="s">
        <v>16</v>
      </c>
      <c r="C1490" s="10">
        <v>0.65</v>
      </c>
      <c r="D1490" s="10">
        <v>1.34</v>
      </c>
      <c r="E1490" s="10">
        <v>0.97</v>
      </c>
      <c r="F1490" s="10">
        <v>0.86</v>
      </c>
      <c r="G1490" s="10">
        <v>1</v>
      </c>
      <c r="H1490" s="7">
        <v>0</v>
      </c>
      <c r="I1490" s="11">
        <v>45691</v>
      </c>
      <c r="J1490" s="12">
        <v>0.67</v>
      </c>
      <c r="K1490" t="str">
        <f>VLOOKUP(A1490,MasterTutor!A:D,4,FALSE)</f>
        <v>Advanced</v>
      </c>
      <c r="L1490" t="str">
        <f>VLOOKUP(A1490,MasterTutor!A:D,3,FALSE)</f>
        <v>Adjunct</v>
      </c>
      <c r="M1490" t="str">
        <f>VLOOKUP(A1490,MasterTutor!A:D,2,FALSE)</f>
        <v>Ela Cross</v>
      </c>
    </row>
    <row r="1491" spans="1:13" hidden="1" x14ac:dyDescent="0.2">
      <c r="A1491" s="7" t="s">
        <v>338</v>
      </c>
      <c r="B1491" s="7" t="s">
        <v>17</v>
      </c>
      <c r="C1491" s="10">
        <v>0.59</v>
      </c>
      <c r="D1491" s="10">
        <v>0.73</v>
      </c>
      <c r="E1491" s="10">
        <v>0.93</v>
      </c>
      <c r="F1491" s="10">
        <v>0.84</v>
      </c>
      <c r="G1491" s="10">
        <v>1</v>
      </c>
      <c r="H1491" s="7">
        <v>1</v>
      </c>
      <c r="J1491" s="7"/>
      <c r="K1491" t="str">
        <f>VLOOKUP(A1491,MasterTutor!A:D,4,FALSE)</f>
        <v>Advanced</v>
      </c>
      <c r="L1491" t="str">
        <f>VLOOKUP(A1491,MasterTutor!A:D,3,FALSE)</f>
        <v>Adjunct</v>
      </c>
      <c r="M1491" t="str">
        <f>VLOOKUP(A1491,MasterTutor!A:D,2,FALSE)</f>
        <v>Ela Cross</v>
      </c>
    </row>
    <row r="1492" spans="1:13" hidden="1" x14ac:dyDescent="0.2">
      <c r="A1492" s="7" t="s">
        <v>338</v>
      </c>
      <c r="B1492" s="7" t="s">
        <v>18</v>
      </c>
      <c r="C1492" s="10">
        <v>0.28000000000000003</v>
      </c>
      <c r="D1492" s="10">
        <v>0.28999999999999998</v>
      </c>
      <c r="E1492" s="10">
        <v>0.88</v>
      </c>
      <c r="F1492" s="10">
        <v>0.83</v>
      </c>
      <c r="G1492" s="10">
        <v>1</v>
      </c>
      <c r="H1492" s="7">
        <v>4</v>
      </c>
      <c r="J1492" s="7"/>
      <c r="K1492" t="str">
        <f>VLOOKUP(A1492,MasterTutor!A:D,4,FALSE)</f>
        <v>Advanced</v>
      </c>
      <c r="L1492" t="str">
        <f>VLOOKUP(A1492,MasterTutor!A:D,3,FALSE)</f>
        <v>Adjunct</v>
      </c>
      <c r="M1492" t="str">
        <f>VLOOKUP(A1492,MasterTutor!A:D,2,FALSE)</f>
        <v>Ela Cross</v>
      </c>
    </row>
    <row r="1493" spans="1:13" hidden="1" x14ac:dyDescent="0.2">
      <c r="A1493" s="7" t="s">
        <v>338</v>
      </c>
      <c r="B1493" s="7" t="s">
        <v>20</v>
      </c>
      <c r="C1493" s="10">
        <v>0.36</v>
      </c>
      <c r="D1493" s="10">
        <v>0.52</v>
      </c>
      <c r="E1493" s="10">
        <v>0.95</v>
      </c>
      <c r="F1493" s="10">
        <v>0.92</v>
      </c>
      <c r="G1493" s="10">
        <v>0.86</v>
      </c>
      <c r="H1493" s="7">
        <v>1</v>
      </c>
      <c r="J1493" s="7"/>
      <c r="K1493" t="str">
        <f>VLOOKUP(A1493,MasterTutor!A:D,4,FALSE)</f>
        <v>Advanced</v>
      </c>
      <c r="L1493" t="str">
        <f>VLOOKUP(A1493,MasterTutor!A:D,3,FALSE)</f>
        <v>Adjunct</v>
      </c>
      <c r="M1493" t="str">
        <f>VLOOKUP(A1493,MasterTutor!A:D,2,FALSE)</f>
        <v>Ela Cross</v>
      </c>
    </row>
    <row r="1494" spans="1:13" hidden="1" x14ac:dyDescent="0.2">
      <c r="A1494" s="7" t="s">
        <v>338</v>
      </c>
      <c r="B1494" s="7" t="s">
        <v>21</v>
      </c>
      <c r="C1494" s="10">
        <v>0.59</v>
      </c>
      <c r="D1494" s="10">
        <v>0.81</v>
      </c>
      <c r="E1494" s="10">
        <v>0.97</v>
      </c>
      <c r="F1494" s="10">
        <v>0.95</v>
      </c>
      <c r="G1494" s="10">
        <v>1</v>
      </c>
      <c r="H1494" s="7">
        <v>0</v>
      </c>
      <c r="I1494" s="8" t="s">
        <v>45</v>
      </c>
      <c r="J1494" s="10">
        <v>0</v>
      </c>
      <c r="K1494" t="str">
        <f>VLOOKUP(A1494,MasterTutor!A:D,4,FALSE)</f>
        <v>Advanced</v>
      </c>
      <c r="L1494" t="str">
        <f>VLOOKUP(A1494,MasterTutor!A:D,3,FALSE)</f>
        <v>Adjunct</v>
      </c>
      <c r="M1494" t="str">
        <f>VLOOKUP(A1494,MasterTutor!A:D,2,FALSE)</f>
        <v>Ela Cross</v>
      </c>
    </row>
    <row r="1495" spans="1:13" hidden="1" x14ac:dyDescent="0.2">
      <c r="A1495" s="7" t="s">
        <v>338</v>
      </c>
      <c r="B1495" s="7" t="s">
        <v>22</v>
      </c>
      <c r="C1495" s="10">
        <v>0.66</v>
      </c>
      <c r="D1495" s="10">
        <v>1.04</v>
      </c>
      <c r="E1495" s="10">
        <v>0.97</v>
      </c>
      <c r="F1495" s="10">
        <v>0.96</v>
      </c>
      <c r="G1495" s="10">
        <v>0.75</v>
      </c>
      <c r="H1495" s="7">
        <v>1</v>
      </c>
      <c r="I1495" s="8" t="s">
        <v>168</v>
      </c>
      <c r="J1495" s="10">
        <v>0</v>
      </c>
      <c r="K1495" t="str">
        <f>VLOOKUP(A1495,MasterTutor!A:D,4,FALSE)</f>
        <v>Advanced</v>
      </c>
      <c r="L1495" t="str">
        <f>VLOOKUP(A1495,MasterTutor!A:D,3,FALSE)</f>
        <v>Adjunct</v>
      </c>
      <c r="M1495" t="str">
        <f>VLOOKUP(A1495,MasterTutor!A:D,2,FALSE)</f>
        <v>Ela Cross</v>
      </c>
    </row>
    <row r="1496" spans="1:13" hidden="1" x14ac:dyDescent="0.2">
      <c r="A1496" s="7" t="s">
        <v>338</v>
      </c>
      <c r="B1496" s="7" t="s">
        <v>30</v>
      </c>
      <c r="C1496" s="10">
        <v>0.8125</v>
      </c>
      <c r="D1496" s="10">
        <v>1.3203</v>
      </c>
      <c r="E1496" s="10">
        <v>0.95454545499999999</v>
      </c>
      <c r="F1496" s="10">
        <v>0.96969696999999999</v>
      </c>
      <c r="G1496" s="10">
        <v>0.875</v>
      </c>
      <c r="H1496" s="7">
        <v>7</v>
      </c>
      <c r="I1496" s="8">
        <v>1</v>
      </c>
      <c r="J1496" s="10">
        <f>I1496</f>
        <v>1</v>
      </c>
      <c r="K1496" t="str">
        <f>VLOOKUP(A1496,MasterTutor!A:D,4,FALSE)</f>
        <v>Advanced</v>
      </c>
      <c r="L1496" t="str">
        <f>VLOOKUP(A1496,MasterTutor!A:D,3,FALSE)</f>
        <v>Adjunct</v>
      </c>
      <c r="M1496" t="str">
        <f>VLOOKUP(A1496,MasterTutor!A:D,2,FALSE)</f>
        <v>Ela Cross</v>
      </c>
    </row>
    <row r="1497" spans="1:13" x14ac:dyDescent="0.2">
      <c r="A1497" s="7" t="s">
        <v>338</v>
      </c>
      <c r="B1497" s="7" t="s">
        <v>31</v>
      </c>
      <c r="C1497" s="10">
        <v>1.5885</v>
      </c>
      <c r="D1497" s="10">
        <v>1.3319999999999901</v>
      </c>
      <c r="E1497" s="10">
        <v>0.98809523809523803</v>
      </c>
      <c r="F1497" s="10">
        <v>0.94642857142857095</v>
      </c>
      <c r="G1497" s="10">
        <v>0.7</v>
      </c>
      <c r="H1497" s="7">
        <v>6</v>
      </c>
      <c r="I1497" s="7" t="s">
        <v>339</v>
      </c>
      <c r="J1497" s="54">
        <v>0.4</v>
      </c>
      <c r="K1497" t="str">
        <f>VLOOKUP(A1497,MasterTutor!A:D,4,FALSE)</f>
        <v>Advanced</v>
      </c>
      <c r="L1497" t="str">
        <f>VLOOKUP(A1497,MasterTutor!A:D,3,FALSE)</f>
        <v>Adjunct</v>
      </c>
      <c r="M1497" t="str">
        <f>VLOOKUP(A1497,MasterTutor!A:D,2,FALSE)</f>
        <v>Ela Cross</v>
      </c>
    </row>
    <row r="1498" spans="1:13" hidden="1" x14ac:dyDescent="0.2">
      <c r="A1498" s="7" t="s">
        <v>340</v>
      </c>
      <c r="B1498" s="7" t="s">
        <v>283</v>
      </c>
      <c r="C1498" s="10">
        <v>0.62</v>
      </c>
      <c r="D1498" s="10">
        <v>0.88</v>
      </c>
      <c r="E1498" s="10">
        <v>0.97</v>
      </c>
      <c r="F1498" s="10">
        <v>0.68</v>
      </c>
      <c r="G1498" s="10">
        <v>0.63</v>
      </c>
      <c r="H1498" s="7">
        <v>14</v>
      </c>
      <c r="I1498" s="8">
        <v>0.5</v>
      </c>
      <c r="J1498" s="10">
        <v>0.5</v>
      </c>
      <c r="K1498" t="e">
        <f>VLOOKUP(A1498,MasterTutor!A:D,4,FALSE)</f>
        <v>#N/A</v>
      </c>
      <c r="L1498" t="e">
        <f>VLOOKUP(A1498,MasterTutor!A:D,3,FALSE)</f>
        <v>#N/A</v>
      </c>
      <c r="M1498" t="e">
        <f>VLOOKUP(A1498,MasterTutor!A:D,2,FALSE)</f>
        <v>#N/A</v>
      </c>
    </row>
    <row r="1499" spans="1:13" hidden="1" x14ac:dyDescent="0.2">
      <c r="A1499" s="7" t="s">
        <v>340</v>
      </c>
      <c r="B1499" s="7" t="s">
        <v>14</v>
      </c>
      <c r="C1499" s="10">
        <v>0.87080000000000002</v>
      </c>
      <c r="D1499" s="10">
        <v>1.0345</v>
      </c>
      <c r="E1499" s="10">
        <v>0.98611111111111105</v>
      </c>
      <c r="F1499" s="10">
        <v>0.96428571428571397</v>
      </c>
      <c r="G1499" s="10">
        <v>0</v>
      </c>
      <c r="H1499" s="7">
        <v>13</v>
      </c>
      <c r="I1499" s="8" t="s">
        <v>314</v>
      </c>
      <c r="J1499" s="10">
        <v>0.71</v>
      </c>
      <c r="K1499" t="e">
        <f>VLOOKUP(A1499,MasterTutor!A:D,4,FALSE)</f>
        <v>#N/A</v>
      </c>
      <c r="L1499" t="e">
        <f>VLOOKUP(A1499,MasterTutor!A:D,3,FALSE)</f>
        <v>#N/A</v>
      </c>
      <c r="M1499" t="e">
        <f>VLOOKUP(A1499,MasterTutor!A:D,2,FALSE)</f>
        <v>#N/A</v>
      </c>
    </row>
    <row r="1500" spans="1:13" hidden="1" x14ac:dyDescent="0.2">
      <c r="A1500" s="7" t="s">
        <v>340</v>
      </c>
      <c r="B1500" s="7" t="s">
        <v>14</v>
      </c>
      <c r="C1500" s="10">
        <v>0.87080000000000002</v>
      </c>
      <c r="D1500" s="10">
        <v>1.0345</v>
      </c>
      <c r="E1500" s="10">
        <v>0.98611111111111105</v>
      </c>
      <c r="F1500" s="10">
        <v>0.96428571428571397</v>
      </c>
      <c r="G1500" s="10">
        <v>0</v>
      </c>
      <c r="H1500" s="7">
        <v>13</v>
      </c>
      <c r="I1500" s="8" t="s">
        <v>314</v>
      </c>
      <c r="J1500" s="10">
        <f>_xlfn.TEXTBEFORE(I1500, "/")/_xlfn.TEXTAFTER(I1500,"/")</f>
        <v>0.7142857142857143</v>
      </c>
      <c r="K1500" t="e">
        <f>VLOOKUP(A1500,MasterTutor!A:D,4,FALSE)</f>
        <v>#N/A</v>
      </c>
      <c r="L1500" t="e">
        <f>VLOOKUP(A1500,MasterTutor!A:D,3,FALSE)</f>
        <v>#N/A</v>
      </c>
      <c r="M1500" t="e">
        <f>VLOOKUP(A1500,MasterTutor!A:D,2,FALSE)</f>
        <v>#N/A</v>
      </c>
    </row>
    <row r="1501" spans="1:13" hidden="1" x14ac:dyDescent="0.2">
      <c r="A1501" s="7" t="s">
        <v>340</v>
      </c>
      <c r="B1501" s="7" t="s">
        <v>16</v>
      </c>
      <c r="C1501" s="10">
        <v>0.89</v>
      </c>
      <c r="D1501" s="10">
        <v>1.05</v>
      </c>
      <c r="E1501" s="10">
        <v>0.99</v>
      </c>
      <c r="F1501" s="10">
        <v>0.98</v>
      </c>
      <c r="G1501" s="10">
        <v>0.36</v>
      </c>
      <c r="H1501" s="7">
        <v>12</v>
      </c>
      <c r="I1501" s="11">
        <v>45783</v>
      </c>
      <c r="J1501" s="12">
        <v>0.83</v>
      </c>
      <c r="K1501" t="e">
        <f>VLOOKUP(A1501,MasterTutor!A:D,4,FALSE)</f>
        <v>#N/A</v>
      </c>
      <c r="L1501" t="e">
        <f>VLOOKUP(A1501,MasterTutor!A:D,3,FALSE)</f>
        <v>#N/A</v>
      </c>
      <c r="M1501" t="e">
        <f>VLOOKUP(A1501,MasterTutor!A:D,2,FALSE)</f>
        <v>#N/A</v>
      </c>
    </row>
    <row r="1502" spans="1:13" hidden="1" x14ac:dyDescent="0.2">
      <c r="A1502" s="7" t="s">
        <v>340</v>
      </c>
      <c r="B1502" s="7" t="s">
        <v>22</v>
      </c>
      <c r="C1502" s="10">
        <v>0.28999999999999998</v>
      </c>
      <c r="D1502" s="10">
        <v>0.64</v>
      </c>
      <c r="E1502" s="10">
        <v>0.97</v>
      </c>
      <c r="F1502" s="10">
        <v>0.96</v>
      </c>
      <c r="G1502" s="10">
        <v>0</v>
      </c>
      <c r="H1502" s="7">
        <v>2</v>
      </c>
      <c r="I1502" s="8" t="s">
        <v>154</v>
      </c>
      <c r="J1502" s="10">
        <v>0.7</v>
      </c>
      <c r="K1502" t="e">
        <f>VLOOKUP(A1502,MasterTutor!A:D,4,FALSE)</f>
        <v>#N/A</v>
      </c>
      <c r="L1502" t="e">
        <f>VLOOKUP(A1502,MasterTutor!A:D,3,FALSE)</f>
        <v>#N/A</v>
      </c>
      <c r="M1502" t="e">
        <f>VLOOKUP(A1502,MasterTutor!A:D,2,FALSE)</f>
        <v>#N/A</v>
      </c>
    </row>
    <row r="1503" spans="1:13" hidden="1" x14ac:dyDescent="0.2">
      <c r="A1503" s="7" t="s">
        <v>340</v>
      </c>
      <c r="B1503" s="7" t="s">
        <v>30</v>
      </c>
      <c r="C1503" s="10">
        <v>0.91669999999999996</v>
      </c>
      <c r="D1503" s="10">
        <v>1.0263</v>
      </c>
      <c r="E1503" s="10">
        <v>0.94890510900000002</v>
      </c>
      <c r="F1503" s="10">
        <v>0.83561643799999996</v>
      </c>
      <c r="G1503" s="10">
        <v>0.368421053</v>
      </c>
      <c r="H1503" s="7">
        <v>13</v>
      </c>
      <c r="I1503" s="8">
        <v>1</v>
      </c>
      <c r="J1503" s="10">
        <f>I1503</f>
        <v>1</v>
      </c>
      <c r="K1503" t="e">
        <f>VLOOKUP(A1503,MasterTutor!A:D,4,FALSE)</f>
        <v>#N/A</v>
      </c>
      <c r="L1503" t="e">
        <f>VLOOKUP(A1503,MasterTutor!A:D,3,FALSE)</f>
        <v>#N/A</v>
      </c>
      <c r="M1503" t="e">
        <f>VLOOKUP(A1503,MasterTutor!A:D,2,FALSE)</f>
        <v>#N/A</v>
      </c>
    </row>
    <row r="1504" spans="1:13" hidden="1" x14ac:dyDescent="0.2">
      <c r="A1504" s="7" t="s">
        <v>341</v>
      </c>
      <c r="B1504" s="7" t="s">
        <v>17</v>
      </c>
      <c r="C1504" s="10">
        <v>0.51</v>
      </c>
      <c r="D1504" s="10">
        <v>0.93</v>
      </c>
      <c r="E1504" s="10">
        <v>1</v>
      </c>
      <c r="F1504" s="10">
        <v>1</v>
      </c>
      <c r="G1504" s="10">
        <v>0.67</v>
      </c>
      <c r="H1504" s="7">
        <v>5</v>
      </c>
      <c r="J1504" s="7"/>
      <c r="K1504" t="e">
        <f>VLOOKUP(A1504,MasterTutor!A:D,4,FALSE)</f>
        <v>#N/A</v>
      </c>
      <c r="L1504" t="e">
        <f>VLOOKUP(A1504,MasterTutor!A:D,3,FALSE)</f>
        <v>#N/A</v>
      </c>
      <c r="M1504" t="e">
        <f>VLOOKUP(A1504,MasterTutor!A:D,2,FALSE)</f>
        <v>#N/A</v>
      </c>
    </row>
    <row r="1505" spans="1:13" hidden="1" x14ac:dyDescent="0.2">
      <c r="A1505" s="7" t="s">
        <v>341</v>
      </c>
      <c r="B1505" s="7" t="s">
        <v>18</v>
      </c>
      <c r="C1505" s="10">
        <v>0.51</v>
      </c>
      <c r="D1505" s="10">
        <v>1.34</v>
      </c>
      <c r="E1505" s="10">
        <v>0.97</v>
      </c>
      <c r="F1505" s="10">
        <v>0.6</v>
      </c>
      <c r="G1505" s="10">
        <v>0.86</v>
      </c>
      <c r="H1505" s="7">
        <v>3</v>
      </c>
      <c r="J1505" s="7"/>
      <c r="K1505" t="e">
        <f>VLOOKUP(A1505,MasterTutor!A:D,4,FALSE)</f>
        <v>#N/A</v>
      </c>
      <c r="L1505" t="e">
        <f>VLOOKUP(A1505,MasterTutor!A:D,3,FALSE)</f>
        <v>#N/A</v>
      </c>
      <c r="M1505" t="e">
        <f>VLOOKUP(A1505,MasterTutor!A:D,2,FALSE)</f>
        <v>#N/A</v>
      </c>
    </row>
    <row r="1506" spans="1:13" hidden="1" x14ac:dyDescent="0.2">
      <c r="A1506" s="7" t="s">
        <v>341</v>
      </c>
      <c r="B1506" s="7" t="s">
        <v>20</v>
      </c>
      <c r="C1506" s="10">
        <v>0.89</v>
      </c>
      <c r="D1506" s="10">
        <v>1.64</v>
      </c>
      <c r="E1506" s="10">
        <v>1</v>
      </c>
      <c r="F1506" s="10">
        <v>0.92</v>
      </c>
      <c r="G1506" s="10">
        <v>0.79</v>
      </c>
      <c r="H1506" s="7" t="e">
        <v>#N/A</v>
      </c>
      <c r="I1506" s="8">
        <v>1</v>
      </c>
      <c r="J1506" s="10">
        <f>I1506</f>
        <v>1</v>
      </c>
      <c r="K1506" t="e">
        <f>VLOOKUP(A1506,MasterTutor!A:D,4,FALSE)</f>
        <v>#N/A</v>
      </c>
      <c r="L1506" t="e">
        <f>VLOOKUP(A1506,MasterTutor!A:D,3,FALSE)</f>
        <v>#N/A</v>
      </c>
      <c r="M1506" t="e">
        <f>VLOOKUP(A1506,MasterTutor!A:D,2,FALSE)</f>
        <v>#N/A</v>
      </c>
    </row>
    <row r="1507" spans="1:13" hidden="1" x14ac:dyDescent="0.2">
      <c r="A1507" s="7" t="s">
        <v>341</v>
      </c>
      <c r="B1507" s="7" t="s">
        <v>21</v>
      </c>
      <c r="C1507" s="10">
        <v>1.41</v>
      </c>
      <c r="D1507" s="10">
        <v>1.97</v>
      </c>
      <c r="E1507" s="10">
        <v>0.98</v>
      </c>
      <c r="F1507" s="10">
        <v>0.97</v>
      </c>
      <c r="G1507" s="10">
        <v>0.89</v>
      </c>
      <c r="H1507" s="7">
        <v>2</v>
      </c>
      <c r="I1507" s="8" t="s">
        <v>68</v>
      </c>
      <c r="J1507" s="10">
        <v>0.75</v>
      </c>
      <c r="K1507" t="e">
        <f>VLOOKUP(A1507,MasterTutor!A:D,4,FALSE)</f>
        <v>#N/A</v>
      </c>
      <c r="L1507" t="e">
        <f>VLOOKUP(A1507,MasterTutor!A:D,3,FALSE)</f>
        <v>#N/A</v>
      </c>
      <c r="M1507" t="e">
        <f>VLOOKUP(A1507,MasterTutor!A:D,2,FALSE)</f>
        <v>#N/A</v>
      </c>
    </row>
    <row r="1508" spans="1:13" hidden="1" x14ac:dyDescent="0.2">
      <c r="A1508" s="7" t="s">
        <v>341</v>
      </c>
      <c r="B1508" s="7" t="s">
        <v>22</v>
      </c>
      <c r="C1508" s="10">
        <v>0.73</v>
      </c>
      <c r="D1508" s="10">
        <v>0.91</v>
      </c>
      <c r="E1508" s="10">
        <v>1</v>
      </c>
      <c r="F1508" s="10">
        <v>1</v>
      </c>
      <c r="G1508" s="10">
        <v>0.88</v>
      </c>
      <c r="H1508" s="7">
        <v>4</v>
      </c>
      <c r="I1508" s="8" t="s">
        <v>23</v>
      </c>
      <c r="J1508" s="10">
        <v>1</v>
      </c>
      <c r="K1508" t="e">
        <f>VLOOKUP(A1508,MasterTutor!A:D,4,FALSE)</f>
        <v>#N/A</v>
      </c>
      <c r="L1508" t="e">
        <f>VLOOKUP(A1508,MasterTutor!A:D,3,FALSE)</f>
        <v>#N/A</v>
      </c>
      <c r="M1508" t="e">
        <f>VLOOKUP(A1508,MasterTutor!A:D,2,FALSE)</f>
        <v>#N/A</v>
      </c>
    </row>
    <row r="1509" spans="1:13" hidden="1" x14ac:dyDescent="0.2">
      <c r="A1509" s="7" t="s">
        <v>342</v>
      </c>
      <c r="B1509" s="7" t="s">
        <v>14</v>
      </c>
      <c r="C1509" s="10">
        <v>0.80420000000000003</v>
      </c>
      <c r="D1509" s="10">
        <v>0.96050000000000002</v>
      </c>
      <c r="E1509" s="10">
        <v>0.96739130434782605</v>
      </c>
      <c r="F1509" s="10">
        <v>0.83582089552238803</v>
      </c>
      <c r="G1509" s="10">
        <v>0.42857142857142799</v>
      </c>
      <c r="H1509" s="7">
        <v>6</v>
      </c>
      <c r="I1509" s="8" t="s">
        <v>224</v>
      </c>
      <c r="J1509" s="10">
        <v>0.5</v>
      </c>
      <c r="K1509" t="e">
        <f>VLOOKUP(A1509,MasterTutor!A:D,4,FALSE)</f>
        <v>#N/A</v>
      </c>
      <c r="L1509" t="e">
        <f>VLOOKUP(A1509,MasterTutor!A:D,3,FALSE)</f>
        <v>#N/A</v>
      </c>
      <c r="M1509" t="e">
        <f>VLOOKUP(A1509,MasterTutor!A:D,2,FALSE)</f>
        <v>#N/A</v>
      </c>
    </row>
    <row r="1510" spans="1:13" hidden="1" x14ac:dyDescent="0.2">
      <c r="A1510" s="7" t="s">
        <v>342</v>
      </c>
      <c r="B1510" s="7" t="s">
        <v>17</v>
      </c>
      <c r="C1510" s="10">
        <v>0.65</v>
      </c>
      <c r="D1510" s="10">
        <v>1.1000000000000001</v>
      </c>
      <c r="E1510" s="10">
        <v>0.9</v>
      </c>
      <c r="F1510" s="10">
        <v>1</v>
      </c>
      <c r="G1510" s="10">
        <v>1</v>
      </c>
      <c r="H1510" s="7">
        <v>1</v>
      </c>
      <c r="I1510" s="8">
        <v>0</v>
      </c>
      <c r="J1510" s="10">
        <f>I1510</f>
        <v>0</v>
      </c>
      <c r="K1510" t="e">
        <f>VLOOKUP(A1510,MasterTutor!A:D,4,FALSE)</f>
        <v>#N/A</v>
      </c>
      <c r="L1510" t="e">
        <f>VLOOKUP(A1510,MasterTutor!A:D,3,FALSE)</f>
        <v>#N/A</v>
      </c>
      <c r="M1510" t="e">
        <f>VLOOKUP(A1510,MasterTutor!A:D,2,FALSE)</f>
        <v>#N/A</v>
      </c>
    </row>
    <row r="1511" spans="1:13" hidden="1" x14ac:dyDescent="0.2">
      <c r="A1511" s="7" t="s">
        <v>342</v>
      </c>
      <c r="B1511" s="7" t="s">
        <v>18</v>
      </c>
      <c r="C1511" s="10">
        <v>0.28000000000000003</v>
      </c>
      <c r="D1511" s="10">
        <v>1.1200000000000001</v>
      </c>
      <c r="E1511" s="10">
        <v>1</v>
      </c>
      <c r="F1511" s="10">
        <v>0.59</v>
      </c>
      <c r="G1511" s="10">
        <v>0.67</v>
      </c>
      <c r="H1511" s="7">
        <v>3</v>
      </c>
      <c r="I1511" s="8">
        <v>0</v>
      </c>
      <c r="J1511" s="10">
        <f>I1511</f>
        <v>0</v>
      </c>
      <c r="K1511" t="e">
        <f>VLOOKUP(A1511,MasterTutor!A:D,4,FALSE)</f>
        <v>#N/A</v>
      </c>
      <c r="L1511" t="e">
        <f>VLOOKUP(A1511,MasterTutor!A:D,3,FALSE)</f>
        <v>#N/A</v>
      </c>
      <c r="M1511" t="e">
        <f>VLOOKUP(A1511,MasterTutor!A:D,2,FALSE)</f>
        <v>#N/A</v>
      </c>
    </row>
    <row r="1512" spans="1:13" hidden="1" x14ac:dyDescent="0.2">
      <c r="A1512" s="7" t="s">
        <v>342</v>
      </c>
      <c r="B1512" s="7" t="s">
        <v>20</v>
      </c>
      <c r="C1512" s="10">
        <v>0.76</v>
      </c>
      <c r="D1512" s="10">
        <v>1.1200000000000001</v>
      </c>
      <c r="E1512" s="10">
        <v>1</v>
      </c>
      <c r="F1512" s="10">
        <v>0.87</v>
      </c>
      <c r="G1512" s="10">
        <v>0.35</v>
      </c>
      <c r="H1512" s="7">
        <v>3</v>
      </c>
      <c r="I1512" s="8">
        <v>0</v>
      </c>
      <c r="J1512" s="10">
        <f>I1512</f>
        <v>0</v>
      </c>
      <c r="K1512" t="e">
        <f>VLOOKUP(A1512,MasterTutor!A:D,4,FALSE)</f>
        <v>#N/A</v>
      </c>
      <c r="L1512" t="e">
        <f>VLOOKUP(A1512,MasterTutor!A:D,3,FALSE)</f>
        <v>#N/A</v>
      </c>
      <c r="M1512" t="e">
        <f>VLOOKUP(A1512,MasterTutor!A:D,2,FALSE)</f>
        <v>#N/A</v>
      </c>
    </row>
    <row r="1513" spans="1:13" hidden="1" x14ac:dyDescent="0.2">
      <c r="A1513" s="7" t="s">
        <v>342</v>
      </c>
      <c r="B1513" s="7" t="s">
        <v>21</v>
      </c>
      <c r="C1513" s="10">
        <v>0.78</v>
      </c>
      <c r="D1513" s="10">
        <v>1.02</v>
      </c>
      <c r="E1513" s="10">
        <v>0.99</v>
      </c>
      <c r="F1513" s="10">
        <v>0.56999999999999995</v>
      </c>
      <c r="G1513" s="10">
        <v>0.1</v>
      </c>
      <c r="H1513" s="7">
        <v>3</v>
      </c>
      <c r="I1513" s="8" t="s">
        <v>168</v>
      </c>
      <c r="J1513" s="10">
        <v>0</v>
      </c>
      <c r="K1513" t="e">
        <f>VLOOKUP(A1513,MasterTutor!A:D,4,FALSE)</f>
        <v>#N/A</v>
      </c>
      <c r="L1513" t="e">
        <f>VLOOKUP(A1513,MasterTutor!A:D,3,FALSE)</f>
        <v>#N/A</v>
      </c>
      <c r="M1513" t="e">
        <f>VLOOKUP(A1513,MasterTutor!A:D,2,FALSE)</f>
        <v>#N/A</v>
      </c>
    </row>
    <row r="1514" spans="1:13" hidden="1" x14ac:dyDescent="0.2">
      <c r="A1514" s="7" t="s">
        <v>342</v>
      </c>
      <c r="B1514" s="7" t="s">
        <v>22</v>
      </c>
      <c r="C1514" s="10">
        <v>0.87</v>
      </c>
      <c r="D1514" s="10">
        <v>0.99</v>
      </c>
      <c r="E1514" s="10">
        <v>0.96</v>
      </c>
      <c r="F1514" s="10">
        <v>0.53</v>
      </c>
      <c r="G1514" s="10">
        <v>0.15</v>
      </c>
      <c r="H1514" s="7">
        <v>6</v>
      </c>
      <c r="I1514" s="8" t="s">
        <v>71</v>
      </c>
      <c r="J1514" s="10">
        <v>0</v>
      </c>
      <c r="K1514" t="e">
        <f>VLOOKUP(A1514,MasterTutor!A:D,4,FALSE)</f>
        <v>#N/A</v>
      </c>
      <c r="L1514" t="e">
        <f>VLOOKUP(A1514,MasterTutor!A:D,3,FALSE)</f>
        <v>#N/A</v>
      </c>
      <c r="M1514" t="e">
        <f>VLOOKUP(A1514,MasterTutor!A:D,2,FALSE)</f>
        <v>#N/A</v>
      </c>
    </row>
    <row r="1515" spans="1:13" hidden="1" x14ac:dyDescent="0.2">
      <c r="A1515" s="7" t="s">
        <v>343</v>
      </c>
      <c r="B1515" s="7" t="s">
        <v>283</v>
      </c>
      <c r="C1515" s="10">
        <v>0.63</v>
      </c>
      <c r="D1515" s="10">
        <v>1.41</v>
      </c>
      <c r="E1515" s="10">
        <v>1</v>
      </c>
      <c r="F1515" s="10">
        <v>0.96</v>
      </c>
      <c r="G1515" s="10">
        <v>0.86</v>
      </c>
      <c r="H1515" s="7">
        <v>2</v>
      </c>
      <c r="I1515" s="8" t="s">
        <v>168</v>
      </c>
      <c r="J1515" s="10">
        <v>0</v>
      </c>
      <c r="K1515" t="str">
        <f>VLOOKUP(A1515,MasterTutor!A:D,4,FALSE)</f>
        <v>Premium</v>
      </c>
      <c r="L1515" t="str">
        <f>VLOOKUP(A1515,MasterTutor!A:D,3,FALSE)</f>
        <v>Professional</v>
      </c>
      <c r="M1515" t="str">
        <f>VLOOKUP(A1515,MasterTutor!A:D,2,FALSE)</f>
        <v>Ian Plamondon</v>
      </c>
    </row>
    <row r="1516" spans="1:13" hidden="1" x14ac:dyDescent="0.2">
      <c r="A1516" s="7" t="s">
        <v>343</v>
      </c>
      <c r="B1516" s="7" t="s">
        <v>14</v>
      </c>
      <c r="C1516" s="10">
        <v>0.79169999999999996</v>
      </c>
      <c r="D1516" s="10">
        <v>1.4638</v>
      </c>
      <c r="E1516" s="10">
        <v>0.98850574712643602</v>
      </c>
      <c r="F1516" s="10">
        <v>1</v>
      </c>
      <c r="G1516" s="10">
        <v>0.84615384615384603</v>
      </c>
      <c r="H1516" s="7">
        <v>2</v>
      </c>
      <c r="I1516" s="8" t="s">
        <v>23</v>
      </c>
      <c r="J1516" s="10">
        <v>1</v>
      </c>
      <c r="K1516" t="str">
        <f>VLOOKUP(A1516,MasterTutor!A:D,4,FALSE)</f>
        <v>Premium</v>
      </c>
      <c r="L1516" t="str">
        <f>VLOOKUP(A1516,MasterTutor!A:D,3,FALSE)</f>
        <v>Professional</v>
      </c>
      <c r="M1516" t="str">
        <f>VLOOKUP(A1516,MasterTutor!A:D,2,FALSE)</f>
        <v>Ian Plamondon</v>
      </c>
    </row>
    <row r="1517" spans="1:13" hidden="1" x14ac:dyDescent="0.2">
      <c r="A1517" s="7" t="s">
        <v>343</v>
      </c>
      <c r="B1517" s="7" t="s">
        <v>16</v>
      </c>
      <c r="C1517" s="10">
        <v>0.67</v>
      </c>
      <c r="D1517" s="10">
        <v>1.49</v>
      </c>
      <c r="E1517" s="10">
        <v>1</v>
      </c>
      <c r="F1517" s="10">
        <v>0.96</v>
      </c>
      <c r="G1517" s="10">
        <v>0.95</v>
      </c>
      <c r="H1517" s="7">
        <v>3</v>
      </c>
      <c r="I1517" s="11">
        <v>45660</v>
      </c>
      <c r="J1517" s="12">
        <f>1/3</f>
        <v>0.33333333333333331</v>
      </c>
      <c r="K1517" t="str">
        <f>VLOOKUP(A1517,MasterTutor!A:D,4,FALSE)</f>
        <v>Premium</v>
      </c>
      <c r="L1517" t="str">
        <f>VLOOKUP(A1517,MasterTutor!A:D,3,FALSE)</f>
        <v>Professional</v>
      </c>
      <c r="M1517" t="str">
        <f>VLOOKUP(A1517,MasterTutor!A:D,2,FALSE)</f>
        <v>Ian Plamondon</v>
      </c>
    </row>
    <row r="1518" spans="1:13" hidden="1" x14ac:dyDescent="0.2">
      <c r="A1518" s="7" t="s">
        <v>343</v>
      </c>
      <c r="B1518" s="7" t="s">
        <v>17</v>
      </c>
      <c r="C1518" s="10">
        <v>1.03</v>
      </c>
      <c r="D1518" s="10">
        <v>1.42</v>
      </c>
      <c r="E1518" s="10">
        <v>1</v>
      </c>
      <c r="F1518" s="10">
        <v>0.99</v>
      </c>
      <c r="G1518" s="10">
        <v>0.8</v>
      </c>
      <c r="H1518" s="7">
        <v>0</v>
      </c>
      <c r="I1518" s="8" t="s">
        <v>198</v>
      </c>
      <c r="J1518" s="10">
        <v>0.25</v>
      </c>
      <c r="K1518" t="str">
        <f>VLOOKUP(A1518,MasterTutor!A:D,4,FALSE)</f>
        <v>Premium</v>
      </c>
      <c r="L1518" t="str">
        <f>VLOOKUP(A1518,MasterTutor!A:D,3,FALSE)</f>
        <v>Professional</v>
      </c>
      <c r="M1518" t="str">
        <f>VLOOKUP(A1518,MasterTutor!A:D,2,FALSE)</f>
        <v>Ian Plamondon</v>
      </c>
    </row>
    <row r="1519" spans="1:13" hidden="1" x14ac:dyDescent="0.2">
      <c r="A1519" s="7" t="s">
        <v>343</v>
      </c>
      <c r="B1519" s="7" t="s">
        <v>18</v>
      </c>
      <c r="C1519" s="10">
        <v>0.87</v>
      </c>
      <c r="D1519" s="10">
        <v>1.35</v>
      </c>
      <c r="E1519" s="10">
        <v>0.99</v>
      </c>
      <c r="F1519" s="10">
        <v>0.79</v>
      </c>
      <c r="G1519" s="10">
        <v>0.5</v>
      </c>
      <c r="H1519" s="7">
        <v>3</v>
      </c>
      <c r="I1519" s="8" t="s">
        <v>19</v>
      </c>
      <c r="J1519" s="10">
        <v>0.67</v>
      </c>
      <c r="K1519" t="str">
        <f>VLOOKUP(A1519,MasterTutor!A:D,4,FALSE)</f>
        <v>Premium</v>
      </c>
      <c r="L1519" t="str">
        <f>VLOOKUP(A1519,MasterTutor!A:D,3,FALSE)</f>
        <v>Professional</v>
      </c>
      <c r="M1519" t="str">
        <f>VLOOKUP(A1519,MasterTutor!A:D,2,FALSE)</f>
        <v>Ian Plamondon</v>
      </c>
    </row>
    <row r="1520" spans="1:13" hidden="1" x14ac:dyDescent="0.2">
      <c r="A1520" s="7" t="s">
        <v>343</v>
      </c>
      <c r="B1520" s="7" t="s">
        <v>20</v>
      </c>
      <c r="C1520" s="10">
        <v>0.96</v>
      </c>
      <c r="D1520" s="10">
        <v>1.33</v>
      </c>
      <c r="E1520" s="10">
        <v>1</v>
      </c>
      <c r="F1520" s="10">
        <v>1</v>
      </c>
      <c r="G1520" s="10">
        <v>0.63</v>
      </c>
      <c r="H1520" s="7">
        <v>3</v>
      </c>
      <c r="I1520" s="8">
        <v>1</v>
      </c>
      <c r="J1520" s="10">
        <f>I1520</f>
        <v>1</v>
      </c>
      <c r="K1520" t="str">
        <f>VLOOKUP(A1520,MasterTutor!A:D,4,FALSE)</f>
        <v>Premium</v>
      </c>
      <c r="L1520" t="str">
        <f>VLOOKUP(A1520,MasterTutor!A:D,3,FALSE)</f>
        <v>Professional</v>
      </c>
      <c r="M1520" t="str">
        <f>VLOOKUP(A1520,MasterTutor!A:D,2,FALSE)</f>
        <v>Ian Plamondon</v>
      </c>
    </row>
    <row r="1521" spans="1:13" hidden="1" x14ac:dyDescent="0.2">
      <c r="A1521" s="7" t="s">
        <v>343</v>
      </c>
      <c r="B1521" s="7" t="s">
        <v>21</v>
      </c>
      <c r="C1521" s="10">
        <v>1.1100000000000001</v>
      </c>
      <c r="D1521" s="10">
        <v>1.39</v>
      </c>
      <c r="E1521" s="10">
        <v>0.98</v>
      </c>
      <c r="F1521" s="10">
        <v>0.83</v>
      </c>
      <c r="G1521" s="10">
        <v>0.88</v>
      </c>
      <c r="H1521" s="7">
        <v>2</v>
      </c>
      <c r="I1521" s="8" t="s">
        <v>27</v>
      </c>
      <c r="J1521" s="10">
        <v>0.33</v>
      </c>
      <c r="K1521" t="str">
        <f>VLOOKUP(A1521,MasterTutor!A:D,4,FALSE)</f>
        <v>Premium</v>
      </c>
      <c r="L1521" t="str">
        <f>VLOOKUP(A1521,MasterTutor!A:D,3,FALSE)</f>
        <v>Professional</v>
      </c>
      <c r="M1521" t="str">
        <f>VLOOKUP(A1521,MasterTutor!A:D,2,FALSE)</f>
        <v>Ian Plamondon</v>
      </c>
    </row>
    <row r="1522" spans="1:13" hidden="1" x14ac:dyDescent="0.2">
      <c r="A1522" s="7" t="s">
        <v>343</v>
      </c>
      <c r="B1522" s="7" t="s">
        <v>22</v>
      </c>
      <c r="C1522" s="10">
        <v>0.84</v>
      </c>
      <c r="D1522" s="10">
        <v>1.46</v>
      </c>
      <c r="E1522" s="10">
        <v>1</v>
      </c>
      <c r="F1522" s="10">
        <v>0.99</v>
      </c>
      <c r="G1522" s="10">
        <v>0.85</v>
      </c>
      <c r="H1522" s="7">
        <v>1</v>
      </c>
      <c r="I1522" s="8" t="s">
        <v>145</v>
      </c>
      <c r="J1522" s="10">
        <v>0.8</v>
      </c>
      <c r="K1522" t="str">
        <f>VLOOKUP(A1522,MasterTutor!A:D,4,FALSE)</f>
        <v>Premium</v>
      </c>
      <c r="L1522" t="str">
        <f>VLOOKUP(A1522,MasterTutor!A:D,3,FALSE)</f>
        <v>Professional</v>
      </c>
      <c r="M1522" t="str">
        <f>VLOOKUP(A1522,MasterTutor!A:D,2,FALSE)</f>
        <v>Ian Plamondon</v>
      </c>
    </row>
    <row r="1523" spans="1:13" hidden="1" x14ac:dyDescent="0.2">
      <c r="A1523" s="7" t="s">
        <v>343</v>
      </c>
      <c r="B1523" s="7" t="s">
        <v>30</v>
      </c>
      <c r="C1523" s="10">
        <v>0.67920000000000003</v>
      </c>
      <c r="D1523" s="10">
        <v>1.5263</v>
      </c>
      <c r="E1523" s="10">
        <v>1</v>
      </c>
      <c r="F1523" s="10">
        <v>0.98076923100000002</v>
      </c>
      <c r="G1523" s="10">
        <v>0.8125</v>
      </c>
      <c r="H1523" s="7">
        <v>1</v>
      </c>
      <c r="I1523" s="8">
        <v>0.8</v>
      </c>
      <c r="J1523" s="10">
        <f>I1523</f>
        <v>0.8</v>
      </c>
      <c r="K1523" t="str">
        <f>VLOOKUP(A1523,MasterTutor!A:D,4,FALSE)</f>
        <v>Premium</v>
      </c>
      <c r="L1523" t="str">
        <f>VLOOKUP(A1523,MasterTutor!A:D,3,FALSE)</f>
        <v>Professional</v>
      </c>
      <c r="M1523" t="str">
        <f>VLOOKUP(A1523,MasterTutor!A:D,2,FALSE)</f>
        <v>Ian Plamondon</v>
      </c>
    </row>
    <row r="1524" spans="1:13" x14ac:dyDescent="0.2">
      <c r="A1524" s="7" t="s">
        <v>343</v>
      </c>
      <c r="B1524" s="7" t="s">
        <v>31</v>
      </c>
      <c r="C1524" s="10">
        <v>1.0291999999999999</v>
      </c>
      <c r="D1524" s="10">
        <v>1.7187999999999899</v>
      </c>
      <c r="E1524" s="10">
        <v>1</v>
      </c>
      <c r="F1524" s="10">
        <v>0.987179487179487</v>
      </c>
      <c r="G1524" s="10">
        <v>0.88888888888888795</v>
      </c>
      <c r="H1524" s="7">
        <v>3</v>
      </c>
      <c r="I1524" s="8" t="s">
        <v>232</v>
      </c>
      <c r="J1524" s="54">
        <v>0.56999999999999995</v>
      </c>
      <c r="K1524" t="str">
        <f>VLOOKUP(A1524,MasterTutor!A:D,4,FALSE)</f>
        <v>Premium</v>
      </c>
      <c r="L1524" t="str">
        <f>VLOOKUP(A1524,MasterTutor!A:D,3,FALSE)</f>
        <v>Professional</v>
      </c>
      <c r="M1524" t="str">
        <f>VLOOKUP(A1524,MasterTutor!A:D,2,FALSE)</f>
        <v>Ian Plamondon</v>
      </c>
    </row>
    <row r="1525" spans="1:13" hidden="1" x14ac:dyDescent="0.2">
      <c r="A1525" s="7" t="s">
        <v>344</v>
      </c>
      <c r="B1525" s="7" t="s">
        <v>30</v>
      </c>
      <c r="C1525" s="10">
        <v>0</v>
      </c>
      <c r="D1525" s="10">
        <v>0</v>
      </c>
      <c r="E1525" s="10">
        <v>0</v>
      </c>
      <c r="F1525" s="10">
        <v>0</v>
      </c>
      <c r="G1525" s="10">
        <v>0</v>
      </c>
      <c r="H1525" s="7">
        <v>0</v>
      </c>
      <c r="I1525" s="8" t="s">
        <v>36</v>
      </c>
      <c r="J1525" s="10">
        <v>0</v>
      </c>
      <c r="K1525" t="e">
        <f>VLOOKUP(A1525,MasterTutor!A:D,4,FALSE)</f>
        <v>#N/A</v>
      </c>
      <c r="L1525" t="e">
        <f>VLOOKUP(A1525,MasterTutor!A:D,3,FALSE)</f>
        <v>#N/A</v>
      </c>
      <c r="M1525" t="e">
        <f>VLOOKUP(A1525,MasterTutor!A:D,2,FALSE)</f>
        <v>#N/A</v>
      </c>
    </row>
    <row r="1526" spans="1:13" x14ac:dyDescent="0.2">
      <c r="A1526" s="7" t="s">
        <v>344</v>
      </c>
      <c r="B1526" s="7" t="s">
        <v>31</v>
      </c>
      <c r="C1526" s="10">
        <v>0.5625</v>
      </c>
      <c r="D1526" s="10">
        <v>1.1054999999999999</v>
      </c>
      <c r="E1526" s="10">
        <v>0.95652173913043403</v>
      </c>
      <c r="F1526" s="10">
        <v>1</v>
      </c>
      <c r="G1526" s="10">
        <v>0</v>
      </c>
      <c r="H1526" s="7">
        <v>1</v>
      </c>
      <c r="I1526" s="8" t="s">
        <v>62</v>
      </c>
      <c r="J1526" s="54">
        <v>0</v>
      </c>
      <c r="K1526" t="e">
        <f>VLOOKUP(A1526,MasterTutor!A:D,4,FALSE)</f>
        <v>#N/A</v>
      </c>
      <c r="L1526" t="e">
        <f>VLOOKUP(A1526,MasterTutor!A:D,3,FALSE)</f>
        <v>#N/A</v>
      </c>
      <c r="M1526" t="e">
        <f>VLOOKUP(A1526,MasterTutor!A:D,2,FALSE)</f>
        <v>#N/A</v>
      </c>
    </row>
    <row r="1527" spans="1:13" hidden="1" x14ac:dyDescent="0.2">
      <c r="A1527" s="7" t="s">
        <v>345</v>
      </c>
      <c r="B1527" s="7" t="s">
        <v>283</v>
      </c>
      <c r="C1527" s="10">
        <v>0.3</v>
      </c>
      <c r="D1527" s="10">
        <v>1.06</v>
      </c>
      <c r="E1527" s="10">
        <v>0.95</v>
      </c>
      <c r="F1527" s="10">
        <v>1</v>
      </c>
      <c r="G1527" s="10">
        <v>0.94</v>
      </c>
      <c r="H1527" s="7">
        <v>0</v>
      </c>
      <c r="I1527" s="8" t="s">
        <v>41</v>
      </c>
      <c r="J1527" s="10">
        <v>0</v>
      </c>
      <c r="K1527" t="str">
        <f>VLOOKUP(A1527,MasterTutor!A:D,4,FALSE)</f>
        <v>Distinguished</v>
      </c>
      <c r="L1527" t="str">
        <f>VLOOKUP(A1527,MasterTutor!A:D,3,FALSE)</f>
        <v>Professional</v>
      </c>
      <c r="M1527" t="str">
        <f>VLOOKUP(A1527,MasterTutor!A:D,2,FALSE)</f>
        <v>Geoff St. Marie</v>
      </c>
    </row>
    <row r="1528" spans="1:13" hidden="1" x14ac:dyDescent="0.2">
      <c r="A1528" s="7" t="s">
        <v>345</v>
      </c>
      <c r="B1528" s="7" t="s">
        <v>14</v>
      </c>
      <c r="C1528" s="10">
        <v>0.4929</v>
      </c>
      <c r="D1528" s="10">
        <v>1.3313999999999999</v>
      </c>
      <c r="E1528" s="10">
        <v>1</v>
      </c>
      <c r="F1528" s="10">
        <v>0.95833333333333304</v>
      </c>
      <c r="G1528" s="10">
        <v>0.875</v>
      </c>
      <c r="H1528" s="7">
        <v>3</v>
      </c>
      <c r="I1528" s="8" t="s">
        <v>41</v>
      </c>
      <c r="J1528" s="10">
        <v>0</v>
      </c>
      <c r="K1528" t="str">
        <f>VLOOKUP(A1528,MasterTutor!A:D,4,FALSE)</f>
        <v>Distinguished</v>
      </c>
      <c r="L1528" t="str">
        <f>VLOOKUP(A1528,MasterTutor!A:D,3,FALSE)</f>
        <v>Professional</v>
      </c>
      <c r="M1528" t="str">
        <f>VLOOKUP(A1528,MasterTutor!A:D,2,FALSE)</f>
        <v>Geoff St. Marie</v>
      </c>
    </row>
    <row r="1529" spans="1:13" hidden="1" x14ac:dyDescent="0.2">
      <c r="A1529" s="7" t="s">
        <v>345</v>
      </c>
      <c r="B1529" s="7" t="s">
        <v>16</v>
      </c>
      <c r="C1529" s="10">
        <v>0.72</v>
      </c>
      <c r="D1529" s="10">
        <v>1.29</v>
      </c>
      <c r="E1529" s="10">
        <v>0.99</v>
      </c>
      <c r="F1529" s="10">
        <v>0.96</v>
      </c>
      <c r="G1529" s="10">
        <v>0.76</v>
      </c>
      <c r="H1529" s="7">
        <v>0</v>
      </c>
      <c r="I1529" s="11" t="s">
        <v>168</v>
      </c>
      <c r="J1529" s="10">
        <v>0</v>
      </c>
      <c r="K1529" t="str">
        <f>VLOOKUP(A1529,MasterTutor!A:D,4,FALSE)</f>
        <v>Distinguished</v>
      </c>
      <c r="L1529" t="str">
        <f>VLOOKUP(A1529,MasterTutor!A:D,3,FALSE)</f>
        <v>Professional</v>
      </c>
      <c r="M1529" t="str">
        <f>VLOOKUP(A1529,MasterTutor!A:D,2,FALSE)</f>
        <v>Geoff St. Marie</v>
      </c>
    </row>
    <row r="1530" spans="1:13" hidden="1" x14ac:dyDescent="0.2">
      <c r="A1530" s="7" t="s">
        <v>345</v>
      </c>
      <c r="B1530" s="7" t="s">
        <v>17</v>
      </c>
      <c r="C1530" s="10">
        <v>0.74</v>
      </c>
      <c r="D1530" s="10">
        <v>1.1000000000000001</v>
      </c>
      <c r="E1530" s="10">
        <v>1</v>
      </c>
      <c r="F1530" s="10">
        <v>0.99</v>
      </c>
      <c r="G1530" s="10">
        <v>0.7</v>
      </c>
      <c r="H1530" s="7">
        <v>6</v>
      </c>
      <c r="I1530" s="8">
        <v>0</v>
      </c>
      <c r="J1530" s="10">
        <f>I1530</f>
        <v>0</v>
      </c>
      <c r="K1530" t="str">
        <f>VLOOKUP(A1530,MasterTutor!A:D,4,FALSE)</f>
        <v>Distinguished</v>
      </c>
      <c r="L1530" t="str">
        <f>VLOOKUP(A1530,MasterTutor!A:D,3,FALSE)</f>
        <v>Professional</v>
      </c>
      <c r="M1530" t="str">
        <f>VLOOKUP(A1530,MasterTutor!A:D,2,FALSE)</f>
        <v>Geoff St. Marie</v>
      </c>
    </row>
    <row r="1531" spans="1:13" hidden="1" x14ac:dyDescent="0.2">
      <c r="A1531" s="7" t="s">
        <v>345</v>
      </c>
      <c r="B1531" s="7" t="s">
        <v>18</v>
      </c>
      <c r="C1531" s="10">
        <v>0.68</v>
      </c>
      <c r="D1531" s="10">
        <v>1.1599999999999999</v>
      </c>
      <c r="E1531" s="10">
        <v>0.99</v>
      </c>
      <c r="F1531" s="10">
        <v>0.96</v>
      </c>
      <c r="G1531" s="10">
        <v>0.9</v>
      </c>
      <c r="H1531" s="7">
        <v>4</v>
      </c>
      <c r="I1531" s="8">
        <v>0</v>
      </c>
      <c r="J1531" s="10">
        <f>I1531</f>
        <v>0</v>
      </c>
      <c r="K1531" t="str">
        <f>VLOOKUP(A1531,MasterTutor!A:D,4,FALSE)</f>
        <v>Distinguished</v>
      </c>
      <c r="L1531" t="str">
        <f>VLOOKUP(A1531,MasterTutor!A:D,3,FALSE)</f>
        <v>Professional</v>
      </c>
      <c r="M1531" t="str">
        <f>VLOOKUP(A1531,MasterTutor!A:D,2,FALSE)</f>
        <v>Geoff St. Marie</v>
      </c>
    </row>
    <row r="1532" spans="1:13" hidden="1" x14ac:dyDescent="0.2">
      <c r="A1532" s="7" t="s">
        <v>345</v>
      </c>
      <c r="B1532" s="7" t="s">
        <v>20</v>
      </c>
      <c r="C1532" s="10">
        <v>0.67</v>
      </c>
      <c r="D1532" s="10">
        <v>1.1299999999999999</v>
      </c>
      <c r="E1532" s="10">
        <v>0.99</v>
      </c>
      <c r="F1532" s="10">
        <v>0.78</v>
      </c>
      <c r="G1532" s="10">
        <v>0.71</v>
      </c>
      <c r="H1532" s="7">
        <v>5</v>
      </c>
      <c r="I1532" s="8">
        <v>0</v>
      </c>
      <c r="J1532" s="10">
        <f>I1532</f>
        <v>0</v>
      </c>
      <c r="K1532" t="str">
        <f>VLOOKUP(A1532,MasterTutor!A:D,4,FALSE)</f>
        <v>Distinguished</v>
      </c>
      <c r="L1532" t="str">
        <f>VLOOKUP(A1532,MasterTutor!A:D,3,FALSE)</f>
        <v>Professional</v>
      </c>
      <c r="M1532" t="str">
        <f>VLOOKUP(A1532,MasterTutor!A:D,2,FALSE)</f>
        <v>Geoff St. Marie</v>
      </c>
    </row>
    <row r="1533" spans="1:13" hidden="1" x14ac:dyDescent="0.2">
      <c r="A1533" s="7" t="s">
        <v>345</v>
      </c>
      <c r="B1533" s="7" t="s">
        <v>21</v>
      </c>
      <c r="C1533" s="10">
        <v>0.56000000000000005</v>
      </c>
      <c r="D1533" s="10">
        <v>1.24</v>
      </c>
      <c r="E1533" s="10">
        <v>1</v>
      </c>
      <c r="F1533" s="10">
        <v>0.93</v>
      </c>
      <c r="G1533" s="10">
        <v>0.5</v>
      </c>
      <c r="H1533" s="7">
        <v>0</v>
      </c>
      <c r="I1533" s="8" t="s">
        <v>62</v>
      </c>
      <c r="J1533" s="10">
        <v>0</v>
      </c>
      <c r="K1533" t="str">
        <f>VLOOKUP(A1533,MasterTutor!A:D,4,FALSE)</f>
        <v>Distinguished</v>
      </c>
      <c r="L1533" t="str">
        <f>VLOOKUP(A1533,MasterTutor!A:D,3,FALSE)</f>
        <v>Professional</v>
      </c>
      <c r="M1533" t="str">
        <f>VLOOKUP(A1533,MasterTutor!A:D,2,FALSE)</f>
        <v>Geoff St. Marie</v>
      </c>
    </row>
    <row r="1534" spans="1:13" hidden="1" x14ac:dyDescent="0.2">
      <c r="A1534" s="7" t="s">
        <v>345</v>
      </c>
      <c r="B1534" s="7" t="s">
        <v>22</v>
      </c>
      <c r="C1534" s="10">
        <v>0.55000000000000004</v>
      </c>
      <c r="D1534" s="10">
        <v>1.3</v>
      </c>
      <c r="E1534" s="10">
        <v>1</v>
      </c>
      <c r="F1534" s="10">
        <v>0.98</v>
      </c>
      <c r="G1534" s="10">
        <v>0.67</v>
      </c>
      <c r="H1534" s="7">
        <v>1</v>
      </c>
      <c r="I1534" s="8" t="s">
        <v>206</v>
      </c>
      <c r="J1534" s="10">
        <v>0</v>
      </c>
      <c r="K1534" t="str">
        <f>VLOOKUP(A1534,MasterTutor!A:D,4,FALSE)</f>
        <v>Distinguished</v>
      </c>
      <c r="L1534" t="str">
        <f>VLOOKUP(A1534,MasterTutor!A:D,3,FALSE)</f>
        <v>Professional</v>
      </c>
      <c r="M1534" t="str">
        <f>VLOOKUP(A1534,MasterTutor!A:D,2,FALSE)</f>
        <v>Geoff St. Marie</v>
      </c>
    </row>
    <row r="1535" spans="1:13" hidden="1" x14ac:dyDescent="0.2">
      <c r="A1535" s="7" t="s">
        <v>345</v>
      </c>
      <c r="B1535" s="7" t="s">
        <v>30</v>
      </c>
      <c r="C1535" s="10">
        <v>0.2036</v>
      </c>
      <c r="D1535" s="10">
        <v>1.0276000000000001</v>
      </c>
      <c r="E1535" s="10">
        <v>1</v>
      </c>
      <c r="F1535" s="10">
        <v>0.94444444400000005</v>
      </c>
      <c r="G1535" s="10">
        <v>0.8</v>
      </c>
      <c r="H1535" s="7">
        <v>0</v>
      </c>
      <c r="I1535" s="8" t="s">
        <v>52</v>
      </c>
      <c r="J1535" s="10">
        <v>0</v>
      </c>
      <c r="K1535" t="str">
        <f>VLOOKUP(A1535,MasterTutor!A:D,4,FALSE)</f>
        <v>Distinguished</v>
      </c>
      <c r="L1535" t="str">
        <f>VLOOKUP(A1535,MasterTutor!A:D,3,FALSE)</f>
        <v>Professional</v>
      </c>
      <c r="M1535" t="str">
        <f>VLOOKUP(A1535,MasterTutor!A:D,2,FALSE)</f>
        <v>Geoff St. Marie</v>
      </c>
    </row>
    <row r="1536" spans="1:13" x14ac:dyDescent="0.2">
      <c r="A1536" s="7" t="s">
        <v>345</v>
      </c>
      <c r="B1536" s="7" t="s">
        <v>31</v>
      </c>
      <c r="C1536" s="10">
        <v>0.56429999999999902</v>
      </c>
      <c r="D1536" s="10">
        <v>1.1961999999999999</v>
      </c>
      <c r="E1536" s="10">
        <v>1</v>
      </c>
      <c r="F1536" s="10">
        <v>0.96153846153846101</v>
      </c>
      <c r="G1536" s="10">
        <v>0.88888888888888795</v>
      </c>
      <c r="H1536" s="7">
        <v>0</v>
      </c>
      <c r="I1536" s="8" t="s">
        <v>134</v>
      </c>
      <c r="J1536" s="54">
        <v>0</v>
      </c>
      <c r="K1536" t="str">
        <f>VLOOKUP(A1536,MasterTutor!A:D,4,FALSE)</f>
        <v>Distinguished</v>
      </c>
      <c r="L1536" t="str">
        <f>VLOOKUP(A1536,MasterTutor!A:D,3,FALSE)</f>
        <v>Professional</v>
      </c>
      <c r="M1536" t="str">
        <f>VLOOKUP(A1536,MasterTutor!A:D,2,FALSE)</f>
        <v>Geoff St. Marie</v>
      </c>
    </row>
    <row r="1537" spans="1:13" hidden="1" x14ac:dyDescent="0.2">
      <c r="A1537" s="7" t="s">
        <v>346</v>
      </c>
      <c r="B1537" s="7" t="s">
        <v>283</v>
      </c>
      <c r="C1537" s="10">
        <v>0</v>
      </c>
      <c r="D1537" s="10">
        <v>0.66</v>
      </c>
      <c r="E1537" s="10">
        <v>0</v>
      </c>
      <c r="F1537" s="10">
        <v>0</v>
      </c>
      <c r="G1537" s="10">
        <v>0</v>
      </c>
      <c r="H1537" s="7">
        <v>0</v>
      </c>
      <c r="I1537" s="8"/>
      <c r="J1537" s="10"/>
      <c r="K1537" t="e">
        <f>VLOOKUP(A1537,MasterTutor!A:D,4,FALSE)</f>
        <v>#N/A</v>
      </c>
      <c r="L1537" t="e">
        <f>VLOOKUP(A1537,MasterTutor!A:D,3,FALSE)</f>
        <v>#N/A</v>
      </c>
      <c r="M1537" t="e">
        <f>VLOOKUP(A1537,MasterTutor!A:D,2,FALSE)</f>
        <v>#N/A</v>
      </c>
    </row>
    <row r="1538" spans="1:13" hidden="1" x14ac:dyDescent="0.2">
      <c r="A1538" s="7" t="s">
        <v>346</v>
      </c>
      <c r="B1538" s="7" t="s">
        <v>30</v>
      </c>
      <c r="C1538" s="10">
        <v>0.84379999999999999</v>
      </c>
      <c r="D1538" s="10">
        <v>1.1563000000000001</v>
      </c>
      <c r="E1538" s="10">
        <v>1</v>
      </c>
      <c r="F1538" s="10">
        <v>0.2</v>
      </c>
      <c r="G1538" s="10">
        <v>0</v>
      </c>
      <c r="H1538" s="7">
        <v>2</v>
      </c>
      <c r="I1538" s="8">
        <v>0.14285714285714285</v>
      </c>
      <c r="J1538" s="10">
        <f>I1538</f>
        <v>0.14285714285714285</v>
      </c>
      <c r="K1538" t="e">
        <f>VLOOKUP(A1538,MasterTutor!A:D,4,FALSE)</f>
        <v>#N/A</v>
      </c>
      <c r="L1538" t="e">
        <f>VLOOKUP(A1538,MasterTutor!A:D,3,FALSE)</f>
        <v>#N/A</v>
      </c>
      <c r="M1538" t="e">
        <f>VLOOKUP(A1538,MasterTutor!A:D,2,FALSE)</f>
        <v>#N/A</v>
      </c>
    </row>
    <row r="1539" spans="1:13" hidden="1" x14ac:dyDescent="0.2">
      <c r="A1539" s="7" t="s">
        <v>347</v>
      </c>
      <c r="B1539" s="7" t="s">
        <v>22</v>
      </c>
      <c r="C1539" s="10">
        <v>0</v>
      </c>
      <c r="D1539" s="10">
        <v>0.12</v>
      </c>
      <c r="E1539" s="10">
        <v>0</v>
      </c>
      <c r="F1539" s="10">
        <v>0</v>
      </c>
      <c r="G1539" s="10">
        <v>0</v>
      </c>
      <c r="H1539" s="7">
        <v>0</v>
      </c>
      <c r="I1539" s="9"/>
      <c r="J1539" s="7"/>
      <c r="K1539" t="e">
        <f>VLOOKUP(A1539,MasterTutor!A:D,4,FALSE)</f>
        <v>#N/A</v>
      </c>
      <c r="L1539" t="e">
        <f>VLOOKUP(A1539,MasterTutor!A:D,3,FALSE)</f>
        <v>#N/A</v>
      </c>
      <c r="M1539" t="e">
        <f>VLOOKUP(A1539,MasterTutor!A:D,2,FALSE)</f>
        <v>#N/A</v>
      </c>
    </row>
    <row r="1540" spans="1:13" hidden="1" x14ac:dyDescent="0.2">
      <c r="A1540" s="7" t="s">
        <v>348</v>
      </c>
      <c r="B1540" s="7" t="s">
        <v>283</v>
      </c>
      <c r="C1540" s="10">
        <v>0.79</v>
      </c>
      <c r="D1540" s="10">
        <v>0.89</v>
      </c>
      <c r="E1540" s="10">
        <v>0.98</v>
      </c>
      <c r="F1540" s="10">
        <v>0.69</v>
      </c>
      <c r="G1540" s="10">
        <v>0.96</v>
      </c>
      <c r="H1540" s="7">
        <v>10</v>
      </c>
      <c r="I1540" s="8"/>
      <c r="J1540" s="10"/>
      <c r="K1540" t="str">
        <f>VLOOKUP(A1540,MasterTutor!A:D,4,FALSE)</f>
        <v>Advanced</v>
      </c>
      <c r="L1540" t="str">
        <f>VLOOKUP(A1540,MasterTutor!A:D,3,FALSE)</f>
        <v>Professional</v>
      </c>
      <c r="M1540" t="str">
        <f>VLOOKUP(A1540,MasterTutor!A:D,2,FALSE)</f>
        <v>Ela Cross</v>
      </c>
    </row>
    <row r="1541" spans="1:13" hidden="1" x14ac:dyDescent="0.2">
      <c r="A1541" s="7" t="s">
        <v>348</v>
      </c>
      <c r="B1541" s="7" t="s">
        <v>14</v>
      </c>
      <c r="C1541" s="10">
        <v>1</v>
      </c>
      <c r="D1541" s="10">
        <v>1.1134999999999999</v>
      </c>
      <c r="E1541" s="10">
        <v>1</v>
      </c>
      <c r="F1541" s="10">
        <v>0.956989247311827</v>
      </c>
      <c r="G1541" s="10">
        <v>0.69565217391304301</v>
      </c>
      <c r="H1541" s="7">
        <v>19</v>
      </c>
      <c r="I1541" s="8" t="s">
        <v>145</v>
      </c>
      <c r="J1541" s="10">
        <v>0.8</v>
      </c>
      <c r="K1541" t="str">
        <f>VLOOKUP(A1541,MasterTutor!A:D,4,FALSE)</f>
        <v>Advanced</v>
      </c>
      <c r="L1541" t="str">
        <f>VLOOKUP(A1541,MasterTutor!A:D,3,FALSE)</f>
        <v>Professional</v>
      </c>
      <c r="M1541" t="str">
        <f>VLOOKUP(A1541,MasterTutor!A:D,2,FALSE)</f>
        <v>Ela Cross</v>
      </c>
    </row>
    <row r="1542" spans="1:13" hidden="1" x14ac:dyDescent="0.2">
      <c r="A1542" s="7" t="s">
        <v>348</v>
      </c>
      <c r="B1542" s="7" t="s">
        <v>16</v>
      </c>
      <c r="C1542" s="10">
        <v>1.1399999999999999</v>
      </c>
      <c r="D1542" s="10">
        <v>0.97</v>
      </c>
      <c r="E1542" s="10">
        <v>1</v>
      </c>
      <c r="F1542" s="10">
        <v>0.93</v>
      </c>
      <c r="G1542" s="10">
        <v>0.91</v>
      </c>
      <c r="H1542" s="7">
        <v>16</v>
      </c>
      <c r="I1542" s="11">
        <v>45692</v>
      </c>
      <c r="J1542" s="12">
        <v>0.5</v>
      </c>
      <c r="K1542" t="str">
        <f>VLOOKUP(A1542,MasterTutor!A:D,4,FALSE)</f>
        <v>Advanced</v>
      </c>
      <c r="L1542" t="str">
        <f>VLOOKUP(A1542,MasterTutor!A:D,3,FALSE)</f>
        <v>Professional</v>
      </c>
      <c r="M1542" t="str">
        <f>VLOOKUP(A1542,MasterTutor!A:D,2,FALSE)</f>
        <v>Ela Cross</v>
      </c>
    </row>
    <row r="1543" spans="1:13" hidden="1" x14ac:dyDescent="0.2">
      <c r="A1543" s="7" t="s">
        <v>348</v>
      </c>
      <c r="B1543" s="7" t="s">
        <v>17</v>
      </c>
      <c r="C1543" s="10">
        <v>0</v>
      </c>
      <c r="D1543" s="10">
        <v>0.17</v>
      </c>
      <c r="E1543" s="10">
        <v>0</v>
      </c>
      <c r="F1543" s="10">
        <v>0</v>
      </c>
      <c r="G1543" s="10" t="e">
        <v>#N/A</v>
      </c>
      <c r="H1543" s="7" t="e">
        <v>#N/A</v>
      </c>
      <c r="J1543" s="7"/>
      <c r="K1543" t="str">
        <f>VLOOKUP(A1543,MasterTutor!A:D,4,FALSE)</f>
        <v>Advanced</v>
      </c>
      <c r="L1543" t="str">
        <f>VLOOKUP(A1543,MasterTutor!A:D,3,FALSE)</f>
        <v>Professional</v>
      </c>
      <c r="M1543" t="str">
        <f>VLOOKUP(A1543,MasterTutor!A:D,2,FALSE)</f>
        <v>Ela Cross</v>
      </c>
    </row>
    <row r="1544" spans="1:13" hidden="1" x14ac:dyDescent="0.2">
      <c r="A1544" s="7" t="s">
        <v>348</v>
      </c>
      <c r="B1544" s="7" t="s">
        <v>18</v>
      </c>
      <c r="C1544" s="10">
        <v>0.17</v>
      </c>
      <c r="D1544" s="10">
        <v>0.93</v>
      </c>
      <c r="E1544" s="10">
        <v>1</v>
      </c>
      <c r="F1544" s="10">
        <v>1</v>
      </c>
      <c r="G1544" s="10">
        <v>1</v>
      </c>
      <c r="H1544" s="7" t="e">
        <v>#N/A</v>
      </c>
      <c r="I1544" s="8" t="s">
        <v>40</v>
      </c>
      <c r="J1544" s="10">
        <v>0.75</v>
      </c>
      <c r="K1544" t="str">
        <f>VLOOKUP(A1544,MasterTutor!A:D,4,FALSE)</f>
        <v>Advanced</v>
      </c>
      <c r="L1544" t="str">
        <f>VLOOKUP(A1544,MasterTutor!A:D,3,FALSE)</f>
        <v>Professional</v>
      </c>
      <c r="M1544" t="str">
        <f>VLOOKUP(A1544,MasterTutor!A:D,2,FALSE)</f>
        <v>Ela Cross</v>
      </c>
    </row>
    <row r="1545" spans="1:13" hidden="1" x14ac:dyDescent="0.2">
      <c r="A1545" s="7" t="s">
        <v>348</v>
      </c>
      <c r="B1545" s="7" t="s">
        <v>20</v>
      </c>
      <c r="C1545" s="10">
        <v>0.84</v>
      </c>
      <c r="D1545" s="10">
        <v>1.17</v>
      </c>
      <c r="E1545" s="10">
        <v>1</v>
      </c>
      <c r="F1545" s="10">
        <v>0.89</v>
      </c>
      <c r="G1545" s="10">
        <v>0.73</v>
      </c>
      <c r="H1545" s="7">
        <v>3</v>
      </c>
      <c r="I1545" s="8">
        <v>1</v>
      </c>
      <c r="J1545" s="10">
        <f>I1545</f>
        <v>1</v>
      </c>
      <c r="K1545" t="str">
        <f>VLOOKUP(A1545,MasterTutor!A:D,4,FALSE)</f>
        <v>Advanced</v>
      </c>
      <c r="L1545" t="str">
        <f>VLOOKUP(A1545,MasterTutor!A:D,3,FALSE)</f>
        <v>Professional</v>
      </c>
      <c r="M1545" t="str">
        <f>VLOOKUP(A1545,MasterTutor!A:D,2,FALSE)</f>
        <v>Ela Cross</v>
      </c>
    </row>
    <row r="1546" spans="1:13" hidden="1" x14ac:dyDescent="0.2">
      <c r="A1546" s="7" t="s">
        <v>348</v>
      </c>
      <c r="B1546" s="7" t="s">
        <v>21</v>
      </c>
      <c r="C1546" s="10">
        <v>0.95</v>
      </c>
      <c r="D1546" s="10">
        <v>1.19</v>
      </c>
      <c r="E1546" s="10">
        <v>1</v>
      </c>
      <c r="F1546" s="10">
        <v>0.84</v>
      </c>
      <c r="G1546" s="10">
        <v>0.85</v>
      </c>
      <c r="H1546" s="7">
        <v>6</v>
      </c>
      <c r="I1546" s="8" t="s">
        <v>55</v>
      </c>
      <c r="J1546" s="10">
        <v>1</v>
      </c>
      <c r="K1546" t="str">
        <f>VLOOKUP(A1546,MasterTutor!A:D,4,FALSE)</f>
        <v>Advanced</v>
      </c>
      <c r="L1546" t="str">
        <f>VLOOKUP(A1546,MasterTutor!A:D,3,FALSE)</f>
        <v>Professional</v>
      </c>
      <c r="M1546" t="str">
        <f>VLOOKUP(A1546,MasterTutor!A:D,2,FALSE)</f>
        <v>Ela Cross</v>
      </c>
    </row>
    <row r="1547" spans="1:13" hidden="1" x14ac:dyDescent="0.2">
      <c r="A1547" s="7" t="s">
        <v>348</v>
      </c>
      <c r="B1547" s="7" t="s">
        <v>22</v>
      </c>
      <c r="C1547" s="10">
        <v>1.01</v>
      </c>
      <c r="D1547" s="10">
        <v>1.1100000000000001</v>
      </c>
      <c r="E1547" s="10">
        <v>0.99</v>
      </c>
      <c r="F1547" s="10">
        <v>0.88</v>
      </c>
      <c r="G1547" s="10">
        <v>0.81</v>
      </c>
      <c r="H1547" s="7">
        <v>8</v>
      </c>
      <c r="I1547" s="8" t="s">
        <v>28</v>
      </c>
      <c r="J1547" s="10">
        <v>0.67</v>
      </c>
      <c r="K1547" t="str">
        <f>VLOOKUP(A1547,MasterTutor!A:D,4,FALSE)</f>
        <v>Advanced</v>
      </c>
      <c r="L1547" t="str">
        <f>VLOOKUP(A1547,MasterTutor!A:D,3,FALSE)</f>
        <v>Professional</v>
      </c>
      <c r="M1547" t="str">
        <f>VLOOKUP(A1547,MasterTutor!A:D,2,FALSE)</f>
        <v>Ela Cross</v>
      </c>
    </row>
    <row r="1548" spans="1:13" hidden="1" x14ac:dyDescent="0.2">
      <c r="A1548" s="7" t="s">
        <v>348</v>
      </c>
      <c r="B1548" s="7" t="s">
        <v>30</v>
      </c>
      <c r="C1548" s="10">
        <v>0.87080000000000002</v>
      </c>
      <c r="D1548" s="10">
        <v>1.0591999999999999</v>
      </c>
      <c r="E1548" s="10">
        <v>1</v>
      </c>
      <c r="F1548" s="10">
        <v>0.94444444400000005</v>
      </c>
      <c r="G1548" s="10">
        <v>0.92592592600000001</v>
      </c>
      <c r="H1548" s="7">
        <v>18</v>
      </c>
      <c r="I1548" s="8">
        <v>1</v>
      </c>
      <c r="J1548" s="10">
        <f>I1548</f>
        <v>1</v>
      </c>
      <c r="K1548" t="str">
        <f>VLOOKUP(A1548,MasterTutor!A:D,4,FALSE)</f>
        <v>Advanced</v>
      </c>
      <c r="L1548" t="str">
        <f>VLOOKUP(A1548,MasterTutor!A:D,3,FALSE)</f>
        <v>Professional</v>
      </c>
      <c r="M1548" t="str">
        <f>VLOOKUP(A1548,MasterTutor!A:D,2,FALSE)</f>
        <v>Ela Cross</v>
      </c>
    </row>
    <row r="1549" spans="1:13" x14ac:dyDescent="0.2">
      <c r="A1549" s="7" t="s">
        <v>348</v>
      </c>
      <c r="B1549" s="7" t="s">
        <v>31</v>
      </c>
      <c r="C1549" s="10">
        <v>1.25</v>
      </c>
      <c r="D1549" s="10">
        <v>1.1216999999999999</v>
      </c>
      <c r="E1549" s="10">
        <v>1</v>
      </c>
      <c r="F1549" s="10">
        <v>0.91071428571428503</v>
      </c>
      <c r="G1549" s="10">
        <v>0.86206896551724099</v>
      </c>
      <c r="H1549" s="7">
        <v>15</v>
      </c>
      <c r="I1549" s="8" t="s">
        <v>15</v>
      </c>
      <c r="J1549" s="54">
        <v>0.5</v>
      </c>
      <c r="K1549" t="str">
        <f>VLOOKUP(A1549,MasterTutor!A:D,4,FALSE)</f>
        <v>Advanced</v>
      </c>
      <c r="L1549" t="str">
        <f>VLOOKUP(A1549,MasterTutor!A:D,3,FALSE)</f>
        <v>Professional</v>
      </c>
      <c r="M1549" t="str">
        <f>VLOOKUP(A1549,MasterTutor!A:D,2,FALSE)</f>
        <v>Ela Cross</v>
      </c>
    </row>
    <row r="1550" spans="1:13" hidden="1" x14ac:dyDescent="0.2">
      <c r="A1550" s="7" t="s">
        <v>349</v>
      </c>
      <c r="B1550" s="7" t="s">
        <v>30</v>
      </c>
      <c r="C1550" s="10">
        <v>0</v>
      </c>
      <c r="D1550" s="10">
        <v>0</v>
      </c>
      <c r="E1550" s="10">
        <v>0</v>
      </c>
      <c r="F1550" s="10">
        <v>0</v>
      </c>
      <c r="G1550" s="10">
        <v>0</v>
      </c>
      <c r="H1550" s="7">
        <v>0</v>
      </c>
      <c r="I1550" s="8" t="s">
        <v>36</v>
      </c>
      <c r="J1550" s="10">
        <v>0</v>
      </c>
      <c r="K1550" t="e">
        <f>VLOOKUP(A1550,MasterTutor!A:D,4,FALSE)</f>
        <v>#N/A</v>
      </c>
      <c r="L1550" t="e">
        <f>VLOOKUP(A1550,MasterTutor!A:D,3,FALSE)</f>
        <v>#N/A</v>
      </c>
      <c r="M1550" t="e">
        <f>VLOOKUP(A1550,MasterTutor!A:D,2,FALSE)</f>
        <v>#N/A</v>
      </c>
    </row>
    <row r="1551" spans="1:13" hidden="1" x14ac:dyDescent="0.2">
      <c r="A1551" s="7" t="s">
        <v>350</v>
      </c>
      <c r="B1551" s="7" t="s">
        <v>283</v>
      </c>
      <c r="C1551" s="10">
        <v>0.53</v>
      </c>
      <c r="D1551" s="10">
        <v>0.87</v>
      </c>
      <c r="E1551" s="10">
        <v>1</v>
      </c>
      <c r="F1551" s="10">
        <v>0.97</v>
      </c>
      <c r="G1551" s="10">
        <v>0.95</v>
      </c>
      <c r="H1551" s="7">
        <v>5</v>
      </c>
      <c r="I1551" s="8"/>
      <c r="J1551" s="10"/>
      <c r="K1551" t="str">
        <f>VLOOKUP(A1551,MasterTutor!A:D,4,FALSE)</f>
        <v>Distinguished</v>
      </c>
      <c r="L1551" t="str">
        <f>VLOOKUP(A1551,MasterTutor!A:D,3,FALSE)</f>
        <v>Professional</v>
      </c>
      <c r="M1551" t="str">
        <f>VLOOKUP(A1551,MasterTutor!A:D,2,FALSE)</f>
        <v>Kristin Haase-Alvey</v>
      </c>
    </row>
    <row r="1552" spans="1:13" hidden="1" x14ac:dyDescent="0.2">
      <c r="A1552" s="7" t="s">
        <v>350</v>
      </c>
      <c r="B1552" s="7" t="s">
        <v>14</v>
      </c>
      <c r="C1552" s="10">
        <v>0.79579999999999995</v>
      </c>
      <c r="D1552" s="10">
        <v>1.04609999999999</v>
      </c>
      <c r="E1552" s="10">
        <v>1</v>
      </c>
      <c r="F1552" s="10">
        <v>1</v>
      </c>
      <c r="G1552" s="10">
        <v>0.91666666666666596</v>
      </c>
      <c r="H1552" s="7">
        <v>3</v>
      </c>
      <c r="I1552" s="8" t="s">
        <v>55</v>
      </c>
      <c r="J1552" s="10">
        <v>1</v>
      </c>
      <c r="K1552" t="str">
        <f>VLOOKUP(A1552,MasterTutor!A:D,4,FALSE)</f>
        <v>Distinguished</v>
      </c>
      <c r="L1552" t="str">
        <f>VLOOKUP(A1552,MasterTutor!A:D,3,FALSE)</f>
        <v>Professional</v>
      </c>
      <c r="M1552" t="str">
        <f>VLOOKUP(A1552,MasterTutor!A:D,2,FALSE)</f>
        <v>Kristin Haase-Alvey</v>
      </c>
    </row>
    <row r="1553" spans="1:13" hidden="1" x14ac:dyDescent="0.2">
      <c r="A1553" s="7" t="s">
        <v>350</v>
      </c>
      <c r="B1553" s="7" t="s">
        <v>16</v>
      </c>
      <c r="C1553" s="10">
        <v>0.81</v>
      </c>
      <c r="D1553" s="10">
        <v>1.1499999999999999</v>
      </c>
      <c r="E1553" s="10">
        <v>0.99</v>
      </c>
      <c r="F1553" s="10">
        <v>0.98</v>
      </c>
      <c r="G1553" s="10">
        <v>0.9</v>
      </c>
      <c r="H1553" s="7">
        <v>2</v>
      </c>
      <c r="I1553" s="11"/>
      <c r="J1553" s="7"/>
      <c r="K1553" t="str">
        <f>VLOOKUP(A1553,MasterTutor!A:D,4,FALSE)</f>
        <v>Distinguished</v>
      </c>
      <c r="L1553" t="str">
        <f>VLOOKUP(A1553,MasterTutor!A:D,3,FALSE)</f>
        <v>Professional</v>
      </c>
      <c r="M1553" t="str">
        <f>VLOOKUP(A1553,MasterTutor!A:D,2,FALSE)</f>
        <v>Kristin Haase-Alvey</v>
      </c>
    </row>
    <row r="1554" spans="1:13" hidden="1" x14ac:dyDescent="0.2">
      <c r="A1554" s="7" t="s">
        <v>350</v>
      </c>
      <c r="B1554" s="7" t="s">
        <v>17</v>
      </c>
      <c r="C1554" s="10">
        <v>0.98</v>
      </c>
      <c r="D1554" s="10">
        <v>1.2</v>
      </c>
      <c r="E1554" s="10">
        <v>1</v>
      </c>
      <c r="F1554" s="10">
        <v>0.95</v>
      </c>
      <c r="G1554" s="10">
        <v>0.9</v>
      </c>
      <c r="H1554" s="7">
        <v>2</v>
      </c>
      <c r="I1554" s="8">
        <v>1</v>
      </c>
      <c r="J1554" s="10">
        <f>I1554</f>
        <v>1</v>
      </c>
      <c r="K1554" t="str">
        <f>VLOOKUP(A1554,MasterTutor!A:D,4,FALSE)</f>
        <v>Distinguished</v>
      </c>
      <c r="L1554" t="str">
        <f>VLOOKUP(A1554,MasterTutor!A:D,3,FALSE)</f>
        <v>Professional</v>
      </c>
      <c r="M1554" t="str">
        <f>VLOOKUP(A1554,MasterTutor!A:D,2,FALSE)</f>
        <v>Kristin Haase-Alvey</v>
      </c>
    </row>
    <row r="1555" spans="1:13" hidden="1" x14ac:dyDescent="0.2">
      <c r="A1555" s="7" t="s">
        <v>350</v>
      </c>
      <c r="B1555" s="7" t="s">
        <v>18</v>
      </c>
      <c r="C1555" s="10">
        <v>0.7</v>
      </c>
      <c r="D1555" s="10">
        <v>1.03</v>
      </c>
      <c r="E1555" s="10">
        <v>0.98</v>
      </c>
      <c r="F1555" s="10">
        <v>0.77</v>
      </c>
      <c r="G1555" s="10">
        <v>0.67</v>
      </c>
      <c r="H1555" s="7" t="e">
        <v>#N/A</v>
      </c>
      <c r="I1555" s="8" t="s">
        <v>40</v>
      </c>
      <c r="J1555" s="10">
        <v>0.75</v>
      </c>
      <c r="K1555" t="str">
        <f>VLOOKUP(A1555,MasterTutor!A:D,4,FALSE)</f>
        <v>Distinguished</v>
      </c>
      <c r="L1555" t="str">
        <f>VLOOKUP(A1555,MasterTutor!A:D,3,FALSE)</f>
        <v>Professional</v>
      </c>
      <c r="M1555" t="str">
        <f>VLOOKUP(A1555,MasterTutor!A:D,2,FALSE)</f>
        <v>Kristin Haase-Alvey</v>
      </c>
    </row>
    <row r="1556" spans="1:13" hidden="1" x14ac:dyDescent="0.2">
      <c r="A1556" s="7" t="s">
        <v>350</v>
      </c>
      <c r="B1556" s="7" t="s">
        <v>20</v>
      </c>
      <c r="C1556" s="10">
        <v>0.83</v>
      </c>
      <c r="D1556" s="10">
        <v>1.1100000000000001</v>
      </c>
      <c r="E1556" s="10">
        <v>1</v>
      </c>
      <c r="F1556" s="10">
        <v>1</v>
      </c>
      <c r="G1556" s="10">
        <v>0.53</v>
      </c>
      <c r="H1556" s="7">
        <v>9</v>
      </c>
      <c r="I1556" s="8">
        <v>1</v>
      </c>
      <c r="J1556" s="10">
        <f>I1556</f>
        <v>1</v>
      </c>
      <c r="K1556" t="str">
        <f>VLOOKUP(A1556,MasterTutor!A:D,4,FALSE)</f>
        <v>Distinguished</v>
      </c>
      <c r="L1556" t="str">
        <f>VLOOKUP(A1556,MasterTutor!A:D,3,FALSE)</f>
        <v>Professional</v>
      </c>
      <c r="M1556" t="str">
        <f>VLOOKUP(A1556,MasterTutor!A:D,2,FALSE)</f>
        <v>Kristin Haase-Alvey</v>
      </c>
    </row>
    <row r="1557" spans="1:13" hidden="1" x14ac:dyDescent="0.2">
      <c r="A1557" s="7" t="s">
        <v>350</v>
      </c>
      <c r="B1557" s="7" t="s">
        <v>21</v>
      </c>
      <c r="C1557" s="10">
        <v>0.89</v>
      </c>
      <c r="D1557" s="10">
        <v>1.1000000000000001</v>
      </c>
      <c r="E1557" s="10">
        <v>0.99</v>
      </c>
      <c r="F1557" s="10">
        <v>0.91</v>
      </c>
      <c r="G1557" s="10">
        <v>0.76</v>
      </c>
      <c r="H1557" s="7">
        <v>7</v>
      </c>
      <c r="I1557" s="8" t="s">
        <v>37</v>
      </c>
      <c r="J1557" s="10">
        <v>0.5</v>
      </c>
      <c r="K1557" t="str">
        <f>VLOOKUP(A1557,MasterTutor!A:D,4,FALSE)</f>
        <v>Distinguished</v>
      </c>
      <c r="L1557" t="str">
        <f>VLOOKUP(A1557,MasterTutor!A:D,3,FALSE)</f>
        <v>Professional</v>
      </c>
      <c r="M1557" t="str">
        <f>VLOOKUP(A1557,MasterTutor!A:D,2,FALSE)</f>
        <v>Kristin Haase-Alvey</v>
      </c>
    </row>
    <row r="1558" spans="1:13" hidden="1" x14ac:dyDescent="0.2">
      <c r="A1558" s="7" t="s">
        <v>350</v>
      </c>
      <c r="B1558" s="7" t="s">
        <v>22</v>
      </c>
      <c r="C1558" s="10">
        <v>0.78</v>
      </c>
      <c r="D1558" s="10">
        <v>1.1299999999999999</v>
      </c>
      <c r="E1558" s="10">
        <v>0.98</v>
      </c>
      <c r="F1558" s="10">
        <v>0.97</v>
      </c>
      <c r="G1558" s="10">
        <v>0.95</v>
      </c>
      <c r="H1558" s="7">
        <v>3</v>
      </c>
      <c r="I1558" s="8" t="s">
        <v>23</v>
      </c>
      <c r="J1558" s="10">
        <v>1</v>
      </c>
      <c r="K1558" t="str">
        <f>VLOOKUP(A1558,MasterTutor!A:D,4,FALSE)</f>
        <v>Distinguished</v>
      </c>
      <c r="L1558" t="str">
        <f>VLOOKUP(A1558,MasterTutor!A:D,3,FALSE)</f>
        <v>Professional</v>
      </c>
      <c r="M1558" t="str">
        <f>VLOOKUP(A1558,MasterTutor!A:D,2,FALSE)</f>
        <v>Kristin Haase-Alvey</v>
      </c>
    </row>
    <row r="1559" spans="1:13" hidden="1" x14ac:dyDescent="0.2">
      <c r="A1559" s="7" t="s">
        <v>350</v>
      </c>
      <c r="B1559" s="7" t="s">
        <v>30</v>
      </c>
      <c r="C1559" s="10">
        <v>0.57920000000000005</v>
      </c>
      <c r="D1559" s="10">
        <v>0.92110000000000003</v>
      </c>
      <c r="E1559" s="10">
        <v>1</v>
      </c>
      <c r="F1559" s="10">
        <v>1</v>
      </c>
      <c r="G1559" s="10">
        <v>0.86666666699999995</v>
      </c>
      <c r="H1559" s="7">
        <v>1</v>
      </c>
      <c r="I1559" s="8">
        <v>0.5</v>
      </c>
      <c r="J1559" s="10">
        <f>I1559</f>
        <v>0.5</v>
      </c>
      <c r="K1559" t="str">
        <f>VLOOKUP(A1559,MasterTutor!A:D,4,FALSE)</f>
        <v>Distinguished</v>
      </c>
      <c r="L1559" t="str">
        <f>VLOOKUP(A1559,MasterTutor!A:D,3,FALSE)</f>
        <v>Professional</v>
      </c>
      <c r="M1559" t="str">
        <f>VLOOKUP(A1559,MasterTutor!A:D,2,FALSE)</f>
        <v>Kristin Haase-Alvey</v>
      </c>
    </row>
    <row r="1560" spans="1:13" x14ac:dyDescent="0.2">
      <c r="A1560" s="7" t="s">
        <v>350</v>
      </c>
      <c r="B1560" s="7" t="s">
        <v>31</v>
      </c>
      <c r="C1560" s="10">
        <v>1.0291999999999999</v>
      </c>
      <c r="D1560" s="10">
        <v>1.1990000000000001</v>
      </c>
      <c r="E1560" s="10">
        <v>1</v>
      </c>
      <c r="F1560" s="10">
        <v>0.97058823529411697</v>
      </c>
      <c r="G1560" s="10">
        <v>0.70588235294117596</v>
      </c>
      <c r="H1560" s="7">
        <v>0</v>
      </c>
      <c r="I1560" s="8" t="s">
        <v>37</v>
      </c>
      <c r="J1560" s="54">
        <v>0.5</v>
      </c>
      <c r="K1560" t="str">
        <f>VLOOKUP(A1560,MasterTutor!A:D,4,FALSE)</f>
        <v>Distinguished</v>
      </c>
      <c r="L1560" t="str">
        <f>VLOOKUP(A1560,MasterTutor!A:D,3,FALSE)</f>
        <v>Professional</v>
      </c>
      <c r="M1560" t="str">
        <f>VLOOKUP(A1560,MasterTutor!A:D,2,FALSE)</f>
        <v>Kristin Haase-Alvey</v>
      </c>
    </row>
    <row r="1561" spans="1:13" hidden="1" x14ac:dyDescent="0.2">
      <c r="A1561" s="7" t="s">
        <v>351</v>
      </c>
      <c r="B1561" s="7" t="s">
        <v>283</v>
      </c>
      <c r="C1561" s="10">
        <v>0.85</v>
      </c>
      <c r="D1561" s="10">
        <v>1.05</v>
      </c>
      <c r="E1561" s="10">
        <v>0.97</v>
      </c>
      <c r="F1561" s="10">
        <v>0.85</v>
      </c>
      <c r="G1561" s="10">
        <v>0.64</v>
      </c>
      <c r="H1561" s="7">
        <v>5</v>
      </c>
      <c r="I1561" s="8">
        <v>0.5</v>
      </c>
      <c r="J1561" s="10">
        <v>0.5</v>
      </c>
      <c r="K1561" t="str">
        <f>VLOOKUP(A1561,MasterTutor!A:D,4,FALSE)</f>
        <v>Advanced</v>
      </c>
      <c r="L1561" t="str">
        <f>VLOOKUP(A1561,MasterTutor!A:D,3,FALSE)</f>
        <v>Professional</v>
      </c>
      <c r="M1561" t="str">
        <f>VLOOKUP(A1561,MasterTutor!A:D,2,FALSE)</f>
        <v>Ela Cross</v>
      </c>
    </row>
    <row r="1562" spans="1:13" hidden="1" x14ac:dyDescent="0.2">
      <c r="A1562" s="7" t="s">
        <v>351</v>
      </c>
      <c r="B1562" s="7" t="s">
        <v>14</v>
      </c>
      <c r="C1562" s="10">
        <v>0</v>
      </c>
      <c r="D1562" s="10">
        <v>0.44739999999999902</v>
      </c>
      <c r="E1562" s="10">
        <v>0</v>
      </c>
      <c r="F1562" s="10">
        <v>0</v>
      </c>
      <c r="G1562" s="10">
        <v>0</v>
      </c>
      <c r="H1562" s="7">
        <v>0</v>
      </c>
      <c r="I1562" s="8"/>
      <c r="J1562" s="10"/>
      <c r="K1562" t="str">
        <f>VLOOKUP(A1562,MasterTutor!A:D,4,FALSE)</f>
        <v>Advanced</v>
      </c>
      <c r="L1562" t="str">
        <f>VLOOKUP(A1562,MasterTutor!A:D,3,FALSE)</f>
        <v>Professional</v>
      </c>
      <c r="M1562" t="str">
        <f>VLOOKUP(A1562,MasterTutor!A:D,2,FALSE)</f>
        <v>Ela Cross</v>
      </c>
    </row>
    <row r="1563" spans="1:13" hidden="1" x14ac:dyDescent="0.2">
      <c r="A1563" s="7" t="s">
        <v>351</v>
      </c>
      <c r="B1563" s="7" t="s">
        <v>14</v>
      </c>
      <c r="C1563" s="10">
        <v>0</v>
      </c>
      <c r="D1563" s="10">
        <v>0.44739999999999902</v>
      </c>
      <c r="E1563" s="10">
        <v>0</v>
      </c>
      <c r="F1563" s="10">
        <v>0</v>
      </c>
      <c r="G1563" s="10">
        <v>0</v>
      </c>
      <c r="H1563" s="7">
        <v>0</v>
      </c>
      <c r="J1563" s="7"/>
      <c r="K1563" t="str">
        <f>VLOOKUP(A1563,MasterTutor!A:D,4,FALSE)</f>
        <v>Advanced</v>
      </c>
      <c r="L1563" t="str">
        <f>VLOOKUP(A1563,MasterTutor!A:D,3,FALSE)</f>
        <v>Professional</v>
      </c>
      <c r="M1563" t="str">
        <f>VLOOKUP(A1563,MasterTutor!A:D,2,FALSE)</f>
        <v>Ela Cross</v>
      </c>
    </row>
    <row r="1564" spans="1:13" hidden="1" x14ac:dyDescent="0.2">
      <c r="A1564" s="7" t="s">
        <v>351</v>
      </c>
      <c r="B1564" s="7" t="s">
        <v>16</v>
      </c>
      <c r="C1564" s="10">
        <v>0.4</v>
      </c>
      <c r="D1564" s="10">
        <v>0.83</v>
      </c>
      <c r="E1564" s="10">
        <v>0.98</v>
      </c>
      <c r="F1564" s="10">
        <v>0.96</v>
      </c>
      <c r="G1564" s="10">
        <v>0</v>
      </c>
      <c r="H1564" s="7">
        <v>0</v>
      </c>
      <c r="I1564" s="11">
        <v>45974</v>
      </c>
      <c r="J1564" s="12">
        <v>0.85</v>
      </c>
      <c r="K1564" t="str">
        <f>VLOOKUP(A1564,MasterTutor!A:D,4,FALSE)</f>
        <v>Advanced</v>
      </c>
      <c r="L1564" t="str">
        <f>VLOOKUP(A1564,MasterTutor!A:D,3,FALSE)</f>
        <v>Professional</v>
      </c>
      <c r="M1564" t="str">
        <f>VLOOKUP(A1564,MasterTutor!A:D,2,FALSE)</f>
        <v>Ela Cross</v>
      </c>
    </row>
    <row r="1565" spans="1:13" hidden="1" x14ac:dyDescent="0.2">
      <c r="A1565" s="7" t="s">
        <v>351</v>
      </c>
      <c r="B1565" s="7" t="s">
        <v>30</v>
      </c>
      <c r="C1565" s="10">
        <v>0.82079999999999997</v>
      </c>
      <c r="D1565" s="10">
        <v>1.0543</v>
      </c>
      <c r="E1565" s="10">
        <v>1</v>
      </c>
      <c r="F1565" s="10">
        <v>1</v>
      </c>
      <c r="G1565" s="10">
        <v>0.35714285699999998</v>
      </c>
      <c r="H1565" s="7">
        <v>0</v>
      </c>
      <c r="I1565" s="8">
        <v>1</v>
      </c>
      <c r="J1565" s="10">
        <f>I1565</f>
        <v>1</v>
      </c>
      <c r="K1565" t="str">
        <f>VLOOKUP(A1565,MasterTutor!A:D,4,FALSE)</f>
        <v>Advanced</v>
      </c>
      <c r="L1565" t="str">
        <f>VLOOKUP(A1565,MasterTutor!A:D,3,FALSE)</f>
        <v>Professional</v>
      </c>
      <c r="M1565" t="str">
        <f>VLOOKUP(A1565,MasterTutor!A:D,2,FALSE)</f>
        <v>Ela Cross</v>
      </c>
    </row>
    <row r="1566" spans="1:13" x14ac:dyDescent="0.2">
      <c r="A1566" s="7" t="s">
        <v>351</v>
      </c>
      <c r="B1566" s="7" t="s">
        <v>31</v>
      </c>
      <c r="C1566" s="10">
        <v>1.0667</v>
      </c>
      <c r="D1566" s="10">
        <v>0.99670000000000003</v>
      </c>
      <c r="E1566" s="10">
        <v>0.99137931034482696</v>
      </c>
      <c r="F1566" s="10">
        <v>0.96470588235294097</v>
      </c>
      <c r="G1566" s="10">
        <v>0.35</v>
      </c>
      <c r="H1566" s="7">
        <v>1</v>
      </c>
      <c r="I1566" s="7" t="s">
        <v>46</v>
      </c>
      <c r="J1566" s="54">
        <v>0.83</v>
      </c>
      <c r="K1566" t="str">
        <f>VLOOKUP(A1566,MasterTutor!A:D,4,FALSE)</f>
        <v>Advanced</v>
      </c>
      <c r="L1566" t="str">
        <f>VLOOKUP(A1566,MasterTutor!A:D,3,FALSE)</f>
        <v>Professional</v>
      </c>
      <c r="M1566" t="str">
        <f>VLOOKUP(A1566,MasterTutor!A:D,2,FALSE)</f>
        <v>Ela Cross</v>
      </c>
    </row>
    <row r="1567" spans="1:13" hidden="1" x14ac:dyDescent="0.2">
      <c r="A1567" s="7" t="s">
        <v>352</v>
      </c>
      <c r="B1567" s="7" t="s">
        <v>283</v>
      </c>
      <c r="C1567" s="10">
        <v>1.1299999999999999</v>
      </c>
      <c r="D1567" s="10">
        <v>1.24</v>
      </c>
      <c r="E1567" s="10">
        <v>1</v>
      </c>
      <c r="F1567" s="10">
        <v>1</v>
      </c>
      <c r="G1567" s="10">
        <v>0.79</v>
      </c>
      <c r="H1567" s="7">
        <v>20</v>
      </c>
      <c r="I1567" s="8">
        <v>0.2</v>
      </c>
      <c r="J1567" s="10">
        <f>1/5</f>
        <v>0.2</v>
      </c>
      <c r="K1567" t="str">
        <f>VLOOKUP(A1567,MasterTutor!A:D,4,FALSE)</f>
        <v>Advanced</v>
      </c>
      <c r="L1567" t="str">
        <f>VLOOKUP(A1567,MasterTutor!A:D,3,FALSE)</f>
        <v>Professional</v>
      </c>
      <c r="M1567" t="str">
        <f>VLOOKUP(A1567,MasterTutor!A:D,2,FALSE)</f>
        <v>Kristin Haase-Alvey</v>
      </c>
    </row>
    <row r="1568" spans="1:13" hidden="1" x14ac:dyDescent="0.2">
      <c r="A1568" s="7" t="s">
        <v>352</v>
      </c>
      <c r="B1568" s="7" t="s">
        <v>14</v>
      </c>
      <c r="C1568" s="10">
        <v>1.2</v>
      </c>
      <c r="D1568" s="10">
        <v>1.3982999999999901</v>
      </c>
      <c r="E1568" s="10">
        <v>1</v>
      </c>
      <c r="F1568" s="10">
        <v>0.99193548387096697</v>
      </c>
      <c r="G1568" s="10">
        <v>0.86666666666666603</v>
      </c>
      <c r="H1568" s="7">
        <v>14</v>
      </c>
      <c r="I1568" s="8" t="s">
        <v>88</v>
      </c>
      <c r="J1568" s="10">
        <v>0.5</v>
      </c>
      <c r="K1568" t="str">
        <f>VLOOKUP(A1568,MasterTutor!A:D,4,FALSE)</f>
        <v>Advanced</v>
      </c>
      <c r="L1568" t="str">
        <f>VLOOKUP(A1568,MasterTutor!A:D,3,FALSE)</f>
        <v>Professional</v>
      </c>
      <c r="M1568" t="str">
        <f>VLOOKUP(A1568,MasterTutor!A:D,2,FALSE)</f>
        <v>Kristin Haase-Alvey</v>
      </c>
    </row>
    <row r="1569" spans="1:13" hidden="1" x14ac:dyDescent="0.2">
      <c r="A1569" s="7" t="s">
        <v>352</v>
      </c>
      <c r="B1569" s="7" t="s">
        <v>16</v>
      </c>
      <c r="C1569" s="10">
        <v>1.1599999999999999</v>
      </c>
      <c r="D1569" s="10">
        <v>1.33</v>
      </c>
      <c r="E1569" s="10">
        <v>1</v>
      </c>
      <c r="F1569" s="10">
        <v>0.97</v>
      </c>
      <c r="G1569" s="10">
        <v>0.82</v>
      </c>
      <c r="H1569" s="7">
        <v>16</v>
      </c>
      <c r="I1569" s="11">
        <v>45883</v>
      </c>
      <c r="J1569" s="12">
        <v>0.56999999999999995</v>
      </c>
      <c r="K1569" t="str">
        <f>VLOOKUP(A1569,MasterTutor!A:D,4,FALSE)</f>
        <v>Advanced</v>
      </c>
      <c r="L1569" t="str">
        <f>VLOOKUP(A1569,MasterTutor!A:D,3,FALSE)</f>
        <v>Professional</v>
      </c>
      <c r="M1569" t="str">
        <f>VLOOKUP(A1569,MasterTutor!A:D,2,FALSE)</f>
        <v>Kristin Haase-Alvey</v>
      </c>
    </row>
    <row r="1570" spans="1:13" hidden="1" x14ac:dyDescent="0.2">
      <c r="A1570" s="7" t="s">
        <v>352</v>
      </c>
      <c r="B1570" s="7" t="s">
        <v>17</v>
      </c>
      <c r="C1570" s="10">
        <v>0.9</v>
      </c>
      <c r="D1570" s="10">
        <v>1.33</v>
      </c>
      <c r="E1570" s="10">
        <v>1</v>
      </c>
      <c r="F1570" s="10">
        <v>0.97</v>
      </c>
      <c r="G1570" s="10">
        <v>0.77</v>
      </c>
      <c r="H1570" s="7">
        <v>5</v>
      </c>
      <c r="I1570" s="8" t="s">
        <v>183</v>
      </c>
      <c r="J1570" s="10">
        <v>0.2</v>
      </c>
      <c r="K1570" t="str">
        <f>VLOOKUP(A1570,MasterTutor!A:D,4,FALSE)</f>
        <v>Advanced</v>
      </c>
      <c r="L1570" t="str">
        <f>VLOOKUP(A1570,MasterTutor!A:D,3,FALSE)</f>
        <v>Professional</v>
      </c>
      <c r="M1570" t="str">
        <f>VLOOKUP(A1570,MasterTutor!A:D,2,FALSE)</f>
        <v>Kristin Haase-Alvey</v>
      </c>
    </row>
    <row r="1571" spans="1:13" hidden="1" x14ac:dyDescent="0.2">
      <c r="A1571" s="7" t="s">
        <v>352</v>
      </c>
      <c r="B1571" s="7" t="s">
        <v>18</v>
      </c>
      <c r="C1571" s="10">
        <v>0.92</v>
      </c>
      <c r="D1571" s="10">
        <v>1.51</v>
      </c>
      <c r="E1571" s="10">
        <v>0.99</v>
      </c>
      <c r="F1571" s="10">
        <v>0.94</v>
      </c>
      <c r="G1571" s="10">
        <v>0.84</v>
      </c>
      <c r="H1571" s="7">
        <v>2</v>
      </c>
      <c r="I1571" s="8" t="s">
        <v>109</v>
      </c>
      <c r="J1571" s="10">
        <v>0.43</v>
      </c>
      <c r="K1571" t="str">
        <f>VLOOKUP(A1571,MasterTutor!A:D,4,FALSE)</f>
        <v>Advanced</v>
      </c>
      <c r="L1571" t="str">
        <f>VLOOKUP(A1571,MasterTutor!A:D,3,FALSE)</f>
        <v>Professional</v>
      </c>
      <c r="M1571" t="str">
        <f>VLOOKUP(A1571,MasterTutor!A:D,2,FALSE)</f>
        <v>Kristin Haase-Alvey</v>
      </c>
    </row>
    <row r="1572" spans="1:13" hidden="1" x14ac:dyDescent="0.2">
      <c r="A1572" s="7" t="s">
        <v>352</v>
      </c>
      <c r="B1572" s="7" t="s">
        <v>20</v>
      </c>
      <c r="C1572" s="10">
        <v>0.98</v>
      </c>
      <c r="D1572" s="10">
        <v>1.5</v>
      </c>
      <c r="E1572" s="10">
        <v>1</v>
      </c>
      <c r="F1572" s="10">
        <v>1</v>
      </c>
      <c r="G1572" s="10">
        <v>0.75</v>
      </c>
      <c r="H1572" s="7">
        <v>5</v>
      </c>
      <c r="I1572" s="8" t="s">
        <v>183</v>
      </c>
      <c r="J1572" s="10">
        <v>0.2</v>
      </c>
      <c r="K1572" t="str">
        <f>VLOOKUP(A1572,MasterTutor!A:D,4,FALSE)</f>
        <v>Advanced</v>
      </c>
      <c r="L1572" t="str">
        <f>VLOOKUP(A1572,MasterTutor!A:D,3,FALSE)</f>
        <v>Professional</v>
      </c>
      <c r="M1572" t="str">
        <f>VLOOKUP(A1572,MasterTutor!A:D,2,FALSE)</f>
        <v>Kristin Haase-Alvey</v>
      </c>
    </row>
    <row r="1573" spans="1:13" hidden="1" x14ac:dyDescent="0.2">
      <c r="A1573" s="7" t="s">
        <v>352</v>
      </c>
      <c r="B1573" s="7" t="s">
        <v>21</v>
      </c>
      <c r="C1573" s="10">
        <v>1.1100000000000001</v>
      </c>
      <c r="D1573" s="10">
        <v>1.42</v>
      </c>
      <c r="E1573" s="10">
        <v>1</v>
      </c>
      <c r="F1573" s="10">
        <v>1</v>
      </c>
      <c r="G1573" s="10">
        <v>0.56999999999999995</v>
      </c>
      <c r="H1573" s="7">
        <v>10</v>
      </c>
      <c r="I1573" s="8" t="s">
        <v>71</v>
      </c>
      <c r="J1573" s="10">
        <v>0</v>
      </c>
      <c r="K1573" t="str">
        <f>VLOOKUP(A1573,MasterTutor!A:D,4,FALSE)</f>
        <v>Advanced</v>
      </c>
      <c r="L1573" t="str">
        <f>VLOOKUP(A1573,MasterTutor!A:D,3,FALSE)</f>
        <v>Professional</v>
      </c>
      <c r="M1573" t="str">
        <f>VLOOKUP(A1573,MasterTutor!A:D,2,FALSE)</f>
        <v>Kristin Haase-Alvey</v>
      </c>
    </row>
    <row r="1574" spans="1:13" hidden="1" x14ac:dyDescent="0.2">
      <c r="A1574" s="7" t="s">
        <v>352</v>
      </c>
      <c r="B1574" s="7" t="s">
        <v>22</v>
      </c>
      <c r="C1574" s="10">
        <v>0.9</v>
      </c>
      <c r="D1574" s="10">
        <v>1.35</v>
      </c>
      <c r="E1574" s="10">
        <v>0.99</v>
      </c>
      <c r="F1574" s="10">
        <v>0.99</v>
      </c>
      <c r="G1574" s="10">
        <v>0.72</v>
      </c>
      <c r="H1574" s="7">
        <v>9</v>
      </c>
      <c r="I1574" s="8" t="s">
        <v>353</v>
      </c>
      <c r="J1574" s="10">
        <v>0.13</v>
      </c>
      <c r="K1574" t="str">
        <f>VLOOKUP(A1574,MasterTutor!A:D,4,FALSE)</f>
        <v>Advanced</v>
      </c>
      <c r="L1574" t="str">
        <f>VLOOKUP(A1574,MasterTutor!A:D,3,FALSE)</f>
        <v>Professional</v>
      </c>
      <c r="M1574" t="str">
        <f>VLOOKUP(A1574,MasterTutor!A:D,2,FALSE)</f>
        <v>Kristin Haase-Alvey</v>
      </c>
    </row>
    <row r="1575" spans="1:13" hidden="1" x14ac:dyDescent="0.2">
      <c r="A1575" s="7" t="s">
        <v>352</v>
      </c>
      <c r="B1575" s="7" t="s">
        <v>30</v>
      </c>
      <c r="C1575" s="10">
        <v>1.0536000000000001</v>
      </c>
      <c r="D1575" s="10">
        <v>1.2515000000000001</v>
      </c>
      <c r="E1575" s="10">
        <v>1</v>
      </c>
      <c r="F1575" s="10">
        <v>0.98076923100000002</v>
      </c>
      <c r="G1575" s="10">
        <v>0.89655172400000005</v>
      </c>
      <c r="H1575" s="7">
        <v>18</v>
      </c>
      <c r="I1575" s="8">
        <v>0.375</v>
      </c>
      <c r="J1575" s="10">
        <f>I1575</f>
        <v>0.375</v>
      </c>
      <c r="K1575" t="str">
        <f>VLOOKUP(A1575,MasterTutor!A:D,4,FALSE)</f>
        <v>Advanced</v>
      </c>
      <c r="L1575" t="str">
        <f>VLOOKUP(A1575,MasterTutor!A:D,3,FALSE)</f>
        <v>Professional</v>
      </c>
      <c r="M1575" t="str">
        <f>VLOOKUP(A1575,MasterTutor!A:D,2,FALSE)</f>
        <v>Kristin Haase-Alvey</v>
      </c>
    </row>
    <row r="1576" spans="1:13" x14ac:dyDescent="0.2">
      <c r="A1576" s="7" t="s">
        <v>352</v>
      </c>
      <c r="B1576" s="7" t="s">
        <v>31</v>
      </c>
      <c r="C1576" s="10">
        <v>1.2428999999999999</v>
      </c>
      <c r="D1576" s="10">
        <v>1.2398</v>
      </c>
      <c r="E1576" s="10">
        <v>0.99492385786801996</v>
      </c>
      <c r="F1576" s="10">
        <v>0.99074074074074003</v>
      </c>
      <c r="G1576" s="10">
        <v>0.8</v>
      </c>
      <c r="H1576" s="7">
        <v>13</v>
      </c>
      <c r="I1576" s="8" t="s">
        <v>62</v>
      </c>
      <c r="J1576" s="54">
        <v>0</v>
      </c>
      <c r="K1576" t="str">
        <f>VLOOKUP(A1576,MasterTutor!A:D,4,FALSE)</f>
        <v>Advanced</v>
      </c>
      <c r="L1576" t="str">
        <f>VLOOKUP(A1576,MasterTutor!A:D,3,FALSE)</f>
        <v>Professional</v>
      </c>
      <c r="M1576" t="str">
        <f>VLOOKUP(A1576,MasterTutor!A:D,2,FALSE)</f>
        <v>Kristin Haase-Alvey</v>
      </c>
    </row>
    <row r="1577" spans="1:13" hidden="1" x14ac:dyDescent="0.2">
      <c r="A1577" s="7" t="s">
        <v>354</v>
      </c>
      <c r="B1577" s="7" t="s">
        <v>283</v>
      </c>
      <c r="C1577" s="10">
        <v>0.87</v>
      </c>
      <c r="D1577" s="10">
        <v>1.1299999999999999</v>
      </c>
      <c r="E1577" s="10">
        <v>0.95</v>
      </c>
      <c r="F1577" s="10">
        <v>1</v>
      </c>
      <c r="G1577" s="10">
        <v>0.38</v>
      </c>
      <c r="H1577" s="7">
        <v>23</v>
      </c>
      <c r="I1577" s="8" t="s">
        <v>168</v>
      </c>
      <c r="J1577" s="10">
        <v>0</v>
      </c>
      <c r="K1577" t="str">
        <f>VLOOKUP(A1577,MasterTutor!A:D,4,FALSE)</f>
        <v>Advanced</v>
      </c>
      <c r="L1577" t="str">
        <f>VLOOKUP(A1577,MasterTutor!A:D,3,FALSE)</f>
        <v>Professional</v>
      </c>
      <c r="M1577" t="str">
        <f>VLOOKUP(A1577,MasterTutor!A:D,2,FALSE)</f>
        <v>Ela Cross</v>
      </c>
    </row>
    <row r="1578" spans="1:13" hidden="1" x14ac:dyDescent="0.2">
      <c r="A1578" s="7" t="s">
        <v>354</v>
      </c>
      <c r="B1578" s="7" t="s">
        <v>14</v>
      </c>
      <c r="C1578" s="10">
        <v>1.1416999999999999</v>
      </c>
      <c r="D1578" s="10">
        <v>1.1479999999999999</v>
      </c>
      <c r="E1578" s="10">
        <v>0.94512195121951204</v>
      </c>
      <c r="F1578" s="10">
        <v>0.98230088495575196</v>
      </c>
      <c r="G1578" s="10">
        <v>0.53125</v>
      </c>
      <c r="H1578" s="7">
        <v>10</v>
      </c>
      <c r="I1578" s="8" t="s">
        <v>62</v>
      </c>
      <c r="J1578" s="10">
        <v>0</v>
      </c>
      <c r="K1578" t="str">
        <f>VLOOKUP(A1578,MasterTutor!A:D,4,FALSE)</f>
        <v>Advanced</v>
      </c>
      <c r="L1578" t="str">
        <f>VLOOKUP(A1578,MasterTutor!A:D,3,FALSE)</f>
        <v>Professional</v>
      </c>
      <c r="M1578" t="str">
        <f>VLOOKUP(A1578,MasterTutor!A:D,2,FALSE)</f>
        <v>Ela Cross</v>
      </c>
    </row>
    <row r="1579" spans="1:13" hidden="1" x14ac:dyDescent="0.2">
      <c r="A1579" s="7" t="s">
        <v>354</v>
      </c>
      <c r="B1579" s="7" t="s">
        <v>16</v>
      </c>
      <c r="C1579" s="10">
        <v>1.02</v>
      </c>
      <c r="D1579" s="10">
        <v>1.1000000000000001</v>
      </c>
      <c r="E1579" s="10">
        <v>0.94</v>
      </c>
      <c r="F1579" s="10">
        <v>0.98</v>
      </c>
      <c r="G1579" s="10">
        <v>0.46</v>
      </c>
      <c r="H1579" s="7">
        <v>12</v>
      </c>
      <c r="I1579" s="11">
        <v>45662</v>
      </c>
      <c r="J1579" s="12">
        <v>0.2</v>
      </c>
      <c r="K1579" t="str">
        <f>VLOOKUP(A1579,MasterTutor!A:D,4,FALSE)</f>
        <v>Advanced</v>
      </c>
      <c r="L1579" t="str">
        <f>VLOOKUP(A1579,MasterTutor!A:D,3,FALSE)</f>
        <v>Professional</v>
      </c>
      <c r="M1579" t="str">
        <f>VLOOKUP(A1579,MasterTutor!A:D,2,FALSE)</f>
        <v>Ela Cross</v>
      </c>
    </row>
    <row r="1580" spans="1:13" hidden="1" x14ac:dyDescent="0.2">
      <c r="A1580" s="7" t="s">
        <v>354</v>
      </c>
      <c r="B1580" s="7" t="s">
        <v>17</v>
      </c>
      <c r="C1580" s="10">
        <v>1.02</v>
      </c>
      <c r="D1580" s="10">
        <v>1.25</v>
      </c>
      <c r="E1580" s="10">
        <v>1</v>
      </c>
      <c r="F1580" s="10">
        <v>0.93</v>
      </c>
      <c r="G1580" s="10">
        <v>0.75</v>
      </c>
      <c r="H1580" s="7">
        <v>3</v>
      </c>
      <c r="I1580" s="8" t="s">
        <v>277</v>
      </c>
      <c r="J1580" s="10">
        <v>0.28999999999999998</v>
      </c>
      <c r="K1580" t="str">
        <f>VLOOKUP(A1580,MasterTutor!A:D,4,FALSE)</f>
        <v>Advanced</v>
      </c>
      <c r="L1580" t="str">
        <f>VLOOKUP(A1580,MasterTutor!A:D,3,FALSE)</f>
        <v>Professional</v>
      </c>
      <c r="M1580" t="str">
        <f>VLOOKUP(A1580,MasterTutor!A:D,2,FALSE)</f>
        <v>Ela Cross</v>
      </c>
    </row>
    <row r="1581" spans="1:13" hidden="1" x14ac:dyDescent="0.2">
      <c r="A1581" s="7" t="s">
        <v>354</v>
      </c>
      <c r="B1581" s="7" t="s">
        <v>18</v>
      </c>
      <c r="C1581" s="10">
        <v>1.07</v>
      </c>
      <c r="D1581" s="10">
        <v>1.25</v>
      </c>
      <c r="E1581" s="10">
        <v>0.98</v>
      </c>
      <c r="F1581" s="10">
        <v>0.99</v>
      </c>
      <c r="G1581" s="10">
        <v>0.43</v>
      </c>
      <c r="H1581" s="7">
        <v>8</v>
      </c>
      <c r="I1581" s="8">
        <v>0</v>
      </c>
      <c r="J1581" s="10">
        <f>I1581</f>
        <v>0</v>
      </c>
      <c r="K1581" t="str">
        <f>VLOOKUP(A1581,MasterTutor!A:D,4,FALSE)</f>
        <v>Advanced</v>
      </c>
      <c r="L1581" t="str">
        <f>VLOOKUP(A1581,MasterTutor!A:D,3,FALSE)</f>
        <v>Professional</v>
      </c>
      <c r="M1581" t="str">
        <f>VLOOKUP(A1581,MasterTutor!A:D,2,FALSE)</f>
        <v>Ela Cross</v>
      </c>
    </row>
    <row r="1582" spans="1:13" hidden="1" x14ac:dyDescent="0.2">
      <c r="A1582" s="7" t="s">
        <v>354</v>
      </c>
      <c r="B1582" s="7" t="s">
        <v>20</v>
      </c>
      <c r="C1582" s="10">
        <v>1.1000000000000001</v>
      </c>
      <c r="D1582" s="10">
        <v>1.27</v>
      </c>
      <c r="E1582" s="10">
        <v>0.99</v>
      </c>
      <c r="F1582" s="10">
        <v>0.99</v>
      </c>
      <c r="G1582" s="10">
        <v>0.32</v>
      </c>
      <c r="H1582" s="7">
        <v>11</v>
      </c>
      <c r="I1582" s="8">
        <v>0</v>
      </c>
      <c r="J1582" s="10">
        <f>I1582</f>
        <v>0</v>
      </c>
      <c r="K1582" t="str">
        <f>VLOOKUP(A1582,MasterTutor!A:D,4,FALSE)</f>
        <v>Advanced</v>
      </c>
      <c r="L1582" t="str">
        <f>VLOOKUP(A1582,MasterTutor!A:D,3,FALSE)</f>
        <v>Professional</v>
      </c>
      <c r="M1582" t="str">
        <f>VLOOKUP(A1582,MasterTutor!A:D,2,FALSE)</f>
        <v>Ela Cross</v>
      </c>
    </row>
    <row r="1583" spans="1:13" hidden="1" x14ac:dyDescent="0.2">
      <c r="A1583" s="7" t="s">
        <v>354</v>
      </c>
      <c r="B1583" s="7" t="s">
        <v>21</v>
      </c>
      <c r="C1583" s="10">
        <v>0.96</v>
      </c>
      <c r="D1583" s="10">
        <v>1.1100000000000001</v>
      </c>
      <c r="E1583" s="10">
        <v>0.96</v>
      </c>
      <c r="F1583" s="10">
        <v>0.95</v>
      </c>
      <c r="G1583" s="10">
        <v>0.45</v>
      </c>
      <c r="H1583" s="7">
        <v>8</v>
      </c>
      <c r="I1583" s="8" t="s">
        <v>41</v>
      </c>
      <c r="J1583" s="10">
        <v>0</v>
      </c>
      <c r="K1583" t="str">
        <f>VLOOKUP(A1583,MasterTutor!A:D,4,FALSE)</f>
        <v>Advanced</v>
      </c>
      <c r="L1583" t="str">
        <f>VLOOKUP(A1583,MasterTutor!A:D,3,FALSE)</f>
        <v>Professional</v>
      </c>
      <c r="M1583" t="str">
        <f>VLOOKUP(A1583,MasterTutor!A:D,2,FALSE)</f>
        <v>Ela Cross</v>
      </c>
    </row>
    <row r="1584" spans="1:13" hidden="1" x14ac:dyDescent="0.2">
      <c r="A1584" s="7" t="s">
        <v>354</v>
      </c>
      <c r="B1584" s="7" t="s">
        <v>22</v>
      </c>
      <c r="C1584" s="10">
        <v>1.03</v>
      </c>
      <c r="D1584" s="10">
        <v>1.0900000000000001</v>
      </c>
      <c r="E1584" s="10">
        <v>0.99</v>
      </c>
      <c r="F1584" s="10">
        <v>1</v>
      </c>
      <c r="G1584" s="10">
        <v>0.43</v>
      </c>
      <c r="H1584" s="7">
        <v>14</v>
      </c>
      <c r="I1584" s="8" t="s">
        <v>41</v>
      </c>
      <c r="J1584" s="10">
        <v>0</v>
      </c>
      <c r="K1584" t="str">
        <f>VLOOKUP(A1584,MasterTutor!A:D,4,FALSE)</f>
        <v>Advanced</v>
      </c>
      <c r="L1584" t="str">
        <f>VLOOKUP(A1584,MasterTutor!A:D,3,FALSE)</f>
        <v>Professional</v>
      </c>
      <c r="M1584" t="str">
        <f>VLOOKUP(A1584,MasterTutor!A:D,2,FALSE)</f>
        <v>Ela Cross</v>
      </c>
    </row>
    <row r="1585" spans="1:13" hidden="1" x14ac:dyDescent="0.2">
      <c r="A1585" s="7" t="s">
        <v>354</v>
      </c>
      <c r="B1585" s="7" t="s">
        <v>30</v>
      </c>
      <c r="C1585" s="10">
        <v>1.0883</v>
      </c>
      <c r="D1585" s="10">
        <v>1.1397999999999999</v>
      </c>
      <c r="E1585" s="10">
        <v>0.937931034</v>
      </c>
      <c r="F1585" s="10">
        <v>0.90789473700000001</v>
      </c>
      <c r="G1585" s="10">
        <v>0.68</v>
      </c>
      <c r="H1585" s="7">
        <v>19</v>
      </c>
      <c r="I1585" s="8" t="s">
        <v>36</v>
      </c>
      <c r="J1585" s="10">
        <v>0</v>
      </c>
      <c r="K1585" t="str">
        <f>VLOOKUP(A1585,MasterTutor!A:D,4,FALSE)</f>
        <v>Advanced</v>
      </c>
      <c r="L1585" t="str">
        <f>VLOOKUP(A1585,MasterTutor!A:D,3,FALSE)</f>
        <v>Professional</v>
      </c>
      <c r="M1585" t="str">
        <f>VLOOKUP(A1585,MasterTutor!A:D,2,FALSE)</f>
        <v>Ela Cross</v>
      </c>
    </row>
    <row r="1586" spans="1:13" x14ac:dyDescent="0.2">
      <c r="A1586" s="7" t="s">
        <v>354</v>
      </c>
      <c r="B1586" s="7" t="s">
        <v>31</v>
      </c>
      <c r="C1586" s="10">
        <v>1.2666999999999999</v>
      </c>
      <c r="D1586" s="10">
        <v>1.1875</v>
      </c>
      <c r="E1586" s="10">
        <v>0.988826815642458</v>
      </c>
      <c r="F1586" s="10">
        <v>0.91176470588235203</v>
      </c>
      <c r="G1586" s="10">
        <v>0.57692307692307598</v>
      </c>
      <c r="H1586" s="7">
        <v>12</v>
      </c>
      <c r="I1586" s="8" t="s">
        <v>326</v>
      </c>
      <c r="J1586" s="54">
        <v>0.43</v>
      </c>
      <c r="K1586" t="str">
        <f>VLOOKUP(A1586,MasterTutor!A:D,4,FALSE)</f>
        <v>Advanced</v>
      </c>
      <c r="L1586" t="str">
        <f>VLOOKUP(A1586,MasterTutor!A:D,3,FALSE)</f>
        <v>Professional</v>
      </c>
      <c r="M1586" t="str">
        <f>VLOOKUP(A1586,MasterTutor!A:D,2,FALSE)</f>
        <v>Ela Cross</v>
      </c>
    </row>
    <row r="1587" spans="1:13" hidden="1" x14ac:dyDescent="0.2">
      <c r="A1587" s="7" t="s">
        <v>355</v>
      </c>
      <c r="B1587" s="7" t="s">
        <v>17</v>
      </c>
      <c r="C1587" s="10">
        <v>1.06</v>
      </c>
      <c r="D1587" s="10">
        <v>1.1599999999999999</v>
      </c>
      <c r="E1587" s="10">
        <v>1</v>
      </c>
      <c r="F1587" s="10">
        <v>0.96</v>
      </c>
      <c r="G1587" s="10">
        <v>1</v>
      </c>
      <c r="H1587" s="7">
        <v>2</v>
      </c>
      <c r="J1587" s="7"/>
      <c r="K1587" t="e">
        <f>VLOOKUP(A1587,MasterTutor!A:D,4,FALSE)</f>
        <v>#N/A</v>
      </c>
      <c r="L1587" t="e">
        <f>VLOOKUP(A1587,MasterTutor!A:D,3,FALSE)</f>
        <v>#N/A</v>
      </c>
      <c r="M1587" t="e">
        <f>VLOOKUP(A1587,MasterTutor!A:D,2,FALSE)</f>
        <v>#N/A</v>
      </c>
    </row>
    <row r="1588" spans="1:13" hidden="1" x14ac:dyDescent="0.2">
      <c r="A1588" s="7" t="s">
        <v>355</v>
      </c>
      <c r="B1588" s="7" t="s">
        <v>18</v>
      </c>
      <c r="C1588" s="10">
        <v>0.47</v>
      </c>
      <c r="D1588" s="10">
        <v>1.04</v>
      </c>
      <c r="E1588" s="10">
        <v>1</v>
      </c>
      <c r="F1588" s="10">
        <v>0.87</v>
      </c>
      <c r="G1588" s="10">
        <v>0.88</v>
      </c>
      <c r="H1588" s="7">
        <v>5</v>
      </c>
      <c r="I1588" s="8" t="s">
        <v>26</v>
      </c>
      <c r="J1588" s="10">
        <v>0.5</v>
      </c>
      <c r="K1588" t="e">
        <f>VLOOKUP(A1588,MasterTutor!A:D,4,FALSE)</f>
        <v>#N/A</v>
      </c>
      <c r="L1588" t="e">
        <f>VLOOKUP(A1588,MasterTutor!A:D,3,FALSE)</f>
        <v>#N/A</v>
      </c>
      <c r="M1588" t="e">
        <f>VLOOKUP(A1588,MasterTutor!A:D,2,FALSE)</f>
        <v>#N/A</v>
      </c>
    </row>
    <row r="1589" spans="1:13" hidden="1" x14ac:dyDescent="0.2">
      <c r="A1589" s="7" t="s">
        <v>355</v>
      </c>
      <c r="B1589" s="7" t="s">
        <v>20</v>
      </c>
      <c r="C1589" s="10">
        <v>0.97</v>
      </c>
      <c r="D1589" s="10">
        <v>1.0900000000000001</v>
      </c>
      <c r="E1589" s="10">
        <v>0.98</v>
      </c>
      <c r="F1589" s="10">
        <v>0.95</v>
      </c>
      <c r="G1589" s="10">
        <v>1</v>
      </c>
      <c r="H1589" s="7">
        <v>1</v>
      </c>
      <c r="J1589" s="7"/>
      <c r="K1589" t="e">
        <f>VLOOKUP(A1589,MasterTutor!A:D,4,FALSE)</f>
        <v>#N/A</v>
      </c>
      <c r="L1589" t="e">
        <f>VLOOKUP(A1589,MasterTutor!A:D,3,FALSE)</f>
        <v>#N/A</v>
      </c>
      <c r="M1589" t="e">
        <f>VLOOKUP(A1589,MasterTutor!A:D,2,FALSE)</f>
        <v>#N/A</v>
      </c>
    </row>
    <row r="1590" spans="1:13" hidden="1" x14ac:dyDescent="0.2">
      <c r="A1590" s="7" t="s">
        <v>355</v>
      </c>
      <c r="B1590" s="7" t="s">
        <v>21</v>
      </c>
      <c r="C1590" s="10">
        <v>0.72</v>
      </c>
      <c r="D1590" s="10">
        <v>1.07</v>
      </c>
      <c r="E1590" s="10">
        <v>1</v>
      </c>
      <c r="F1590" s="10">
        <v>0.93</v>
      </c>
      <c r="G1590" s="10">
        <v>1</v>
      </c>
      <c r="H1590" s="7">
        <v>5</v>
      </c>
      <c r="I1590" s="8" t="s">
        <v>42</v>
      </c>
      <c r="J1590" s="10">
        <v>1</v>
      </c>
      <c r="K1590" t="e">
        <f>VLOOKUP(A1590,MasterTutor!A:D,4,FALSE)</f>
        <v>#N/A</v>
      </c>
      <c r="L1590" t="e">
        <f>VLOOKUP(A1590,MasterTutor!A:D,3,FALSE)</f>
        <v>#N/A</v>
      </c>
      <c r="M1590" t="e">
        <f>VLOOKUP(A1590,MasterTutor!A:D,2,FALSE)</f>
        <v>#N/A</v>
      </c>
    </row>
    <row r="1591" spans="1:13" hidden="1" x14ac:dyDescent="0.2">
      <c r="A1591" s="7" t="s">
        <v>356</v>
      </c>
      <c r="B1591" s="7" t="s">
        <v>283</v>
      </c>
      <c r="C1591" s="10">
        <v>0.86</v>
      </c>
      <c r="D1591" s="10">
        <v>1.1499999999999999</v>
      </c>
      <c r="E1591" s="10">
        <v>0.96</v>
      </c>
      <c r="F1591" s="10">
        <v>1</v>
      </c>
      <c r="G1591" s="10">
        <v>0.93</v>
      </c>
      <c r="H1591" s="7">
        <v>9</v>
      </c>
      <c r="I1591" s="8">
        <v>1</v>
      </c>
      <c r="J1591" s="10">
        <v>1</v>
      </c>
      <c r="K1591" t="str">
        <f>VLOOKUP(A1591,MasterTutor!A:D,4,FALSE)</f>
        <v>Advanced</v>
      </c>
      <c r="L1591" t="str">
        <f>VLOOKUP(A1591,MasterTutor!A:D,3,FALSE)</f>
        <v>Adjunct</v>
      </c>
      <c r="M1591" t="str">
        <f>VLOOKUP(A1591,MasterTutor!A:D,2,FALSE)</f>
        <v>Geoff St. Marie</v>
      </c>
    </row>
    <row r="1592" spans="1:13" hidden="1" x14ac:dyDescent="0.2">
      <c r="A1592" s="7" t="s">
        <v>356</v>
      </c>
      <c r="B1592" s="7" t="s">
        <v>14</v>
      </c>
      <c r="C1592" s="10">
        <v>1.1437999999999999</v>
      </c>
      <c r="D1592" s="10">
        <v>1.0207999999999999</v>
      </c>
      <c r="E1592" s="10">
        <v>0.95402298850574696</v>
      </c>
      <c r="F1592" s="10">
        <v>1</v>
      </c>
      <c r="G1592" s="10">
        <v>0.70588235294117596</v>
      </c>
      <c r="H1592" s="7">
        <v>6</v>
      </c>
      <c r="I1592" s="8" t="s">
        <v>191</v>
      </c>
      <c r="J1592" s="10">
        <v>0.2</v>
      </c>
      <c r="K1592" t="str">
        <f>VLOOKUP(A1592,MasterTutor!A:D,4,FALSE)</f>
        <v>Advanced</v>
      </c>
      <c r="L1592" t="str">
        <f>VLOOKUP(A1592,MasterTutor!A:D,3,FALSE)</f>
        <v>Adjunct</v>
      </c>
      <c r="M1592" t="str">
        <f>VLOOKUP(A1592,MasterTutor!A:D,2,FALSE)</f>
        <v>Geoff St. Marie</v>
      </c>
    </row>
    <row r="1593" spans="1:13" hidden="1" x14ac:dyDescent="0.2">
      <c r="A1593" s="7" t="s">
        <v>356</v>
      </c>
      <c r="B1593" s="7" t="s">
        <v>16</v>
      </c>
      <c r="C1593" s="10">
        <v>1.1100000000000001</v>
      </c>
      <c r="D1593" s="10">
        <v>1.02</v>
      </c>
      <c r="E1593" s="10">
        <v>0.92</v>
      </c>
      <c r="F1593" s="10">
        <v>0.98</v>
      </c>
      <c r="G1593" s="10">
        <v>0.71</v>
      </c>
      <c r="H1593" s="7">
        <v>9</v>
      </c>
      <c r="I1593" s="11">
        <v>45662</v>
      </c>
      <c r="J1593" s="12">
        <v>0.2</v>
      </c>
      <c r="K1593" t="str">
        <f>VLOOKUP(A1593,MasterTutor!A:D,4,FALSE)</f>
        <v>Advanced</v>
      </c>
      <c r="L1593" t="str">
        <f>VLOOKUP(A1593,MasterTutor!A:D,3,FALSE)</f>
        <v>Adjunct</v>
      </c>
      <c r="M1593" t="str">
        <f>VLOOKUP(A1593,MasterTutor!A:D,2,FALSE)</f>
        <v>Geoff St. Marie</v>
      </c>
    </row>
    <row r="1594" spans="1:13" hidden="1" x14ac:dyDescent="0.2">
      <c r="A1594" s="7" t="s">
        <v>356</v>
      </c>
      <c r="B1594" s="7" t="s">
        <v>17</v>
      </c>
      <c r="C1594" s="10">
        <v>0.81</v>
      </c>
      <c r="D1594" s="10">
        <v>1.06</v>
      </c>
      <c r="E1594" s="10">
        <v>0.96</v>
      </c>
      <c r="F1594" s="10">
        <v>0.89</v>
      </c>
      <c r="G1594" s="10">
        <v>0.83</v>
      </c>
      <c r="H1594" s="7" t="e">
        <v>#N/A</v>
      </c>
      <c r="J1594" s="7"/>
      <c r="K1594" t="str">
        <f>VLOOKUP(A1594,MasterTutor!A:D,4,FALSE)</f>
        <v>Advanced</v>
      </c>
      <c r="L1594" t="str">
        <f>VLOOKUP(A1594,MasterTutor!A:D,3,FALSE)</f>
        <v>Adjunct</v>
      </c>
      <c r="M1594" t="str">
        <f>VLOOKUP(A1594,MasterTutor!A:D,2,FALSE)</f>
        <v>Geoff St. Marie</v>
      </c>
    </row>
    <row r="1595" spans="1:13" hidden="1" x14ac:dyDescent="0.2">
      <c r="A1595" s="7" t="s">
        <v>356</v>
      </c>
      <c r="B1595" s="7" t="s">
        <v>18</v>
      </c>
      <c r="C1595" s="10">
        <v>0.49</v>
      </c>
      <c r="D1595" s="10">
        <v>1.22</v>
      </c>
      <c r="E1595" s="10">
        <v>0.94</v>
      </c>
      <c r="F1595" s="10">
        <v>0.53</v>
      </c>
      <c r="G1595" s="10">
        <v>0.56999999999999995</v>
      </c>
      <c r="H1595" s="7">
        <v>1</v>
      </c>
      <c r="I1595" s="8" t="s">
        <v>115</v>
      </c>
      <c r="J1595" s="10">
        <v>0.83</v>
      </c>
      <c r="K1595" t="str">
        <f>VLOOKUP(A1595,MasterTutor!A:D,4,FALSE)</f>
        <v>Advanced</v>
      </c>
      <c r="L1595" t="str">
        <f>VLOOKUP(A1595,MasterTutor!A:D,3,FALSE)</f>
        <v>Adjunct</v>
      </c>
      <c r="M1595" t="str">
        <f>VLOOKUP(A1595,MasterTutor!A:D,2,FALSE)</f>
        <v>Geoff St. Marie</v>
      </c>
    </row>
    <row r="1596" spans="1:13" hidden="1" x14ac:dyDescent="0.2">
      <c r="A1596" s="7" t="s">
        <v>356</v>
      </c>
      <c r="B1596" s="7" t="s">
        <v>20</v>
      </c>
      <c r="C1596" s="10">
        <v>0.71</v>
      </c>
      <c r="D1596" s="10">
        <v>1.19</v>
      </c>
      <c r="E1596" s="10">
        <v>0.88</v>
      </c>
      <c r="F1596" s="10">
        <v>1</v>
      </c>
      <c r="G1596" s="10">
        <v>0.69</v>
      </c>
      <c r="H1596" s="7" t="e">
        <v>#N/A</v>
      </c>
      <c r="I1596" s="8">
        <v>1</v>
      </c>
      <c r="J1596" s="10">
        <f>I1596</f>
        <v>1</v>
      </c>
      <c r="K1596" t="str">
        <f>VLOOKUP(A1596,MasterTutor!A:D,4,FALSE)</f>
        <v>Advanced</v>
      </c>
      <c r="L1596" t="str">
        <f>VLOOKUP(A1596,MasterTutor!A:D,3,FALSE)</f>
        <v>Adjunct</v>
      </c>
      <c r="M1596" t="str">
        <f>VLOOKUP(A1596,MasterTutor!A:D,2,FALSE)</f>
        <v>Geoff St. Marie</v>
      </c>
    </row>
    <row r="1597" spans="1:13" hidden="1" x14ac:dyDescent="0.2">
      <c r="A1597" s="7" t="s">
        <v>356</v>
      </c>
      <c r="B1597" s="7" t="s">
        <v>21</v>
      </c>
      <c r="C1597" s="10">
        <v>0.84</v>
      </c>
      <c r="D1597" s="10">
        <v>1.1000000000000001</v>
      </c>
      <c r="E1597" s="10">
        <v>0.99</v>
      </c>
      <c r="F1597" s="10">
        <v>1</v>
      </c>
      <c r="G1597" s="10">
        <v>0.55000000000000004</v>
      </c>
      <c r="H1597" s="7">
        <v>2</v>
      </c>
      <c r="I1597" s="8" t="s">
        <v>37</v>
      </c>
      <c r="J1597" s="10">
        <v>0.5</v>
      </c>
      <c r="K1597" t="str">
        <f>VLOOKUP(A1597,MasterTutor!A:D,4,FALSE)</f>
        <v>Advanced</v>
      </c>
      <c r="L1597" t="str">
        <f>VLOOKUP(A1597,MasterTutor!A:D,3,FALSE)</f>
        <v>Adjunct</v>
      </c>
      <c r="M1597" t="str">
        <f>VLOOKUP(A1597,MasterTutor!A:D,2,FALSE)</f>
        <v>Geoff St. Marie</v>
      </c>
    </row>
    <row r="1598" spans="1:13" hidden="1" x14ac:dyDescent="0.2">
      <c r="A1598" s="7" t="s">
        <v>356</v>
      </c>
      <c r="B1598" s="7" t="s">
        <v>22</v>
      </c>
      <c r="C1598" s="10">
        <v>0.93</v>
      </c>
      <c r="D1598" s="10">
        <v>1.08</v>
      </c>
      <c r="E1598" s="10">
        <v>0.93</v>
      </c>
      <c r="F1598" s="10">
        <v>1</v>
      </c>
      <c r="G1598" s="10">
        <v>0.92</v>
      </c>
      <c r="H1598" s="7">
        <v>5</v>
      </c>
      <c r="I1598" s="8" t="s">
        <v>55</v>
      </c>
      <c r="J1598" s="10">
        <v>1</v>
      </c>
      <c r="K1598" t="str">
        <f>VLOOKUP(A1598,MasterTutor!A:D,4,FALSE)</f>
        <v>Advanced</v>
      </c>
      <c r="L1598" t="str">
        <f>VLOOKUP(A1598,MasterTutor!A:D,3,FALSE)</f>
        <v>Adjunct</v>
      </c>
      <c r="M1598" t="str">
        <f>VLOOKUP(A1598,MasterTutor!A:D,2,FALSE)</f>
        <v>Geoff St. Marie</v>
      </c>
    </row>
    <row r="1599" spans="1:13" hidden="1" x14ac:dyDescent="0.2">
      <c r="A1599" s="7" t="s">
        <v>356</v>
      </c>
      <c r="B1599" s="7" t="s">
        <v>30</v>
      </c>
      <c r="C1599" s="10">
        <v>0.71250000000000002</v>
      </c>
      <c r="D1599" s="10">
        <v>0.94440000000000002</v>
      </c>
      <c r="E1599" s="10">
        <v>0.96363636399999997</v>
      </c>
      <c r="F1599" s="10">
        <v>0.95348837200000003</v>
      </c>
      <c r="G1599" s="10">
        <v>0.93333333299999999</v>
      </c>
      <c r="H1599" s="7">
        <v>4</v>
      </c>
      <c r="I1599" s="8">
        <v>0.5</v>
      </c>
      <c r="J1599" s="10">
        <f>I1599</f>
        <v>0.5</v>
      </c>
      <c r="K1599" t="str">
        <f>VLOOKUP(A1599,MasterTutor!A:D,4,FALSE)</f>
        <v>Advanced</v>
      </c>
      <c r="L1599" t="str">
        <f>VLOOKUP(A1599,MasterTutor!A:D,3,FALSE)</f>
        <v>Adjunct</v>
      </c>
      <c r="M1599" t="str">
        <f>VLOOKUP(A1599,MasterTutor!A:D,2,FALSE)</f>
        <v>Geoff St. Marie</v>
      </c>
    </row>
    <row r="1600" spans="1:13" x14ac:dyDescent="0.2">
      <c r="A1600" s="7" t="s">
        <v>356</v>
      </c>
      <c r="B1600" s="7" t="s">
        <v>31</v>
      </c>
      <c r="C1600" s="10">
        <v>0.99060000000000004</v>
      </c>
      <c r="D1600" s="10">
        <v>1.0182</v>
      </c>
      <c r="E1600" s="10">
        <v>1</v>
      </c>
      <c r="F1600" s="10">
        <v>1</v>
      </c>
      <c r="G1600" s="10">
        <v>0.94117647058823495</v>
      </c>
      <c r="H1600" s="7">
        <v>8</v>
      </c>
      <c r="I1600" s="8" t="s">
        <v>35</v>
      </c>
      <c r="J1600" s="54">
        <v>0.6</v>
      </c>
      <c r="K1600" t="str">
        <f>VLOOKUP(A1600,MasterTutor!A:D,4,FALSE)</f>
        <v>Advanced</v>
      </c>
      <c r="L1600" t="str">
        <f>VLOOKUP(A1600,MasterTutor!A:D,3,FALSE)</f>
        <v>Adjunct</v>
      </c>
      <c r="M1600" t="str">
        <f>VLOOKUP(A1600,MasterTutor!A:D,2,FALSE)</f>
        <v>Geoff St. Marie</v>
      </c>
    </row>
    <row r="1601" spans="1:13" hidden="1" x14ac:dyDescent="0.2">
      <c r="A1601" s="7" t="s">
        <v>357</v>
      </c>
      <c r="B1601" s="7" t="s">
        <v>283</v>
      </c>
      <c r="C1601" s="10">
        <v>0.68</v>
      </c>
      <c r="D1601" s="10">
        <v>0.63</v>
      </c>
      <c r="E1601" s="10">
        <v>1</v>
      </c>
      <c r="F1601" s="10">
        <v>0.95</v>
      </c>
      <c r="G1601" s="10">
        <v>0.77</v>
      </c>
      <c r="H1601" s="7">
        <v>3</v>
      </c>
      <c r="I1601" s="8"/>
      <c r="J1601" s="10"/>
      <c r="K1601" t="str">
        <f>VLOOKUP(A1601,MasterTutor!A:D,4,FALSE)</f>
        <v>Advanced</v>
      </c>
      <c r="L1601" t="str">
        <f>VLOOKUP(A1601,MasterTutor!A:D,3,FALSE)</f>
        <v>Adjunct</v>
      </c>
      <c r="M1601" t="str">
        <f>VLOOKUP(A1601,MasterTutor!A:D,2,FALSE)</f>
        <v>Annelies de Groot</v>
      </c>
    </row>
    <row r="1602" spans="1:13" hidden="1" x14ac:dyDescent="0.2">
      <c r="A1602" s="7" t="s">
        <v>357</v>
      </c>
      <c r="B1602" s="7" t="s">
        <v>14</v>
      </c>
      <c r="C1602" s="10">
        <v>0.63129999999999997</v>
      </c>
      <c r="D1602" s="10">
        <v>0.70309999999999995</v>
      </c>
      <c r="E1602" s="10">
        <v>1</v>
      </c>
      <c r="F1602" s="10">
        <v>0.97297297297297203</v>
      </c>
      <c r="G1602" s="10">
        <v>0.72727272727272696</v>
      </c>
      <c r="H1602" s="7">
        <v>5</v>
      </c>
      <c r="I1602" s="8" t="s">
        <v>39</v>
      </c>
      <c r="J1602" s="10">
        <v>1</v>
      </c>
      <c r="K1602" t="str">
        <f>VLOOKUP(A1602,MasterTutor!A:D,4,FALSE)</f>
        <v>Advanced</v>
      </c>
      <c r="L1602" t="str">
        <f>VLOOKUP(A1602,MasterTutor!A:D,3,FALSE)</f>
        <v>Adjunct</v>
      </c>
      <c r="M1602" t="str">
        <f>VLOOKUP(A1602,MasterTutor!A:D,2,FALSE)</f>
        <v>Annelies de Groot</v>
      </c>
    </row>
    <row r="1603" spans="1:13" hidden="1" x14ac:dyDescent="0.2">
      <c r="A1603" s="7" t="s">
        <v>357</v>
      </c>
      <c r="B1603" s="7" t="s">
        <v>16</v>
      </c>
      <c r="C1603" s="10">
        <v>0.81</v>
      </c>
      <c r="D1603" s="10">
        <v>0.69</v>
      </c>
      <c r="E1603" s="10">
        <v>1</v>
      </c>
      <c r="F1603" s="10">
        <v>0.96</v>
      </c>
      <c r="G1603" s="10">
        <v>0.56000000000000005</v>
      </c>
      <c r="H1603" s="7">
        <v>5</v>
      </c>
      <c r="I1603" s="11">
        <v>45691</v>
      </c>
      <c r="J1603" s="12">
        <v>0.67</v>
      </c>
      <c r="K1603" t="str">
        <f>VLOOKUP(A1603,MasterTutor!A:D,4,FALSE)</f>
        <v>Advanced</v>
      </c>
      <c r="L1603" t="str">
        <f>VLOOKUP(A1603,MasterTutor!A:D,3,FALSE)</f>
        <v>Adjunct</v>
      </c>
      <c r="M1603" t="str">
        <f>VLOOKUP(A1603,MasterTutor!A:D,2,FALSE)</f>
        <v>Annelies de Groot</v>
      </c>
    </row>
    <row r="1604" spans="1:13" hidden="1" x14ac:dyDescent="0.2">
      <c r="A1604" s="7" t="s">
        <v>357</v>
      </c>
      <c r="B1604" s="7" t="s">
        <v>17</v>
      </c>
      <c r="C1604" s="10">
        <v>0.41</v>
      </c>
      <c r="D1604" s="10">
        <v>1.03</v>
      </c>
      <c r="E1604" s="10">
        <v>1</v>
      </c>
      <c r="F1604" s="10">
        <v>0.89</v>
      </c>
      <c r="G1604" s="10">
        <v>0.75</v>
      </c>
      <c r="H1604" s="7">
        <v>1</v>
      </c>
      <c r="I1604" s="8" t="s">
        <v>151</v>
      </c>
      <c r="J1604" s="10">
        <f>1/3</f>
        <v>0.33333333333333331</v>
      </c>
      <c r="K1604" t="str">
        <f>VLOOKUP(A1604,MasterTutor!A:D,4,FALSE)</f>
        <v>Advanced</v>
      </c>
      <c r="L1604" t="str">
        <f>VLOOKUP(A1604,MasterTutor!A:D,3,FALSE)</f>
        <v>Adjunct</v>
      </c>
      <c r="M1604" t="str">
        <f>VLOOKUP(A1604,MasterTutor!A:D,2,FALSE)</f>
        <v>Annelies de Groot</v>
      </c>
    </row>
    <row r="1605" spans="1:13" hidden="1" x14ac:dyDescent="0.2">
      <c r="A1605" s="7" t="s">
        <v>357</v>
      </c>
      <c r="B1605" s="7" t="s">
        <v>18</v>
      </c>
      <c r="C1605" s="10">
        <v>0.31</v>
      </c>
      <c r="D1605" s="10">
        <v>1.0900000000000001</v>
      </c>
      <c r="E1605" s="10">
        <v>0.95</v>
      </c>
      <c r="F1605" s="10">
        <v>1</v>
      </c>
      <c r="G1605" s="10">
        <v>0.56000000000000005</v>
      </c>
      <c r="H1605" s="7">
        <v>1</v>
      </c>
      <c r="J1605" s="7"/>
      <c r="K1605" t="str">
        <f>VLOOKUP(A1605,MasterTutor!A:D,4,FALSE)</f>
        <v>Advanced</v>
      </c>
      <c r="L1605" t="str">
        <f>VLOOKUP(A1605,MasterTutor!A:D,3,FALSE)</f>
        <v>Adjunct</v>
      </c>
      <c r="M1605" t="str">
        <f>VLOOKUP(A1605,MasterTutor!A:D,2,FALSE)</f>
        <v>Annelies de Groot</v>
      </c>
    </row>
    <row r="1606" spans="1:13" hidden="1" x14ac:dyDescent="0.2">
      <c r="A1606" s="7" t="s">
        <v>357</v>
      </c>
      <c r="B1606" s="7" t="s">
        <v>20</v>
      </c>
      <c r="C1606" s="10">
        <v>0.54</v>
      </c>
      <c r="D1606" s="10">
        <v>1.06</v>
      </c>
      <c r="E1606" s="10">
        <v>0.98</v>
      </c>
      <c r="F1606" s="10">
        <v>0.65</v>
      </c>
      <c r="G1606" s="10">
        <v>0.67</v>
      </c>
      <c r="H1606" s="7" t="e">
        <v>#N/A</v>
      </c>
      <c r="I1606" s="8">
        <v>1</v>
      </c>
      <c r="J1606" s="10">
        <f>I1606</f>
        <v>1</v>
      </c>
      <c r="K1606" t="str">
        <f>VLOOKUP(A1606,MasterTutor!A:D,4,FALSE)</f>
        <v>Advanced</v>
      </c>
      <c r="L1606" t="str">
        <f>VLOOKUP(A1606,MasterTutor!A:D,3,FALSE)</f>
        <v>Adjunct</v>
      </c>
      <c r="M1606" t="str">
        <f>VLOOKUP(A1606,MasterTutor!A:D,2,FALSE)</f>
        <v>Annelies de Groot</v>
      </c>
    </row>
    <row r="1607" spans="1:13" hidden="1" x14ac:dyDescent="0.2">
      <c r="A1607" s="7" t="s">
        <v>357</v>
      </c>
      <c r="B1607" s="7" t="s">
        <v>21</v>
      </c>
      <c r="C1607" s="10">
        <v>0.46</v>
      </c>
      <c r="D1607" s="10">
        <v>0.95</v>
      </c>
      <c r="E1607" s="10">
        <v>1</v>
      </c>
      <c r="F1607" s="10">
        <v>0.89</v>
      </c>
      <c r="G1607" s="10">
        <v>0.14000000000000001</v>
      </c>
      <c r="H1607" s="7">
        <v>2</v>
      </c>
      <c r="I1607" s="8" t="s">
        <v>15</v>
      </c>
      <c r="J1607" s="10">
        <v>0.5</v>
      </c>
      <c r="K1607" t="str">
        <f>VLOOKUP(A1607,MasterTutor!A:D,4,FALSE)</f>
        <v>Advanced</v>
      </c>
      <c r="L1607" t="str">
        <f>VLOOKUP(A1607,MasterTutor!A:D,3,FALSE)</f>
        <v>Adjunct</v>
      </c>
      <c r="M1607" t="str">
        <f>VLOOKUP(A1607,MasterTutor!A:D,2,FALSE)</f>
        <v>Annelies de Groot</v>
      </c>
    </row>
    <row r="1608" spans="1:13" hidden="1" x14ac:dyDescent="0.2">
      <c r="A1608" s="7" t="s">
        <v>357</v>
      </c>
      <c r="B1608" s="7" t="s">
        <v>22</v>
      </c>
      <c r="C1608" s="10">
        <v>0.59</v>
      </c>
      <c r="D1608" s="10">
        <v>0.89</v>
      </c>
      <c r="E1608" s="10">
        <v>1</v>
      </c>
      <c r="F1608" s="10">
        <v>1</v>
      </c>
      <c r="G1608" s="10">
        <v>1</v>
      </c>
      <c r="H1608" s="7">
        <v>4</v>
      </c>
      <c r="I1608" s="8" t="s">
        <v>37</v>
      </c>
      <c r="J1608" s="10">
        <v>0.5</v>
      </c>
      <c r="K1608" t="str">
        <f>VLOOKUP(A1608,MasterTutor!A:D,4,FALSE)</f>
        <v>Advanced</v>
      </c>
      <c r="L1608" t="str">
        <f>VLOOKUP(A1608,MasterTutor!A:D,3,FALSE)</f>
        <v>Adjunct</v>
      </c>
      <c r="M1608" t="str">
        <f>VLOOKUP(A1608,MasterTutor!A:D,2,FALSE)</f>
        <v>Annelies de Groot</v>
      </c>
    </row>
    <row r="1609" spans="1:13" hidden="1" x14ac:dyDescent="0.2">
      <c r="A1609" s="7" t="s">
        <v>357</v>
      </c>
      <c r="B1609" s="7" t="s">
        <v>30</v>
      </c>
      <c r="C1609" s="10">
        <v>0.58130000000000004</v>
      </c>
      <c r="D1609" s="10">
        <v>0.61199999999999999</v>
      </c>
      <c r="E1609" s="10">
        <v>1</v>
      </c>
      <c r="F1609" s="10">
        <v>0.65714285699999997</v>
      </c>
      <c r="G1609" s="10">
        <v>0.88888888899999996</v>
      </c>
      <c r="H1609" s="7">
        <v>11</v>
      </c>
      <c r="I1609" s="8">
        <v>0.75</v>
      </c>
      <c r="J1609" s="10">
        <f>I1609</f>
        <v>0.75</v>
      </c>
      <c r="K1609" t="str">
        <f>VLOOKUP(A1609,MasterTutor!A:D,4,FALSE)</f>
        <v>Advanced</v>
      </c>
      <c r="L1609" t="str">
        <f>VLOOKUP(A1609,MasterTutor!A:D,3,FALSE)</f>
        <v>Adjunct</v>
      </c>
      <c r="M1609" t="str">
        <f>VLOOKUP(A1609,MasterTutor!A:D,2,FALSE)</f>
        <v>Annelies de Groot</v>
      </c>
    </row>
    <row r="1610" spans="1:13" x14ac:dyDescent="0.2">
      <c r="A1610" s="7" t="s">
        <v>357</v>
      </c>
      <c r="B1610" s="7" t="s">
        <v>31</v>
      </c>
      <c r="C1610" s="10">
        <v>0.91249999999999998</v>
      </c>
      <c r="D1610" s="10">
        <v>0.86199999999999999</v>
      </c>
      <c r="E1610" s="10">
        <v>0.97222222222222199</v>
      </c>
      <c r="F1610" s="10">
        <v>1</v>
      </c>
      <c r="G1610" s="10">
        <v>0.71428571428571397</v>
      </c>
      <c r="H1610" s="7">
        <v>14</v>
      </c>
      <c r="I1610" s="8" t="s">
        <v>68</v>
      </c>
      <c r="J1610" s="54">
        <v>0.75</v>
      </c>
      <c r="K1610" t="str">
        <f>VLOOKUP(A1610,MasterTutor!A:D,4,FALSE)</f>
        <v>Advanced</v>
      </c>
      <c r="L1610" t="str">
        <f>VLOOKUP(A1610,MasterTutor!A:D,3,FALSE)</f>
        <v>Adjunct</v>
      </c>
      <c r="M1610" t="str">
        <f>VLOOKUP(A1610,MasterTutor!A:D,2,FALSE)</f>
        <v>Annelies de Groot</v>
      </c>
    </row>
    <row r="1611" spans="1:13" hidden="1" x14ac:dyDescent="0.2">
      <c r="A1611" s="7" t="s">
        <v>358</v>
      </c>
      <c r="B1611" s="7" t="s">
        <v>30</v>
      </c>
      <c r="C1611" s="10">
        <v>0.26390000000000002</v>
      </c>
      <c r="D1611" s="10">
        <v>1</v>
      </c>
      <c r="E1611" s="10">
        <v>1</v>
      </c>
      <c r="F1611" s="10">
        <v>1</v>
      </c>
      <c r="G1611" s="10">
        <v>0</v>
      </c>
      <c r="H1611" s="7">
        <v>0</v>
      </c>
      <c r="I1611" s="8" t="s">
        <v>206</v>
      </c>
      <c r="J1611" s="10">
        <v>0</v>
      </c>
      <c r="K1611" t="str">
        <f>VLOOKUP(A1611,MasterTutor!A:D,4,FALSE)</f>
        <v>Advanced</v>
      </c>
      <c r="L1611" t="str">
        <f>VLOOKUP(A1611,MasterTutor!A:D,3,FALSE)</f>
        <v>Professional</v>
      </c>
      <c r="M1611" t="str">
        <f>VLOOKUP(A1611,MasterTutor!A:D,2,FALSE)</f>
        <v>Geoff St. Marie</v>
      </c>
    </row>
    <row r="1612" spans="1:13" x14ac:dyDescent="0.2">
      <c r="A1612" s="7" t="s">
        <v>358</v>
      </c>
      <c r="B1612" s="7" t="s">
        <v>31</v>
      </c>
      <c r="C1612" s="10">
        <v>1.0375000000000001</v>
      </c>
      <c r="D1612" s="10">
        <v>1.0147999999999999</v>
      </c>
      <c r="E1612" s="10">
        <v>0</v>
      </c>
      <c r="F1612" s="10">
        <v>0.96590909090909005</v>
      </c>
      <c r="G1612" s="10">
        <v>0.14285714285714199</v>
      </c>
      <c r="H1612" s="7">
        <v>2</v>
      </c>
      <c r="I1612" s="8" t="s">
        <v>359</v>
      </c>
      <c r="J1612" s="54">
        <v>0</v>
      </c>
      <c r="K1612" t="str">
        <f>VLOOKUP(A1612,MasterTutor!A:D,4,FALSE)</f>
        <v>Advanced</v>
      </c>
      <c r="L1612" t="str">
        <f>VLOOKUP(A1612,MasterTutor!A:D,3,FALSE)</f>
        <v>Professional</v>
      </c>
      <c r="M1612" t="str">
        <f>VLOOKUP(A1612,MasterTutor!A:D,2,FALSE)</f>
        <v>Geoff St. Marie</v>
      </c>
    </row>
    <row r="1613" spans="1:13" hidden="1" x14ac:dyDescent="0.2">
      <c r="A1613" s="7" t="s">
        <v>360</v>
      </c>
      <c r="B1613" s="7" t="s">
        <v>30</v>
      </c>
      <c r="C1613" s="10">
        <v>0</v>
      </c>
      <c r="D1613" s="10">
        <v>0.77600000000000002</v>
      </c>
      <c r="E1613" s="10">
        <v>0</v>
      </c>
      <c r="F1613" s="10">
        <v>0</v>
      </c>
      <c r="G1613" s="10">
        <v>0</v>
      </c>
      <c r="H1613" s="7">
        <v>0</v>
      </c>
      <c r="I1613" s="8" t="s">
        <v>36</v>
      </c>
      <c r="J1613" s="10">
        <v>0</v>
      </c>
      <c r="K1613" t="e">
        <f>VLOOKUP(A1613,MasterTutor!A:D,4,FALSE)</f>
        <v>#N/A</v>
      </c>
      <c r="L1613" t="e">
        <f>VLOOKUP(A1613,MasterTutor!A:D,3,FALSE)</f>
        <v>#N/A</v>
      </c>
      <c r="M1613" t="e">
        <f>VLOOKUP(A1613,MasterTutor!A:D,2,FALSE)</f>
        <v>#N/A</v>
      </c>
    </row>
    <row r="1614" spans="1:13" x14ac:dyDescent="0.2">
      <c r="A1614" s="7" t="s">
        <v>360</v>
      </c>
      <c r="B1614" s="7" t="s">
        <v>31</v>
      </c>
      <c r="C1614" s="10">
        <v>1.2082999999999999</v>
      </c>
      <c r="D1614" s="10">
        <v>1.4569999999999901</v>
      </c>
      <c r="E1614" s="10">
        <v>0.96666666666666601</v>
      </c>
      <c r="F1614" s="10">
        <v>1</v>
      </c>
      <c r="G1614" s="10">
        <v>0</v>
      </c>
      <c r="H1614" s="7">
        <v>5</v>
      </c>
      <c r="I1614" s="8" t="s">
        <v>181</v>
      </c>
      <c r="J1614" s="54">
        <v>0.17</v>
      </c>
      <c r="K1614" t="e">
        <f>VLOOKUP(A1614,MasterTutor!A:D,4,FALSE)</f>
        <v>#N/A</v>
      </c>
      <c r="L1614" t="e">
        <f>VLOOKUP(A1614,MasterTutor!A:D,3,FALSE)</f>
        <v>#N/A</v>
      </c>
      <c r="M1614" t="e">
        <f>VLOOKUP(A1614,MasterTutor!A:D,2,FALSE)</f>
        <v>#N/A</v>
      </c>
    </row>
    <row r="1615" spans="1:13" hidden="1" x14ac:dyDescent="0.2">
      <c r="A1615" s="7" t="s">
        <v>361</v>
      </c>
      <c r="B1615" s="7" t="s">
        <v>283</v>
      </c>
      <c r="C1615" s="10">
        <v>0.6</v>
      </c>
      <c r="D1615" s="10">
        <v>1.24</v>
      </c>
      <c r="E1615" s="10">
        <v>0.88</v>
      </c>
      <c r="F1615" s="10">
        <v>0.5</v>
      </c>
      <c r="G1615" s="10">
        <v>0.88</v>
      </c>
      <c r="H1615" s="7">
        <v>1</v>
      </c>
      <c r="I1615" s="8"/>
      <c r="J1615" s="10"/>
      <c r="K1615" t="str">
        <f>VLOOKUP(A1615,MasterTutor!A:D,4,FALSE)</f>
        <v>Distinguished</v>
      </c>
      <c r="L1615" t="str">
        <f>VLOOKUP(A1615,MasterTutor!A:D,3,FALSE)</f>
        <v>Adjunct</v>
      </c>
      <c r="M1615" t="str">
        <f>VLOOKUP(A1615,MasterTutor!A:D,2,FALSE)</f>
        <v>Ela Cross</v>
      </c>
    </row>
    <row r="1616" spans="1:13" hidden="1" x14ac:dyDescent="0.2">
      <c r="A1616" s="7" t="s">
        <v>361</v>
      </c>
      <c r="B1616" s="7" t="s">
        <v>14</v>
      </c>
      <c r="C1616" s="10">
        <v>1.1344000000000001</v>
      </c>
      <c r="D1616" s="10">
        <v>1.3047</v>
      </c>
      <c r="E1616" s="10">
        <v>0.98888888888888804</v>
      </c>
      <c r="F1616" s="10">
        <v>0.65454545454545399</v>
      </c>
      <c r="G1616" s="10">
        <v>0.88888888888888795</v>
      </c>
      <c r="H1616" s="7">
        <v>2</v>
      </c>
      <c r="I1616" s="8"/>
      <c r="J1616" s="10"/>
      <c r="K1616" t="str">
        <f>VLOOKUP(A1616,MasterTutor!A:D,4,FALSE)</f>
        <v>Distinguished</v>
      </c>
      <c r="L1616" t="str">
        <f>VLOOKUP(A1616,MasterTutor!A:D,3,FALSE)</f>
        <v>Adjunct</v>
      </c>
      <c r="M1616" t="str">
        <f>VLOOKUP(A1616,MasterTutor!A:D,2,FALSE)</f>
        <v>Ela Cross</v>
      </c>
    </row>
    <row r="1617" spans="1:13" hidden="1" x14ac:dyDescent="0.2">
      <c r="A1617" s="7" t="s">
        <v>361</v>
      </c>
      <c r="B1617" s="7" t="s">
        <v>14</v>
      </c>
      <c r="C1617" s="10">
        <v>1.1344000000000001</v>
      </c>
      <c r="D1617" s="10">
        <v>1.3047</v>
      </c>
      <c r="E1617" s="10">
        <v>0.98888888888888804</v>
      </c>
      <c r="F1617" s="10">
        <v>0.65454545454545399</v>
      </c>
      <c r="G1617" s="10">
        <v>0.88888888888888795</v>
      </c>
      <c r="H1617" s="7">
        <v>2</v>
      </c>
      <c r="J1617" s="7"/>
      <c r="K1617" t="str">
        <f>VLOOKUP(A1617,MasterTutor!A:D,4,FALSE)</f>
        <v>Distinguished</v>
      </c>
      <c r="L1617" t="str">
        <f>VLOOKUP(A1617,MasterTutor!A:D,3,FALSE)</f>
        <v>Adjunct</v>
      </c>
      <c r="M1617" t="str">
        <f>VLOOKUP(A1617,MasterTutor!A:D,2,FALSE)</f>
        <v>Ela Cross</v>
      </c>
    </row>
    <row r="1618" spans="1:13" hidden="1" x14ac:dyDescent="0.2">
      <c r="A1618" s="7" t="s">
        <v>361</v>
      </c>
      <c r="B1618" s="7" t="s">
        <v>16</v>
      </c>
      <c r="C1618" s="10">
        <v>0.87</v>
      </c>
      <c r="D1618" s="10">
        <v>1.02</v>
      </c>
      <c r="E1618" s="10">
        <v>0.85</v>
      </c>
      <c r="F1618" s="10">
        <v>0.98</v>
      </c>
      <c r="G1618" s="10">
        <v>1</v>
      </c>
      <c r="H1618" s="7">
        <v>0</v>
      </c>
      <c r="I1618" s="11"/>
      <c r="J1618" s="7"/>
      <c r="K1618" t="str">
        <f>VLOOKUP(A1618,MasterTutor!A:D,4,FALSE)</f>
        <v>Distinguished</v>
      </c>
      <c r="L1618" t="str">
        <f>VLOOKUP(A1618,MasterTutor!A:D,3,FALSE)</f>
        <v>Adjunct</v>
      </c>
      <c r="M1618" t="str">
        <f>VLOOKUP(A1618,MasterTutor!A:D,2,FALSE)</f>
        <v>Ela Cross</v>
      </c>
    </row>
    <row r="1619" spans="1:13" hidden="1" x14ac:dyDescent="0.2">
      <c r="A1619" s="7" t="s">
        <v>361</v>
      </c>
      <c r="B1619" s="7" t="s">
        <v>17</v>
      </c>
      <c r="C1619" s="10">
        <v>0.56000000000000005</v>
      </c>
      <c r="D1619" s="10">
        <v>1.22</v>
      </c>
      <c r="E1619" s="10">
        <v>0.95</v>
      </c>
      <c r="F1619" s="10">
        <v>0.96</v>
      </c>
      <c r="G1619" s="10">
        <v>1</v>
      </c>
      <c r="H1619" s="7">
        <v>3</v>
      </c>
      <c r="I1619" s="8">
        <v>1</v>
      </c>
      <c r="J1619" s="10">
        <f>I1619</f>
        <v>1</v>
      </c>
      <c r="K1619" t="str">
        <f>VLOOKUP(A1619,MasterTutor!A:D,4,FALSE)</f>
        <v>Distinguished</v>
      </c>
      <c r="L1619" t="str">
        <f>VLOOKUP(A1619,MasterTutor!A:D,3,FALSE)</f>
        <v>Adjunct</v>
      </c>
      <c r="M1619" t="str">
        <f>VLOOKUP(A1619,MasterTutor!A:D,2,FALSE)</f>
        <v>Ela Cross</v>
      </c>
    </row>
    <row r="1620" spans="1:13" hidden="1" x14ac:dyDescent="0.2">
      <c r="A1620" s="7" t="s">
        <v>361</v>
      </c>
      <c r="B1620" s="7" t="s">
        <v>18</v>
      </c>
      <c r="C1620" s="10">
        <v>0.25</v>
      </c>
      <c r="D1620" s="10">
        <v>1.27</v>
      </c>
      <c r="E1620" s="10">
        <v>1</v>
      </c>
      <c r="F1620" s="10">
        <v>0.81</v>
      </c>
      <c r="G1620" s="10">
        <v>0.83</v>
      </c>
      <c r="H1620" s="7" t="e">
        <v>#N/A</v>
      </c>
      <c r="J1620" s="7"/>
      <c r="K1620" t="str">
        <f>VLOOKUP(A1620,MasterTutor!A:D,4,FALSE)</f>
        <v>Distinguished</v>
      </c>
      <c r="L1620" t="str">
        <f>VLOOKUP(A1620,MasterTutor!A:D,3,FALSE)</f>
        <v>Adjunct</v>
      </c>
      <c r="M1620" t="str">
        <f>VLOOKUP(A1620,MasterTutor!A:D,2,FALSE)</f>
        <v>Ela Cross</v>
      </c>
    </row>
    <row r="1621" spans="1:13" hidden="1" x14ac:dyDescent="0.2">
      <c r="A1621" s="7" t="s">
        <v>361</v>
      </c>
      <c r="B1621" s="7" t="s">
        <v>20</v>
      </c>
      <c r="C1621" s="10">
        <v>0.31</v>
      </c>
      <c r="D1621" s="10">
        <v>1.28</v>
      </c>
      <c r="E1621" s="10">
        <v>0.86</v>
      </c>
      <c r="F1621" s="10">
        <v>0.78</v>
      </c>
      <c r="G1621" s="10">
        <v>0.63</v>
      </c>
      <c r="H1621" s="7" t="e">
        <v>#N/A</v>
      </c>
      <c r="J1621" s="7"/>
      <c r="K1621" t="str">
        <f>VLOOKUP(A1621,MasterTutor!A:D,4,FALSE)</f>
        <v>Distinguished</v>
      </c>
      <c r="L1621" t="str">
        <f>VLOOKUP(A1621,MasterTutor!A:D,3,FALSE)</f>
        <v>Adjunct</v>
      </c>
      <c r="M1621" t="str">
        <f>VLOOKUP(A1621,MasterTutor!A:D,2,FALSE)</f>
        <v>Ela Cross</v>
      </c>
    </row>
    <row r="1622" spans="1:13" hidden="1" x14ac:dyDescent="0.2">
      <c r="A1622" s="7" t="s">
        <v>361</v>
      </c>
      <c r="B1622" s="7" t="s">
        <v>21</v>
      </c>
      <c r="C1622" s="10">
        <v>0.43</v>
      </c>
      <c r="D1622" s="10">
        <v>1.1399999999999999</v>
      </c>
      <c r="E1622" s="10">
        <v>0.91</v>
      </c>
      <c r="F1622" s="10">
        <v>1</v>
      </c>
      <c r="G1622" s="10">
        <v>1</v>
      </c>
      <c r="H1622" s="7">
        <v>1</v>
      </c>
      <c r="I1622" s="8" t="s">
        <v>42</v>
      </c>
      <c r="J1622" s="10">
        <v>1</v>
      </c>
      <c r="K1622" t="str">
        <f>VLOOKUP(A1622,MasterTutor!A:D,4,FALSE)</f>
        <v>Distinguished</v>
      </c>
      <c r="L1622" t="str">
        <f>VLOOKUP(A1622,MasterTutor!A:D,3,FALSE)</f>
        <v>Adjunct</v>
      </c>
      <c r="M1622" t="str">
        <f>VLOOKUP(A1622,MasterTutor!A:D,2,FALSE)</f>
        <v>Ela Cross</v>
      </c>
    </row>
    <row r="1623" spans="1:13" hidden="1" x14ac:dyDescent="0.2">
      <c r="A1623" s="7" t="s">
        <v>361</v>
      </c>
      <c r="B1623" s="7" t="s">
        <v>22</v>
      </c>
      <c r="C1623" s="10">
        <v>1.07</v>
      </c>
      <c r="D1623" s="10">
        <v>1.49</v>
      </c>
      <c r="E1623" s="10">
        <v>0.99</v>
      </c>
      <c r="F1623" s="10">
        <v>1</v>
      </c>
      <c r="G1623" s="10">
        <v>0.89</v>
      </c>
      <c r="H1623" s="7">
        <v>0</v>
      </c>
      <c r="I1623" s="9"/>
      <c r="J1623" s="7"/>
      <c r="K1623" t="str">
        <f>VLOOKUP(A1623,MasterTutor!A:D,4,FALSE)</f>
        <v>Distinguished</v>
      </c>
      <c r="L1623" t="str">
        <f>VLOOKUP(A1623,MasterTutor!A:D,3,FALSE)</f>
        <v>Adjunct</v>
      </c>
      <c r="M1623" t="str">
        <f>VLOOKUP(A1623,MasterTutor!A:D,2,FALSE)</f>
        <v>Ela Cross</v>
      </c>
    </row>
    <row r="1624" spans="1:13" hidden="1" x14ac:dyDescent="0.2">
      <c r="A1624" s="7" t="s">
        <v>361</v>
      </c>
      <c r="B1624" s="7" t="s">
        <v>30</v>
      </c>
      <c r="C1624" s="10">
        <v>0.58440000000000003</v>
      </c>
      <c r="D1624" s="10">
        <v>1.1797</v>
      </c>
      <c r="E1624" s="10">
        <v>0.9375</v>
      </c>
      <c r="F1624" s="10">
        <v>0.90322580600000002</v>
      </c>
      <c r="G1624" s="10">
        <v>1</v>
      </c>
      <c r="H1624" s="7">
        <v>0</v>
      </c>
      <c r="I1624" s="8" t="s">
        <v>41</v>
      </c>
      <c r="J1624" s="10">
        <v>0</v>
      </c>
      <c r="K1624" t="str">
        <f>VLOOKUP(A1624,MasterTutor!A:D,4,FALSE)</f>
        <v>Distinguished</v>
      </c>
      <c r="L1624" t="str">
        <f>VLOOKUP(A1624,MasterTutor!A:D,3,FALSE)</f>
        <v>Adjunct</v>
      </c>
      <c r="M1624" t="str">
        <f>VLOOKUP(A1624,MasterTutor!A:D,2,FALSE)</f>
        <v>Ela Cross</v>
      </c>
    </row>
    <row r="1625" spans="1:13" x14ac:dyDescent="0.2">
      <c r="A1625" s="7" t="s">
        <v>361</v>
      </c>
      <c r="B1625" s="7" t="s">
        <v>31</v>
      </c>
      <c r="C1625" s="10">
        <v>0.98439999999999905</v>
      </c>
      <c r="D1625" s="10">
        <v>1.4062999999999899</v>
      </c>
      <c r="E1625" s="10">
        <v>0.938271604938271</v>
      </c>
      <c r="F1625" s="10">
        <v>0.97916666666666596</v>
      </c>
      <c r="G1625" s="10">
        <v>1</v>
      </c>
      <c r="H1625" s="7">
        <v>0</v>
      </c>
      <c r="I1625" s="8" t="s">
        <v>36</v>
      </c>
      <c r="J1625" s="54">
        <v>0</v>
      </c>
      <c r="K1625" t="str">
        <f>VLOOKUP(A1625,MasterTutor!A:D,4,FALSE)</f>
        <v>Distinguished</v>
      </c>
      <c r="L1625" t="str">
        <f>VLOOKUP(A1625,MasterTutor!A:D,3,FALSE)</f>
        <v>Adjunct</v>
      </c>
      <c r="M1625" t="str">
        <f>VLOOKUP(A1625,MasterTutor!A:D,2,FALSE)</f>
        <v>Ela Cross</v>
      </c>
    </row>
    <row r="1626" spans="1:13" hidden="1" x14ac:dyDescent="0.2">
      <c r="A1626" s="7" t="s">
        <v>362</v>
      </c>
      <c r="B1626" s="7" t="s">
        <v>283</v>
      </c>
      <c r="C1626" s="10">
        <v>0.6</v>
      </c>
      <c r="D1626" s="10">
        <v>1.56</v>
      </c>
      <c r="E1626" s="10">
        <v>0.98</v>
      </c>
      <c r="F1626" s="10">
        <v>0.93</v>
      </c>
      <c r="G1626" s="10">
        <v>0.38</v>
      </c>
      <c r="H1626" s="7">
        <v>0</v>
      </c>
      <c r="I1626" s="8">
        <v>0.75</v>
      </c>
      <c r="J1626" s="10">
        <v>0.75</v>
      </c>
      <c r="K1626" t="e">
        <f>VLOOKUP(A1626,MasterTutor!A:D,4,FALSE)</f>
        <v>#N/A</v>
      </c>
      <c r="L1626" t="e">
        <f>VLOOKUP(A1626,MasterTutor!A:D,3,FALSE)</f>
        <v>#N/A</v>
      </c>
      <c r="M1626" t="e">
        <f>VLOOKUP(A1626,MasterTutor!A:D,2,FALSE)</f>
        <v>#N/A</v>
      </c>
    </row>
    <row r="1627" spans="1:13" hidden="1" x14ac:dyDescent="0.2">
      <c r="A1627" s="7" t="s">
        <v>362</v>
      </c>
      <c r="B1627" s="7" t="s">
        <v>14</v>
      </c>
      <c r="C1627" s="10">
        <v>0.20419999999999999</v>
      </c>
      <c r="D1627" s="10">
        <v>0.59870000000000001</v>
      </c>
      <c r="E1627" s="10">
        <v>1</v>
      </c>
      <c r="F1627" s="10">
        <v>1</v>
      </c>
      <c r="G1627" s="10">
        <v>0.75</v>
      </c>
      <c r="H1627" s="7">
        <v>0</v>
      </c>
      <c r="I1627" s="8"/>
      <c r="J1627" s="10"/>
      <c r="K1627" t="e">
        <f>VLOOKUP(A1627,MasterTutor!A:D,4,FALSE)</f>
        <v>#N/A</v>
      </c>
      <c r="L1627" t="e">
        <f>VLOOKUP(A1627,MasterTutor!A:D,3,FALSE)</f>
        <v>#N/A</v>
      </c>
      <c r="M1627" t="e">
        <f>VLOOKUP(A1627,MasterTutor!A:D,2,FALSE)</f>
        <v>#N/A</v>
      </c>
    </row>
    <row r="1628" spans="1:13" hidden="1" x14ac:dyDescent="0.2">
      <c r="A1628" s="7" t="s">
        <v>362</v>
      </c>
      <c r="B1628" s="7" t="s">
        <v>14</v>
      </c>
      <c r="C1628" s="10">
        <v>0.20419999999999999</v>
      </c>
      <c r="D1628" s="10">
        <v>0.59870000000000001</v>
      </c>
      <c r="E1628" s="10">
        <v>1</v>
      </c>
      <c r="F1628" s="10">
        <v>1</v>
      </c>
      <c r="G1628" s="10">
        <v>0.75</v>
      </c>
      <c r="H1628" s="7">
        <v>0</v>
      </c>
      <c r="J1628" s="7"/>
      <c r="K1628" t="e">
        <f>VLOOKUP(A1628,MasterTutor!A:D,4,FALSE)</f>
        <v>#N/A</v>
      </c>
      <c r="L1628" t="e">
        <f>VLOOKUP(A1628,MasterTutor!A:D,3,FALSE)</f>
        <v>#N/A</v>
      </c>
      <c r="M1628" t="e">
        <f>VLOOKUP(A1628,MasterTutor!A:D,2,FALSE)</f>
        <v>#N/A</v>
      </c>
    </row>
    <row r="1629" spans="1:13" hidden="1" x14ac:dyDescent="0.2">
      <c r="A1629" s="7" t="s">
        <v>362</v>
      </c>
      <c r="B1629" s="7" t="s">
        <v>16</v>
      </c>
      <c r="C1629" s="10">
        <v>0.48</v>
      </c>
      <c r="D1629" s="10">
        <v>1.02</v>
      </c>
      <c r="E1629" s="10">
        <v>1</v>
      </c>
      <c r="F1629" s="10">
        <v>1</v>
      </c>
      <c r="G1629" s="10">
        <v>0.73</v>
      </c>
      <c r="H1629" s="7">
        <v>1</v>
      </c>
      <c r="I1629" s="11">
        <v>45751</v>
      </c>
      <c r="J1629" s="10">
        <v>1</v>
      </c>
      <c r="K1629" t="e">
        <f>VLOOKUP(A1629,MasterTutor!A:D,4,FALSE)</f>
        <v>#N/A</v>
      </c>
      <c r="L1629" t="e">
        <f>VLOOKUP(A1629,MasterTutor!A:D,3,FALSE)</f>
        <v>#N/A</v>
      </c>
      <c r="M1629" t="e">
        <f>VLOOKUP(A1629,MasterTutor!A:D,2,FALSE)</f>
        <v>#N/A</v>
      </c>
    </row>
    <row r="1630" spans="1:13" hidden="1" x14ac:dyDescent="0.2">
      <c r="A1630" s="7" t="s">
        <v>362</v>
      </c>
      <c r="B1630" s="7" t="s">
        <v>17</v>
      </c>
      <c r="C1630" s="10">
        <v>0.79</v>
      </c>
      <c r="D1630" s="10">
        <v>1.3</v>
      </c>
      <c r="E1630" s="10">
        <v>0.98</v>
      </c>
      <c r="F1630" s="10">
        <v>0.95</v>
      </c>
      <c r="G1630" s="10">
        <v>1</v>
      </c>
      <c r="H1630" s="7" t="e">
        <v>#N/A</v>
      </c>
      <c r="I1630" s="8" t="s">
        <v>67</v>
      </c>
      <c r="J1630" s="10">
        <v>0.8</v>
      </c>
      <c r="K1630" t="e">
        <f>VLOOKUP(A1630,MasterTutor!A:D,4,FALSE)</f>
        <v>#N/A</v>
      </c>
      <c r="L1630" t="e">
        <f>VLOOKUP(A1630,MasterTutor!A:D,3,FALSE)</f>
        <v>#N/A</v>
      </c>
      <c r="M1630" t="e">
        <f>VLOOKUP(A1630,MasterTutor!A:D,2,FALSE)</f>
        <v>#N/A</v>
      </c>
    </row>
    <row r="1631" spans="1:13" hidden="1" x14ac:dyDescent="0.2">
      <c r="A1631" s="7" t="s">
        <v>362</v>
      </c>
      <c r="B1631" s="7" t="s">
        <v>18</v>
      </c>
      <c r="C1631" s="10">
        <v>0.39</v>
      </c>
      <c r="D1631" s="10">
        <v>1.0900000000000001</v>
      </c>
      <c r="E1631" s="10">
        <v>0.99</v>
      </c>
      <c r="F1631" s="10">
        <v>0.87</v>
      </c>
      <c r="G1631" s="10">
        <v>0.81</v>
      </c>
      <c r="H1631" s="7">
        <v>2</v>
      </c>
      <c r="I1631" s="8">
        <v>1</v>
      </c>
      <c r="J1631" s="10">
        <f>I1631</f>
        <v>1</v>
      </c>
      <c r="K1631" t="e">
        <f>VLOOKUP(A1631,MasterTutor!A:D,4,FALSE)</f>
        <v>#N/A</v>
      </c>
      <c r="L1631" t="e">
        <f>VLOOKUP(A1631,MasterTutor!A:D,3,FALSE)</f>
        <v>#N/A</v>
      </c>
      <c r="M1631" t="e">
        <f>VLOOKUP(A1631,MasterTutor!A:D,2,FALSE)</f>
        <v>#N/A</v>
      </c>
    </row>
    <row r="1632" spans="1:13" hidden="1" x14ac:dyDescent="0.2">
      <c r="A1632" s="7" t="s">
        <v>362</v>
      </c>
      <c r="B1632" s="7" t="s">
        <v>20</v>
      </c>
      <c r="C1632" s="10">
        <v>0.67</v>
      </c>
      <c r="D1632" s="10">
        <v>1.1100000000000001</v>
      </c>
      <c r="E1632" s="10">
        <v>1</v>
      </c>
      <c r="F1632" s="10">
        <v>1</v>
      </c>
      <c r="G1632" s="10">
        <v>0.87</v>
      </c>
      <c r="H1632" s="7" t="e">
        <v>#N/A</v>
      </c>
      <c r="I1632" s="8">
        <v>1</v>
      </c>
      <c r="J1632" s="10">
        <f>I1632</f>
        <v>1</v>
      </c>
      <c r="K1632" t="e">
        <f>VLOOKUP(A1632,MasterTutor!A:D,4,FALSE)</f>
        <v>#N/A</v>
      </c>
      <c r="L1632" t="e">
        <f>VLOOKUP(A1632,MasterTutor!A:D,3,FALSE)</f>
        <v>#N/A</v>
      </c>
      <c r="M1632" t="e">
        <f>VLOOKUP(A1632,MasterTutor!A:D,2,FALSE)</f>
        <v>#N/A</v>
      </c>
    </row>
    <row r="1633" spans="1:13" hidden="1" x14ac:dyDescent="0.2">
      <c r="A1633" s="7" t="s">
        <v>362</v>
      </c>
      <c r="B1633" s="7" t="s">
        <v>21</v>
      </c>
      <c r="C1633" s="10">
        <v>1.07</v>
      </c>
      <c r="D1633" s="10">
        <v>1.35</v>
      </c>
      <c r="E1633" s="10">
        <v>1</v>
      </c>
      <c r="F1633" s="10">
        <v>0.97</v>
      </c>
      <c r="G1633" s="10">
        <v>0.7</v>
      </c>
      <c r="H1633" s="7">
        <v>2</v>
      </c>
      <c r="I1633" s="8" t="s">
        <v>316</v>
      </c>
      <c r="J1633" s="10">
        <v>1</v>
      </c>
      <c r="K1633" t="e">
        <f>VLOOKUP(A1633,MasterTutor!A:D,4,FALSE)</f>
        <v>#N/A</v>
      </c>
      <c r="L1633" t="e">
        <f>VLOOKUP(A1633,MasterTutor!A:D,3,FALSE)</f>
        <v>#N/A</v>
      </c>
      <c r="M1633" t="e">
        <f>VLOOKUP(A1633,MasterTutor!A:D,2,FALSE)</f>
        <v>#N/A</v>
      </c>
    </row>
    <row r="1634" spans="1:13" hidden="1" x14ac:dyDescent="0.2">
      <c r="A1634" s="7" t="s">
        <v>362</v>
      </c>
      <c r="B1634" s="7" t="s">
        <v>22</v>
      </c>
      <c r="C1634" s="10">
        <v>0.89</v>
      </c>
      <c r="D1634" s="10">
        <v>1.28</v>
      </c>
      <c r="E1634" s="10">
        <v>1</v>
      </c>
      <c r="F1634" s="10">
        <v>0.95</v>
      </c>
      <c r="G1634" s="10">
        <v>0.78</v>
      </c>
      <c r="H1634" s="7">
        <v>1</v>
      </c>
      <c r="I1634" s="8" t="s">
        <v>23</v>
      </c>
      <c r="J1634" s="10">
        <v>1</v>
      </c>
      <c r="K1634" t="e">
        <f>VLOOKUP(A1634,MasterTutor!A:D,4,FALSE)</f>
        <v>#N/A</v>
      </c>
      <c r="L1634" t="e">
        <f>VLOOKUP(A1634,MasterTutor!A:D,3,FALSE)</f>
        <v>#N/A</v>
      </c>
      <c r="M1634" t="e">
        <f>VLOOKUP(A1634,MasterTutor!A:D,2,FALSE)</f>
        <v>#N/A</v>
      </c>
    </row>
    <row r="1635" spans="1:13" hidden="1" x14ac:dyDescent="0.2">
      <c r="A1635" s="7" t="s">
        <v>363</v>
      </c>
      <c r="B1635" s="7" t="s">
        <v>17</v>
      </c>
      <c r="C1635" s="10">
        <v>0.74</v>
      </c>
      <c r="D1635" s="10">
        <v>1.01</v>
      </c>
      <c r="E1635" s="10">
        <v>0.97</v>
      </c>
      <c r="F1635" s="10">
        <v>0.96</v>
      </c>
      <c r="G1635" s="10">
        <v>0.2</v>
      </c>
      <c r="H1635" s="7">
        <v>3</v>
      </c>
      <c r="J1635" s="7"/>
      <c r="K1635" t="e">
        <f>VLOOKUP(A1635,MasterTutor!A:D,4,FALSE)</f>
        <v>#N/A</v>
      </c>
      <c r="L1635" t="e">
        <f>VLOOKUP(A1635,MasterTutor!A:D,3,FALSE)</f>
        <v>#N/A</v>
      </c>
      <c r="M1635" t="e">
        <f>VLOOKUP(A1635,MasterTutor!A:D,2,FALSE)</f>
        <v>#N/A</v>
      </c>
    </row>
    <row r="1636" spans="1:13" hidden="1" x14ac:dyDescent="0.2">
      <c r="A1636" s="7" t="s">
        <v>363</v>
      </c>
      <c r="B1636" s="7" t="s">
        <v>18</v>
      </c>
      <c r="C1636" s="10">
        <v>0.22</v>
      </c>
      <c r="D1636" s="10">
        <v>1.1100000000000001</v>
      </c>
      <c r="E1636" s="10">
        <v>1</v>
      </c>
      <c r="F1636" s="10">
        <v>0.75</v>
      </c>
      <c r="G1636" s="10">
        <v>0.67</v>
      </c>
      <c r="H1636" s="7">
        <v>1</v>
      </c>
      <c r="J1636" s="7"/>
      <c r="K1636" t="e">
        <f>VLOOKUP(A1636,MasterTutor!A:D,4,FALSE)</f>
        <v>#N/A</v>
      </c>
      <c r="L1636" t="e">
        <f>VLOOKUP(A1636,MasterTutor!A:D,3,FALSE)</f>
        <v>#N/A</v>
      </c>
      <c r="M1636" t="e">
        <f>VLOOKUP(A1636,MasterTutor!A:D,2,FALSE)</f>
        <v>#N/A</v>
      </c>
    </row>
    <row r="1637" spans="1:13" hidden="1" x14ac:dyDescent="0.2">
      <c r="A1637" s="7" t="s">
        <v>363</v>
      </c>
      <c r="B1637" s="7" t="s">
        <v>20</v>
      </c>
      <c r="C1637" s="10">
        <v>0.38</v>
      </c>
      <c r="D1637" s="10">
        <v>1.1200000000000001</v>
      </c>
      <c r="E1637" s="10">
        <v>0.9</v>
      </c>
      <c r="F1637" s="10">
        <v>1</v>
      </c>
      <c r="G1637" s="10">
        <v>0.56999999999999995</v>
      </c>
      <c r="H1637" s="7">
        <v>4</v>
      </c>
      <c r="I1637" s="8">
        <v>1</v>
      </c>
      <c r="J1637" s="10">
        <f>I1637</f>
        <v>1</v>
      </c>
      <c r="K1637" t="e">
        <f>VLOOKUP(A1637,MasterTutor!A:D,4,FALSE)</f>
        <v>#N/A</v>
      </c>
      <c r="L1637" t="e">
        <f>VLOOKUP(A1637,MasterTutor!A:D,3,FALSE)</f>
        <v>#N/A</v>
      </c>
      <c r="M1637" t="e">
        <f>VLOOKUP(A1637,MasterTutor!A:D,2,FALSE)</f>
        <v>#N/A</v>
      </c>
    </row>
    <row r="1638" spans="1:13" hidden="1" x14ac:dyDescent="0.2">
      <c r="A1638" s="7" t="s">
        <v>364</v>
      </c>
      <c r="B1638" s="7" t="s">
        <v>283</v>
      </c>
      <c r="C1638" s="10">
        <v>0.8</v>
      </c>
      <c r="D1638" s="10">
        <v>1.1200000000000001</v>
      </c>
      <c r="E1638" s="10">
        <v>0.99</v>
      </c>
      <c r="F1638" s="10">
        <v>0.95</v>
      </c>
      <c r="G1638" s="10">
        <v>0</v>
      </c>
      <c r="H1638" s="7">
        <v>2</v>
      </c>
      <c r="I1638" s="8" t="s">
        <v>45</v>
      </c>
      <c r="J1638" s="10">
        <v>0</v>
      </c>
      <c r="K1638" t="str">
        <f>VLOOKUP(A1638,MasterTutor!A:D,4,FALSE)</f>
        <v>Advanced</v>
      </c>
      <c r="L1638" t="str">
        <f>VLOOKUP(A1638,MasterTutor!A:D,3,FALSE)</f>
        <v>Professional</v>
      </c>
      <c r="M1638" t="str">
        <f>VLOOKUP(A1638,MasterTutor!A:D,2,FALSE)</f>
        <v>Ian Plamondon</v>
      </c>
    </row>
    <row r="1639" spans="1:13" hidden="1" x14ac:dyDescent="0.2">
      <c r="A1639" s="7" t="s">
        <v>364</v>
      </c>
      <c r="B1639" s="7" t="s">
        <v>14</v>
      </c>
      <c r="C1639" s="10">
        <v>0</v>
      </c>
      <c r="D1639" s="10">
        <v>0.34210000000000002</v>
      </c>
      <c r="E1639" s="10">
        <v>0</v>
      </c>
      <c r="F1639" s="10">
        <v>0</v>
      </c>
      <c r="G1639" s="10">
        <v>0</v>
      </c>
      <c r="H1639" s="7">
        <v>0</v>
      </c>
      <c r="I1639" s="8"/>
      <c r="J1639" s="10"/>
      <c r="K1639" t="str">
        <f>VLOOKUP(A1639,MasterTutor!A:D,4,FALSE)</f>
        <v>Advanced</v>
      </c>
      <c r="L1639" t="str">
        <f>VLOOKUP(A1639,MasterTutor!A:D,3,FALSE)</f>
        <v>Professional</v>
      </c>
      <c r="M1639" t="str">
        <f>VLOOKUP(A1639,MasterTutor!A:D,2,FALSE)</f>
        <v>Ian Plamondon</v>
      </c>
    </row>
    <row r="1640" spans="1:13" hidden="1" x14ac:dyDescent="0.2">
      <c r="A1640" s="7" t="s">
        <v>364</v>
      </c>
      <c r="B1640" s="7" t="s">
        <v>14</v>
      </c>
      <c r="C1640" s="10">
        <v>0</v>
      </c>
      <c r="D1640" s="10">
        <v>0.34210000000000002</v>
      </c>
      <c r="E1640" s="10">
        <v>0</v>
      </c>
      <c r="F1640" s="10">
        <v>0</v>
      </c>
      <c r="G1640" s="10">
        <v>0</v>
      </c>
      <c r="H1640" s="7">
        <v>0</v>
      </c>
      <c r="J1640" s="7"/>
      <c r="K1640" t="str">
        <f>VLOOKUP(A1640,MasterTutor!A:D,4,FALSE)</f>
        <v>Advanced</v>
      </c>
      <c r="L1640" t="str">
        <f>VLOOKUP(A1640,MasterTutor!A:D,3,FALSE)</f>
        <v>Professional</v>
      </c>
      <c r="M1640" t="str">
        <f>VLOOKUP(A1640,MasterTutor!A:D,2,FALSE)</f>
        <v>Ian Plamondon</v>
      </c>
    </row>
    <row r="1641" spans="1:13" hidden="1" x14ac:dyDescent="0.2">
      <c r="A1641" s="7" t="s">
        <v>364</v>
      </c>
      <c r="B1641" s="7" t="s">
        <v>16</v>
      </c>
      <c r="C1641" s="10">
        <v>0.77</v>
      </c>
      <c r="D1641" s="10">
        <v>1.1599999999999999</v>
      </c>
      <c r="E1641" s="10">
        <v>1</v>
      </c>
      <c r="F1641" s="10">
        <v>0.77</v>
      </c>
      <c r="G1641" s="10">
        <v>0</v>
      </c>
      <c r="H1641" s="7">
        <v>0</v>
      </c>
      <c r="I1641" s="11">
        <v>45705</v>
      </c>
      <c r="J1641" s="12">
        <v>0.12</v>
      </c>
      <c r="K1641" t="str">
        <f>VLOOKUP(A1641,MasterTutor!A:D,4,FALSE)</f>
        <v>Advanced</v>
      </c>
      <c r="L1641" t="str">
        <f>VLOOKUP(A1641,MasterTutor!A:D,3,FALSE)</f>
        <v>Professional</v>
      </c>
      <c r="M1641" t="str">
        <f>VLOOKUP(A1641,MasterTutor!A:D,2,FALSE)</f>
        <v>Ian Plamondon</v>
      </c>
    </row>
    <row r="1642" spans="1:13" hidden="1" x14ac:dyDescent="0.2">
      <c r="A1642" s="7" t="s">
        <v>364</v>
      </c>
      <c r="B1642" s="7" t="s">
        <v>30</v>
      </c>
      <c r="C1642" s="10">
        <v>0.75419999999999998</v>
      </c>
      <c r="D1642" s="10">
        <v>1.125</v>
      </c>
      <c r="E1642" s="10">
        <v>0.97499999999999998</v>
      </c>
      <c r="F1642" s="10">
        <v>0.78461538500000005</v>
      </c>
      <c r="G1642" s="10">
        <v>0.46153846199999998</v>
      </c>
      <c r="H1642" s="7">
        <v>2</v>
      </c>
      <c r="I1642" s="8">
        <v>0.14285714285714285</v>
      </c>
      <c r="J1642" s="10">
        <f>I1642</f>
        <v>0.14285714285714285</v>
      </c>
      <c r="K1642" t="str">
        <f>VLOOKUP(A1642,MasterTutor!A:D,4,FALSE)</f>
        <v>Advanced</v>
      </c>
      <c r="L1642" t="str">
        <f>VLOOKUP(A1642,MasterTutor!A:D,3,FALSE)</f>
        <v>Professional</v>
      </c>
      <c r="M1642" t="str">
        <f>VLOOKUP(A1642,MasterTutor!A:D,2,FALSE)</f>
        <v>Ian Plamondon</v>
      </c>
    </row>
    <row r="1643" spans="1:13" x14ac:dyDescent="0.2">
      <c r="A1643" s="7" t="s">
        <v>364</v>
      </c>
      <c r="B1643" s="7" t="s">
        <v>31</v>
      </c>
      <c r="C1643" s="10">
        <v>0.99580000000000002</v>
      </c>
      <c r="D1643" s="10">
        <v>1.0065999999999999</v>
      </c>
      <c r="E1643" s="10">
        <v>1</v>
      </c>
      <c r="F1643" s="10">
        <v>1</v>
      </c>
      <c r="G1643" s="10">
        <v>0.33333333333333298</v>
      </c>
      <c r="H1643" s="7">
        <v>0</v>
      </c>
      <c r="I1643" s="7" t="s">
        <v>52</v>
      </c>
      <c r="J1643" s="54">
        <v>0</v>
      </c>
      <c r="K1643" t="str">
        <f>VLOOKUP(A1643,MasterTutor!A:D,4,FALSE)</f>
        <v>Advanced</v>
      </c>
      <c r="L1643" t="str">
        <f>VLOOKUP(A1643,MasterTutor!A:D,3,FALSE)</f>
        <v>Professional</v>
      </c>
      <c r="M1643" t="str">
        <f>VLOOKUP(A1643,MasterTutor!A:D,2,FALSE)</f>
        <v>Ian Plamondon</v>
      </c>
    </row>
    <row r="1644" spans="1:13" hidden="1" x14ac:dyDescent="0.2">
      <c r="A1644" s="7" t="s">
        <v>365</v>
      </c>
      <c r="B1644" s="7" t="s">
        <v>283</v>
      </c>
      <c r="C1644" s="10">
        <v>0.56000000000000005</v>
      </c>
      <c r="D1644" s="10">
        <v>1.22</v>
      </c>
      <c r="E1644" s="10">
        <v>0.66</v>
      </c>
      <c r="F1644" s="10">
        <v>0.67</v>
      </c>
      <c r="G1644" s="10">
        <v>0.7</v>
      </c>
      <c r="H1644" s="7">
        <v>4</v>
      </c>
      <c r="I1644" s="8" t="s">
        <v>45</v>
      </c>
      <c r="J1644" s="10">
        <v>0</v>
      </c>
      <c r="K1644" t="str">
        <f>VLOOKUP(A1644,MasterTutor!A:D,4,FALSE)</f>
        <v>Premium</v>
      </c>
      <c r="L1644" t="str">
        <f>VLOOKUP(A1644,MasterTutor!A:D,3,FALSE)</f>
        <v>Professional</v>
      </c>
      <c r="M1644" t="str">
        <f>VLOOKUP(A1644,MasterTutor!A:D,2,FALSE)</f>
        <v>Annelies de Groot</v>
      </c>
    </row>
    <row r="1645" spans="1:13" hidden="1" x14ac:dyDescent="0.2">
      <c r="A1645" s="7" t="s">
        <v>365</v>
      </c>
      <c r="B1645" s="7" t="s">
        <v>14</v>
      </c>
      <c r="C1645" s="10">
        <v>0.71250000000000002</v>
      </c>
      <c r="D1645" s="10">
        <v>1.3996999999999999</v>
      </c>
      <c r="E1645" s="10">
        <v>0.72368421052631504</v>
      </c>
      <c r="F1645" s="10">
        <v>0.90909090909090895</v>
      </c>
      <c r="G1645" s="10">
        <v>0</v>
      </c>
      <c r="H1645" s="7">
        <v>1</v>
      </c>
      <c r="I1645" s="8" t="s">
        <v>64</v>
      </c>
      <c r="J1645" s="10">
        <v>0.13</v>
      </c>
      <c r="K1645" t="str">
        <f>VLOOKUP(A1645,MasterTutor!A:D,4,FALSE)</f>
        <v>Premium</v>
      </c>
      <c r="L1645" t="str">
        <f>VLOOKUP(A1645,MasterTutor!A:D,3,FALSE)</f>
        <v>Professional</v>
      </c>
      <c r="M1645" t="str">
        <f>VLOOKUP(A1645,MasterTutor!A:D,2,FALSE)</f>
        <v>Annelies de Groot</v>
      </c>
    </row>
    <row r="1646" spans="1:13" hidden="1" x14ac:dyDescent="0.2">
      <c r="A1646" s="7" t="s">
        <v>365</v>
      </c>
      <c r="B1646" s="7" t="s">
        <v>14</v>
      </c>
      <c r="C1646" s="10">
        <v>0.71250000000000002</v>
      </c>
      <c r="D1646" s="10">
        <v>1.3996999999999999</v>
      </c>
      <c r="E1646" s="10">
        <v>0.72368421052631504</v>
      </c>
      <c r="F1646" s="10">
        <v>0.90909090909090895</v>
      </c>
      <c r="G1646" s="10">
        <v>0</v>
      </c>
      <c r="H1646" s="7">
        <v>1</v>
      </c>
      <c r="I1646" s="8" t="s">
        <v>64</v>
      </c>
      <c r="J1646" s="10">
        <f>_xlfn.TEXTBEFORE(I1646, "/")/_xlfn.TEXTAFTER(I1646,"/")</f>
        <v>0.125</v>
      </c>
      <c r="K1646" t="str">
        <f>VLOOKUP(A1646,MasterTutor!A:D,4,FALSE)</f>
        <v>Premium</v>
      </c>
      <c r="L1646" t="str">
        <f>VLOOKUP(A1646,MasterTutor!A:D,3,FALSE)</f>
        <v>Professional</v>
      </c>
      <c r="M1646" t="str">
        <f>VLOOKUP(A1646,MasterTutor!A:D,2,FALSE)</f>
        <v>Annelies de Groot</v>
      </c>
    </row>
    <row r="1647" spans="1:13" hidden="1" x14ac:dyDescent="0.2">
      <c r="A1647" s="7" t="s">
        <v>365</v>
      </c>
      <c r="B1647" s="7" t="s">
        <v>16</v>
      </c>
      <c r="C1647" s="10">
        <v>0.8</v>
      </c>
      <c r="D1647" s="10">
        <v>1.34</v>
      </c>
      <c r="E1647" s="10">
        <v>0.5</v>
      </c>
      <c r="F1647" s="10">
        <v>0.98</v>
      </c>
      <c r="G1647" s="10">
        <v>0.4</v>
      </c>
      <c r="H1647" s="7">
        <v>2</v>
      </c>
      <c r="I1647" s="11" t="s">
        <v>168</v>
      </c>
      <c r="J1647" s="10">
        <v>0</v>
      </c>
      <c r="K1647" t="str">
        <f>VLOOKUP(A1647,MasterTutor!A:D,4,FALSE)</f>
        <v>Premium</v>
      </c>
      <c r="L1647" t="str">
        <f>VLOOKUP(A1647,MasterTutor!A:D,3,FALSE)</f>
        <v>Professional</v>
      </c>
      <c r="M1647" t="str">
        <f>VLOOKUP(A1647,MasterTutor!A:D,2,FALSE)</f>
        <v>Annelies de Groot</v>
      </c>
    </row>
    <row r="1648" spans="1:13" hidden="1" x14ac:dyDescent="0.2">
      <c r="A1648" s="7" t="s">
        <v>365</v>
      </c>
      <c r="B1648" s="7" t="s">
        <v>17</v>
      </c>
      <c r="C1648" s="10">
        <v>1.19</v>
      </c>
      <c r="D1648" s="10">
        <v>1.1299999999999999</v>
      </c>
      <c r="E1648" s="10">
        <v>0.52</v>
      </c>
      <c r="F1648" s="10">
        <v>0.69</v>
      </c>
      <c r="G1648" s="10">
        <v>0.6</v>
      </c>
      <c r="H1648" s="7">
        <v>7</v>
      </c>
      <c r="I1648" s="8" t="s">
        <v>183</v>
      </c>
      <c r="J1648" s="10">
        <v>0.2</v>
      </c>
      <c r="K1648" t="str">
        <f>VLOOKUP(A1648,MasterTutor!A:D,4,FALSE)</f>
        <v>Premium</v>
      </c>
      <c r="L1648" t="str">
        <f>VLOOKUP(A1648,MasterTutor!A:D,3,FALSE)</f>
        <v>Professional</v>
      </c>
      <c r="M1648" t="str">
        <f>VLOOKUP(A1648,MasterTutor!A:D,2,FALSE)</f>
        <v>Annelies de Groot</v>
      </c>
    </row>
    <row r="1649" spans="1:13" hidden="1" x14ac:dyDescent="0.2">
      <c r="A1649" s="7" t="s">
        <v>365</v>
      </c>
      <c r="B1649" s="7" t="s">
        <v>18</v>
      </c>
      <c r="C1649" s="10">
        <v>0.94</v>
      </c>
      <c r="D1649" s="10">
        <v>1.1399999999999999</v>
      </c>
      <c r="E1649" s="10">
        <v>0.44</v>
      </c>
      <c r="F1649" s="10">
        <v>0.82</v>
      </c>
      <c r="G1649" s="10">
        <v>0.36</v>
      </c>
      <c r="H1649" s="7">
        <v>5</v>
      </c>
      <c r="I1649" s="8">
        <v>0</v>
      </c>
      <c r="J1649" s="10">
        <f>I1649</f>
        <v>0</v>
      </c>
      <c r="K1649" t="str">
        <f>VLOOKUP(A1649,MasterTutor!A:D,4,FALSE)</f>
        <v>Premium</v>
      </c>
      <c r="L1649" t="str">
        <f>VLOOKUP(A1649,MasterTutor!A:D,3,FALSE)</f>
        <v>Professional</v>
      </c>
      <c r="M1649" t="str">
        <f>VLOOKUP(A1649,MasterTutor!A:D,2,FALSE)</f>
        <v>Annelies de Groot</v>
      </c>
    </row>
    <row r="1650" spans="1:13" hidden="1" x14ac:dyDescent="0.2">
      <c r="A1650" s="7" t="s">
        <v>365</v>
      </c>
      <c r="B1650" s="7" t="s">
        <v>20</v>
      </c>
      <c r="C1650" s="10">
        <v>1.23</v>
      </c>
      <c r="D1650" s="10">
        <v>1.22</v>
      </c>
      <c r="E1650" s="10">
        <v>0.49</v>
      </c>
      <c r="F1650" s="10">
        <v>0.91</v>
      </c>
      <c r="G1650" s="10">
        <v>0.18</v>
      </c>
      <c r="H1650" s="7">
        <v>4</v>
      </c>
      <c r="J1650" s="7"/>
      <c r="K1650" t="str">
        <f>VLOOKUP(A1650,MasterTutor!A:D,4,FALSE)</f>
        <v>Premium</v>
      </c>
      <c r="L1650" t="str">
        <f>VLOOKUP(A1650,MasterTutor!A:D,3,FALSE)</f>
        <v>Professional</v>
      </c>
      <c r="M1650" t="str">
        <f>VLOOKUP(A1650,MasterTutor!A:D,2,FALSE)</f>
        <v>Annelies de Groot</v>
      </c>
    </row>
    <row r="1651" spans="1:13" hidden="1" x14ac:dyDescent="0.2">
      <c r="A1651" s="7" t="s">
        <v>365</v>
      </c>
      <c r="B1651" s="7" t="s">
        <v>21</v>
      </c>
      <c r="C1651" s="10">
        <v>1.03</v>
      </c>
      <c r="D1651" s="10">
        <v>1.21</v>
      </c>
      <c r="E1651" s="10">
        <v>0.36</v>
      </c>
      <c r="F1651" s="10">
        <v>0.82</v>
      </c>
      <c r="G1651" s="10">
        <v>0.17</v>
      </c>
      <c r="H1651" s="7">
        <v>4</v>
      </c>
      <c r="I1651" s="9"/>
      <c r="J1651" s="7"/>
      <c r="K1651" t="str">
        <f>VLOOKUP(A1651,MasterTutor!A:D,4,FALSE)</f>
        <v>Premium</v>
      </c>
      <c r="L1651" t="str">
        <f>VLOOKUP(A1651,MasterTutor!A:D,3,FALSE)</f>
        <v>Professional</v>
      </c>
      <c r="M1651" t="str">
        <f>VLOOKUP(A1651,MasterTutor!A:D,2,FALSE)</f>
        <v>Annelies de Groot</v>
      </c>
    </row>
    <row r="1652" spans="1:13" hidden="1" x14ac:dyDescent="0.2">
      <c r="A1652" s="7" t="s">
        <v>365</v>
      </c>
      <c r="B1652" s="7" t="s">
        <v>22</v>
      </c>
      <c r="C1652" s="10">
        <v>0.67</v>
      </c>
      <c r="D1652" s="10">
        <v>1.41</v>
      </c>
      <c r="E1652" s="10">
        <v>0.51</v>
      </c>
      <c r="F1652" s="10">
        <v>0.75</v>
      </c>
      <c r="G1652" s="10">
        <v>0</v>
      </c>
      <c r="H1652" s="7">
        <v>4</v>
      </c>
      <c r="I1652" s="9"/>
      <c r="J1652" s="7"/>
      <c r="K1652" t="str">
        <f>VLOOKUP(A1652,MasterTutor!A:D,4,FALSE)</f>
        <v>Premium</v>
      </c>
      <c r="L1652" t="str">
        <f>VLOOKUP(A1652,MasterTutor!A:D,3,FALSE)</f>
        <v>Professional</v>
      </c>
      <c r="M1652" t="str">
        <f>VLOOKUP(A1652,MasterTutor!A:D,2,FALSE)</f>
        <v>Annelies de Groot</v>
      </c>
    </row>
    <row r="1653" spans="1:13" hidden="1" x14ac:dyDescent="0.2">
      <c r="A1653" s="7" t="s">
        <v>365</v>
      </c>
      <c r="B1653" s="7" t="s">
        <v>30</v>
      </c>
      <c r="C1653" s="10">
        <v>0.94379999999999997</v>
      </c>
      <c r="D1653" s="10">
        <v>1.4242999999999999</v>
      </c>
      <c r="E1653" s="10">
        <v>0.62745097999999999</v>
      </c>
      <c r="F1653" s="10">
        <v>0.46052631599999999</v>
      </c>
      <c r="G1653" s="10">
        <v>0.19047618999999999</v>
      </c>
      <c r="H1653" s="7">
        <v>3</v>
      </c>
      <c r="I1653" s="8">
        <v>0.14285714285714285</v>
      </c>
      <c r="J1653" s="10">
        <f>I1653</f>
        <v>0.14285714285714285</v>
      </c>
      <c r="K1653" t="str">
        <f>VLOOKUP(A1653,MasterTutor!A:D,4,FALSE)</f>
        <v>Premium</v>
      </c>
      <c r="L1653" t="str">
        <f>VLOOKUP(A1653,MasterTutor!A:D,3,FALSE)</f>
        <v>Professional</v>
      </c>
      <c r="M1653" t="str">
        <f>VLOOKUP(A1653,MasterTutor!A:D,2,FALSE)</f>
        <v>Annelies de Groot</v>
      </c>
    </row>
    <row r="1654" spans="1:13" x14ac:dyDescent="0.2">
      <c r="A1654" s="7" t="s">
        <v>365</v>
      </c>
      <c r="B1654" s="7" t="s">
        <v>31</v>
      </c>
      <c r="C1654" s="10">
        <v>1.1541999999999999</v>
      </c>
      <c r="D1654" s="10">
        <v>1.3684000000000001</v>
      </c>
      <c r="E1654" s="10">
        <v>0.661157024793388</v>
      </c>
      <c r="F1654" s="10">
        <v>0.95652173913043403</v>
      </c>
      <c r="G1654" s="10">
        <v>0</v>
      </c>
      <c r="H1654" s="7">
        <v>5</v>
      </c>
      <c r="I1654" s="8" t="s">
        <v>33</v>
      </c>
      <c r="J1654" s="54">
        <v>0.17</v>
      </c>
      <c r="K1654" t="str">
        <f>VLOOKUP(A1654,MasterTutor!A:D,4,FALSE)</f>
        <v>Premium</v>
      </c>
      <c r="L1654" t="str">
        <f>VLOOKUP(A1654,MasterTutor!A:D,3,FALSE)</f>
        <v>Professional</v>
      </c>
      <c r="M1654" t="str">
        <f>VLOOKUP(A1654,MasterTutor!A:D,2,FALSE)</f>
        <v>Annelies de Groot</v>
      </c>
    </row>
    <row r="1655" spans="1:13" hidden="1" x14ac:dyDescent="0.2">
      <c r="A1655" s="7" t="s">
        <v>366</v>
      </c>
      <c r="B1655" s="7" t="s">
        <v>283</v>
      </c>
      <c r="C1655" s="10">
        <v>0.98</v>
      </c>
      <c r="D1655" s="10">
        <v>0.91</v>
      </c>
      <c r="E1655" s="10">
        <v>0.93</v>
      </c>
      <c r="F1655" s="10">
        <v>0.72</v>
      </c>
      <c r="G1655" s="10">
        <v>0.7</v>
      </c>
      <c r="H1655" s="7">
        <v>10</v>
      </c>
      <c r="I1655" s="8">
        <v>0.125</v>
      </c>
      <c r="J1655" s="10">
        <f>1/8</f>
        <v>0.125</v>
      </c>
      <c r="K1655" t="str">
        <f>VLOOKUP(A1655,MasterTutor!A:D,4,FALSE)</f>
        <v>Advanced</v>
      </c>
      <c r="L1655" t="str">
        <f>VLOOKUP(A1655,MasterTutor!A:D,3,FALSE)</f>
        <v>Professional</v>
      </c>
      <c r="M1655" t="str">
        <f>VLOOKUP(A1655,MasterTutor!A:D,2,FALSE)</f>
        <v>Annelies de Groot</v>
      </c>
    </row>
    <row r="1656" spans="1:13" hidden="1" x14ac:dyDescent="0.2">
      <c r="A1656" s="7" t="s">
        <v>366</v>
      </c>
      <c r="B1656" s="7" t="s">
        <v>14</v>
      </c>
      <c r="C1656" s="10">
        <v>0.95</v>
      </c>
      <c r="D1656" s="10">
        <v>0.94079999999999997</v>
      </c>
      <c r="E1656" s="10">
        <v>0.88785046728971895</v>
      </c>
      <c r="F1656" s="10">
        <v>0.76712328767123195</v>
      </c>
      <c r="G1656" s="10">
        <v>0.44444444444444398</v>
      </c>
      <c r="H1656" s="7">
        <v>7</v>
      </c>
      <c r="I1656" s="8" t="s">
        <v>64</v>
      </c>
      <c r="J1656" s="10">
        <v>0.13</v>
      </c>
      <c r="K1656" t="str">
        <f>VLOOKUP(A1656,MasterTutor!A:D,4,FALSE)</f>
        <v>Advanced</v>
      </c>
      <c r="L1656" t="str">
        <f>VLOOKUP(A1656,MasterTutor!A:D,3,FALSE)</f>
        <v>Professional</v>
      </c>
      <c r="M1656" t="str">
        <f>VLOOKUP(A1656,MasterTutor!A:D,2,FALSE)</f>
        <v>Annelies de Groot</v>
      </c>
    </row>
    <row r="1657" spans="1:13" hidden="1" x14ac:dyDescent="0.2">
      <c r="A1657" s="7" t="s">
        <v>366</v>
      </c>
      <c r="B1657" s="7" t="s">
        <v>14</v>
      </c>
      <c r="C1657" s="10">
        <v>0.95</v>
      </c>
      <c r="D1657" s="10">
        <v>0.94079999999999997</v>
      </c>
      <c r="E1657" s="10">
        <v>0.88785046728971895</v>
      </c>
      <c r="F1657" s="10">
        <v>0.76712328767123195</v>
      </c>
      <c r="G1657" s="10">
        <v>0.44444444444444398</v>
      </c>
      <c r="H1657" s="7">
        <v>7</v>
      </c>
      <c r="I1657" s="8" t="s">
        <v>64</v>
      </c>
      <c r="J1657" s="10">
        <f>_xlfn.TEXTBEFORE(I1657, "/")/_xlfn.TEXTAFTER(I1657,"/")</f>
        <v>0.125</v>
      </c>
      <c r="K1657" t="str">
        <f>VLOOKUP(A1657,MasterTutor!A:D,4,FALSE)</f>
        <v>Advanced</v>
      </c>
      <c r="L1657" t="str">
        <f>VLOOKUP(A1657,MasterTutor!A:D,3,FALSE)</f>
        <v>Professional</v>
      </c>
      <c r="M1657" t="str">
        <f>VLOOKUP(A1657,MasterTutor!A:D,2,FALSE)</f>
        <v>Annelies de Groot</v>
      </c>
    </row>
    <row r="1658" spans="1:13" hidden="1" x14ac:dyDescent="0.2">
      <c r="A1658" s="7" t="s">
        <v>366</v>
      </c>
      <c r="B1658" s="7" t="s">
        <v>16</v>
      </c>
      <c r="C1658" s="10">
        <v>1.03</v>
      </c>
      <c r="D1658" s="10">
        <v>1</v>
      </c>
      <c r="E1658" s="10">
        <v>0.94</v>
      </c>
      <c r="F1658" s="10">
        <v>0.83</v>
      </c>
      <c r="G1658" s="10">
        <v>0.9</v>
      </c>
      <c r="H1658" s="7">
        <v>5</v>
      </c>
      <c r="I1658" s="11" t="s">
        <v>135</v>
      </c>
      <c r="J1658" s="10">
        <v>0</v>
      </c>
      <c r="K1658" t="str">
        <f>VLOOKUP(A1658,MasterTutor!A:D,4,FALSE)</f>
        <v>Advanced</v>
      </c>
      <c r="L1658" t="str">
        <f>VLOOKUP(A1658,MasterTutor!A:D,3,FALSE)</f>
        <v>Professional</v>
      </c>
      <c r="M1658" t="str">
        <f>VLOOKUP(A1658,MasterTutor!A:D,2,FALSE)</f>
        <v>Annelies de Groot</v>
      </c>
    </row>
    <row r="1659" spans="1:13" hidden="1" x14ac:dyDescent="0.2">
      <c r="A1659" s="7" t="s">
        <v>366</v>
      </c>
      <c r="B1659" s="7" t="s">
        <v>17</v>
      </c>
      <c r="C1659" s="10">
        <v>0.81</v>
      </c>
      <c r="D1659" s="10">
        <v>0.97</v>
      </c>
      <c r="E1659" s="10">
        <v>0.86</v>
      </c>
      <c r="F1659" s="10">
        <v>0.96</v>
      </c>
      <c r="G1659" s="10">
        <v>1</v>
      </c>
      <c r="H1659" s="7">
        <v>2</v>
      </c>
      <c r="I1659" s="8" t="s">
        <v>151</v>
      </c>
      <c r="J1659" s="10">
        <f>1/3</f>
        <v>0.33333333333333331</v>
      </c>
      <c r="K1659" t="str">
        <f>VLOOKUP(A1659,MasterTutor!A:D,4,FALSE)</f>
        <v>Advanced</v>
      </c>
      <c r="L1659" t="str">
        <f>VLOOKUP(A1659,MasterTutor!A:D,3,FALSE)</f>
        <v>Professional</v>
      </c>
      <c r="M1659" t="str">
        <f>VLOOKUP(A1659,MasterTutor!A:D,2,FALSE)</f>
        <v>Annelies de Groot</v>
      </c>
    </row>
    <row r="1660" spans="1:13" hidden="1" x14ac:dyDescent="0.2">
      <c r="A1660" s="7" t="s">
        <v>366</v>
      </c>
      <c r="B1660" s="7" t="s">
        <v>18</v>
      </c>
      <c r="C1660" s="10">
        <v>0.8</v>
      </c>
      <c r="D1660" s="10">
        <v>1.04</v>
      </c>
      <c r="E1660" s="10">
        <v>0.97</v>
      </c>
      <c r="F1660" s="10">
        <v>0.94</v>
      </c>
      <c r="G1660" s="10">
        <v>0.62</v>
      </c>
      <c r="H1660" s="7">
        <v>1</v>
      </c>
      <c r="I1660" s="8" t="s">
        <v>132</v>
      </c>
      <c r="J1660" s="10">
        <v>0.56999999999999995</v>
      </c>
      <c r="K1660" t="str">
        <f>VLOOKUP(A1660,MasterTutor!A:D,4,FALSE)</f>
        <v>Advanced</v>
      </c>
      <c r="L1660" t="str">
        <f>VLOOKUP(A1660,MasterTutor!A:D,3,FALSE)</f>
        <v>Professional</v>
      </c>
      <c r="M1660" t="str">
        <f>VLOOKUP(A1660,MasterTutor!A:D,2,FALSE)</f>
        <v>Annelies de Groot</v>
      </c>
    </row>
    <row r="1661" spans="1:13" hidden="1" x14ac:dyDescent="0.2">
      <c r="A1661" s="7" t="s">
        <v>366</v>
      </c>
      <c r="B1661" s="7" t="s">
        <v>20</v>
      </c>
      <c r="C1661" s="10">
        <v>1.23</v>
      </c>
      <c r="D1661" s="10">
        <v>1.1399999999999999</v>
      </c>
      <c r="E1661" s="10">
        <v>0.91</v>
      </c>
      <c r="F1661" s="10">
        <v>0.82</v>
      </c>
      <c r="G1661" s="10">
        <v>0.28999999999999998</v>
      </c>
      <c r="H1661" s="7">
        <v>7</v>
      </c>
      <c r="I1661" s="8" t="s">
        <v>26</v>
      </c>
      <c r="J1661" s="10">
        <v>0.5</v>
      </c>
      <c r="K1661" t="str">
        <f>VLOOKUP(A1661,MasterTutor!A:D,4,FALSE)</f>
        <v>Advanced</v>
      </c>
      <c r="L1661" t="str">
        <f>VLOOKUP(A1661,MasterTutor!A:D,3,FALSE)</f>
        <v>Professional</v>
      </c>
      <c r="M1661" t="str">
        <f>VLOOKUP(A1661,MasterTutor!A:D,2,FALSE)</f>
        <v>Annelies de Groot</v>
      </c>
    </row>
    <row r="1662" spans="1:13" hidden="1" x14ac:dyDescent="0.2">
      <c r="A1662" s="7" t="s">
        <v>366</v>
      </c>
      <c r="B1662" s="7" t="s">
        <v>21</v>
      </c>
      <c r="C1662" s="10">
        <v>1.28</v>
      </c>
      <c r="D1662" s="10">
        <v>1.07</v>
      </c>
      <c r="E1662" s="10">
        <v>0.91</v>
      </c>
      <c r="F1662" s="10">
        <v>0.8</v>
      </c>
      <c r="G1662" s="10">
        <v>7.0000000000000007E-2</v>
      </c>
      <c r="H1662" s="7">
        <v>6</v>
      </c>
      <c r="I1662" s="8" t="s">
        <v>15</v>
      </c>
      <c r="J1662" s="10">
        <v>0.5</v>
      </c>
      <c r="K1662" t="str">
        <f>VLOOKUP(A1662,MasterTutor!A:D,4,FALSE)</f>
        <v>Advanced</v>
      </c>
      <c r="L1662" t="str">
        <f>VLOOKUP(A1662,MasterTutor!A:D,3,FALSE)</f>
        <v>Professional</v>
      </c>
      <c r="M1662" t="str">
        <f>VLOOKUP(A1662,MasterTutor!A:D,2,FALSE)</f>
        <v>Annelies de Groot</v>
      </c>
    </row>
    <row r="1663" spans="1:13" hidden="1" x14ac:dyDescent="0.2">
      <c r="A1663" s="7" t="s">
        <v>366</v>
      </c>
      <c r="B1663" s="7" t="s">
        <v>22</v>
      </c>
      <c r="C1663" s="10">
        <v>1.1100000000000001</v>
      </c>
      <c r="D1663" s="10">
        <v>1.0900000000000001</v>
      </c>
      <c r="E1663" s="10">
        <v>0.89</v>
      </c>
      <c r="F1663" s="10">
        <v>0.75</v>
      </c>
      <c r="G1663" s="10">
        <v>0.16</v>
      </c>
      <c r="H1663" s="7">
        <v>5</v>
      </c>
      <c r="I1663" s="8" t="s">
        <v>122</v>
      </c>
      <c r="J1663" s="10">
        <v>0.4</v>
      </c>
      <c r="K1663" t="str">
        <f>VLOOKUP(A1663,MasterTutor!A:D,4,FALSE)</f>
        <v>Advanced</v>
      </c>
      <c r="L1663" t="str">
        <f>VLOOKUP(A1663,MasterTutor!A:D,3,FALSE)</f>
        <v>Professional</v>
      </c>
      <c r="M1663" t="str">
        <f>VLOOKUP(A1663,MasterTutor!A:D,2,FALSE)</f>
        <v>Annelies de Groot</v>
      </c>
    </row>
    <row r="1664" spans="1:13" hidden="1" x14ac:dyDescent="0.2">
      <c r="A1664" s="7" t="s">
        <v>366</v>
      </c>
      <c r="B1664" s="7" t="s">
        <v>30</v>
      </c>
      <c r="C1664" s="10">
        <v>0.7833</v>
      </c>
      <c r="D1664" s="10">
        <v>0.74839999999999995</v>
      </c>
      <c r="E1664" s="10">
        <v>0.966292135</v>
      </c>
      <c r="F1664" s="10">
        <v>0.54838709699999999</v>
      </c>
      <c r="G1664" s="10">
        <v>0.5</v>
      </c>
      <c r="H1664" s="7">
        <v>18</v>
      </c>
      <c r="I1664" s="8" t="s">
        <v>62</v>
      </c>
      <c r="J1664" s="10">
        <v>0</v>
      </c>
      <c r="K1664" t="str">
        <f>VLOOKUP(A1664,MasterTutor!A:D,4,FALSE)</f>
        <v>Advanced</v>
      </c>
      <c r="L1664" t="str">
        <f>VLOOKUP(A1664,MasterTutor!A:D,3,FALSE)</f>
        <v>Professional</v>
      </c>
      <c r="M1664" t="str">
        <f>VLOOKUP(A1664,MasterTutor!A:D,2,FALSE)</f>
        <v>Annelies de Groot</v>
      </c>
    </row>
    <row r="1665" spans="1:13" x14ac:dyDescent="0.2">
      <c r="A1665" s="7" t="s">
        <v>366</v>
      </c>
      <c r="B1665" s="7" t="s">
        <v>31</v>
      </c>
      <c r="C1665" s="10">
        <v>0.99580000000000002</v>
      </c>
      <c r="D1665" s="10">
        <v>0.94409999999999905</v>
      </c>
      <c r="E1665" s="10">
        <v>0.95</v>
      </c>
      <c r="F1665" s="10">
        <v>0.949367088607594</v>
      </c>
      <c r="G1665" s="10">
        <v>0.32</v>
      </c>
      <c r="H1665" s="7">
        <v>7</v>
      </c>
      <c r="I1665" s="7" t="s">
        <v>45</v>
      </c>
      <c r="J1665" s="54">
        <v>0</v>
      </c>
      <c r="K1665" t="str">
        <f>VLOOKUP(A1665,MasterTutor!A:D,4,FALSE)</f>
        <v>Advanced</v>
      </c>
      <c r="L1665" t="str">
        <f>VLOOKUP(A1665,MasterTutor!A:D,3,FALSE)</f>
        <v>Professional</v>
      </c>
      <c r="M1665" t="str">
        <f>VLOOKUP(A1665,MasterTutor!A:D,2,FALSE)</f>
        <v>Annelies de Groot</v>
      </c>
    </row>
    <row r="1666" spans="1:13" x14ac:dyDescent="0.2">
      <c r="A1666" s="7" t="s">
        <v>367</v>
      </c>
      <c r="B1666" s="7" t="s">
        <v>31</v>
      </c>
      <c r="C1666" s="10">
        <v>1.0812999999999999</v>
      </c>
      <c r="D1666" s="10">
        <v>1.0625</v>
      </c>
      <c r="E1666" s="10">
        <v>0.99248120300751796</v>
      </c>
      <c r="F1666" s="10">
        <v>1</v>
      </c>
      <c r="G1666" s="10">
        <v>1</v>
      </c>
      <c r="H1666" s="7">
        <v>0</v>
      </c>
      <c r="I1666" s="7" t="s">
        <v>60</v>
      </c>
      <c r="J1666" s="54">
        <v>0.63</v>
      </c>
      <c r="K1666" t="e">
        <f>VLOOKUP(A1666,MasterTutor!A:D,4,FALSE)</f>
        <v>#N/A</v>
      </c>
      <c r="L1666" t="e">
        <f>VLOOKUP(A1666,MasterTutor!A:D,3,FALSE)</f>
        <v>#N/A</v>
      </c>
      <c r="M1666" t="e">
        <f>VLOOKUP(A1666,MasterTutor!A:D,2,FALSE)</f>
        <v>#N/A</v>
      </c>
    </row>
    <row r="1667" spans="1:13" hidden="1" x14ac:dyDescent="0.2">
      <c r="A1667" s="7" t="s">
        <v>368</v>
      </c>
      <c r="B1667" s="7" t="s">
        <v>283</v>
      </c>
      <c r="C1667" s="10">
        <v>0.79</v>
      </c>
      <c r="D1667" s="10">
        <v>0.92</v>
      </c>
      <c r="E1667" s="10">
        <v>0.97</v>
      </c>
      <c r="F1667" s="10">
        <v>0.97</v>
      </c>
      <c r="G1667" s="10">
        <v>0.96</v>
      </c>
      <c r="H1667" s="7">
        <v>8</v>
      </c>
      <c r="I1667" s="8"/>
      <c r="J1667" s="10"/>
      <c r="K1667" t="str">
        <f>VLOOKUP(A1667,MasterTutor!A:D,4,FALSE)</f>
        <v>Advanced</v>
      </c>
      <c r="L1667" t="str">
        <f>VLOOKUP(A1667,MasterTutor!A:D,3,FALSE)</f>
        <v>Adjunct</v>
      </c>
      <c r="M1667" t="str">
        <f>VLOOKUP(A1667,MasterTutor!A:D,2,FALSE)</f>
        <v>Ela Cross</v>
      </c>
    </row>
    <row r="1668" spans="1:13" hidden="1" x14ac:dyDescent="0.2">
      <c r="A1668" s="7" t="s">
        <v>368</v>
      </c>
      <c r="B1668" s="7" t="s">
        <v>14</v>
      </c>
      <c r="C1668" s="10">
        <v>1.1687999999999901</v>
      </c>
      <c r="D1668" s="10">
        <v>1.17709999999999</v>
      </c>
      <c r="E1668" s="10">
        <v>0.98113207547169801</v>
      </c>
      <c r="F1668" s="10">
        <v>0.97826086956521696</v>
      </c>
      <c r="G1668" s="10">
        <v>0.96</v>
      </c>
      <c r="H1668" s="7">
        <v>12</v>
      </c>
      <c r="I1668" s="8" t="s">
        <v>23</v>
      </c>
      <c r="J1668" s="10">
        <v>1</v>
      </c>
      <c r="K1668" t="str">
        <f>VLOOKUP(A1668,MasterTutor!A:D,4,FALSE)</f>
        <v>Advanced</v>
      </c>
      <c r="L1668" t="str">
        <f>VLOOKUP(A1668,MasterTutor!A:D,3,FALSE)</f>
        <v>Adjunct</v>
      </c>
      <c r="M1668" t="str">
        <f>VLOOKUP(A1668,MasterTutor!A:D,2,FALSE)</f>
        <v>Ela Cross</v>
      </c>
    </row>
    <row r="1669" spans="1:13" hidden="1" x14ac:dyDescent="0.2">
      <c r="A1669" s="7" t="s">
        <v>368</v>
      </c>
      <c r="B1669" s="7" t="s">
        <v>16</v>
      </c>
      <c r="C1669" s="10">
        <v>1.0900000000000001</v>
      </c>
      <c r="D1669" s="10">
        <v>1.1000000000000001</v>
      </c>
      <c r="E1669" s="10">
        <v>0.96</v>
      </c>
      <c r="F1669" s="10">
        <v>0.95</v>
      </c>
      <c r="G1669" s="10">
        <v>0.96</v>
      </c>
      <c r="H1669" s="7">
        <v>14</v>
      </c>
      <c r="I1669" s="11"/>
      <c r="J1669" s="7"/>
      <c r="K1669" t="str">
        <f>VLOOKUP(A1669,MasterTutor!A:D,4,FALSE)</f>
        <v>Advanced</v>
      </c>
      <c r="L1669" t="str">
        <f>VLOOKUP(A1669,MasterTutor!A:D,3,FALSE)</f>
        <v>Adjunct</v>
      </c>
      <c r="M1669" t="str">
        <f>VLOOKUP(A1669,MasterTutor!A:D,2,FALSE)</f>
        <v>Ela Cross</v>
      </c>
    </row>
    <row r="1670" spans="1:13" hidden="1" x14ac:dyDescent="0.2">
      <c r="A1670" s="7" t="s">
        <v>368</v>
      </c>
      <c r="B1670" s="7" t="s">
        <v>17</v>
      </c>
      <c r="C1670" s="10">
        <v>0.81</v>
      </c>
      <c r="D1670" s="10">
        <v>1.05</v>
      </c>
      <c r="E1670" s="10">
        <v>0.98</v>
      </c>
      <c r="F1670" s="10">
        <v>0.97</v>
      </c>
      <c r="G1670" s="10">
        <v>0.94</v>
      </c>
      <c r="H1670" s="7">
        <v>9</v>
      </c>
      <c r="J1670" s="7"/>
      <c r="K1670" t="str">
        <f>VLOOKUP(A1670,MasterTutor!A:D,4,FALSE)</f>
        <v>Advanced</v>
      </c>
      <c r="L1670" t="str">
        <f>VLOOKUP(A1670,MasterTutor!A:D,3,FALSE)</f>
        <v>Adjunct</v>
      </c>
      <c r="M1670" t="str">
        <f>VLOOKUP(A1670,MasterTutor!A:D,2,FALSE)</f>
        <v>Ela Cross</v>
      </c>
    </row>
    <row r="1671" spans="1:13" hidden="1" x14ac:dyDescent="0.2">
      <c r="A1671" s="7" t="s">
        <v>368</v>
      </c>
      <c r="B1671" s="7" t="s">
        <v>18</v>
      </c>
      <c r="C1671" s="10">
        <v>0.53</v>
      </c>
      <c r="D1671" s="10">
        <v>0.73</v>
      </c>
      <c r="E1671" s="10">
        <v>1</v>
      </c>
      <c r="F1671" s="10">
        <v>0.97</v>
      </c>
      <c r="G1671" s="10">
        <v>0.79</v>
      </c>
      <c r="H1671" s="7">
        <v>6</v>
      </c>
      <c r="J1671" s="7"/>
      <c r="K1671" t="str">
        <f>VLOOKUP(A1671,MasterTutor!A:D,4,FALSE)</f>
        <v>Advanced</v>
      </c>
      <c r="L1671" t="str">
        <f>VLOOKUP(A1671,MasterTutor!A:D,3,FALSE)</f>
        <v>Adjunct</v>
      </c>
      <c r="M1671" t="str">
        <f>VLOOKUP(A1671,MasterTutor!A:D,2,FALSE)</f>
        <v>Ela Cross</v>
      </c>
    </row>
    <row r="1672" spans="1:13" hidden="1" x14ac:dyDescent="0.2">
      <c r="A1672" s="7" t="s">
        <v>368</v>
      </c>
      <c r="B1672" s="7" t="s">
        <v>20</v>
      </c>
      <c r="C1672" s="10">
        <v>0.83</v>
      </c>
      <c r="D1672" s="10">
        <v>1.25</v>
      </c>
      <c r="E1672" s="10">
        <v>0.97</v>
      </c>
      <c r="F1672" s="10">
        <v>0.94</v>
      </c>
      <c r="G1672" s="10">
        <v>0.75</v>
      </c>
      <c r="H1672" s="7">
        <v>12</v>
      </c>
      <c r="I1672" s="8">
        <v>1</v>
      </c>
      <c r="J1672" s="10">
        <f>I1672</f>
        <v>1</v>
      </c>
      <c r="K1672" t="str">
        <f>VLOOKUP(A1672,MasterTutor!A:D,4,FALSE)</f>
        <v>Advanced</v>
      </c>
      <c r="L1672" t="str">
        <f>VLOOKUP(A1672,MasterTutor!A:D,3,FALSE)</f>
        <v>Adjunct</v>
      </c>
      <c r="M1672" t="str">
        <f>VLOOKUP(A1672,MasterTutor!A:D,2,FALSE)</f>
        <v>Ela Cross</v>
      </c>
    </row>
    <row r="1673" spans="1:13" hidden="1" x14ac:dyDescent="0.2">
      <c r="A1673" s="7" t="s">
        <v>368</v>
      </c>
      <c r="B1673" s="7" t="s">
        <v>21</v>
      </c>
      <c r="C1673" s="10">
        <v>1.01</v>
      </c>
      <c r="D1673" s="10">
        <v>1.36</v>
      </c>
      <c r="E1673" s="10">
        <v>0.98</v>
      </c>
      <c r="F1673" s="10">
        <v>0.99</v>
      </c>
      <c r="G1673" s="10">
        <v>0.95</v>
      </c>
      <c r="H1673" s="7">
        <v>11</v>
      </c>
      <c r="I1673" s="8" t="s">
        <v>62</v>
      </c>
      <c r="J1673" s="10">
        <v>0</v>
      </c>
      <c r="K1673" t="str">
        <f>VLOOKUP(A1673,MasterTutor!A:D,4,FALSE)</f>
        <v>Advanced</v>
      </c>
      <c r="L1673" t="str">
        <f>VLOOKUP(A1673,MasterTutor!A:D,3,FALSE)</f>
        <v>Adjunct</v>
      </c>
      <c r="M1673" t="str">
        <f>VLOOKUP(A1673,MasterTutor!A:D,2,FALSE)</f>
        <v>Ela Cross</v>
      </c>
    </row>
    <row r="1674" spans="1:13" hidden="1" x14ac:dyDescent="0.2">
      <c r="A1674" s="7" t="s">
        <v>368</v>
      </c>
      <c r="B1674" s="7" t="s">
        <v>22</v>
      </c>
      <c r="C1674" s="10">
        <v>1.01</v>
      </c>
      <c r="D1674" s="10">
        <v>1.38</v>
      </c>
      <c r="E1674" s="10">
        <v>0.98</v>
      </c>
      <c r="F1674" s="10">
        <v>0.98</v>
      </c>
      <c r="G1674" s="10">
        <v>1</v>
      </c>
      <c r="H1674" s="7">
        <v>12</v>
      </c>
      <c r="I1674" s="8" t="s">
        <v>41</v>
      </c>
      <c r="J1674" s="10">
        <v>0</v>
      </c>
      <c r="K1674" t="str">
        <f>VLOOKUP(A1674,MasterTutor!A:D,4,FALSE)</f>
        <v>Advanced</v>
      </c>
      <c r="L1674" t="str">
        <f>VLOOKUP(A1674,MasterTutor!A:D,3,FALSE)</f>
        <v>Adjunct</v>
      </c>
      <c r="M1674" t="str">
        <f>VLOOKUP(A1674,MasterTutor!A:D,2,FALSE)</f>
        <v>Ela Cross</v>
      </c>
    </row>
    <row r="1675" spans="1:13" hidden="1" x14ac:dyDescent="0.2">
      <c r="A1675" s="7" t="s">
        <v>368</v>
      </c>
      <c r="B1675" s="7" t="s">
        <v>30</v>
      </c>
      <c r="C1675" s="10">
        <v>0.63129999999999997</v>
      </c>
      <c r="D1675" s="10">
        <v>0.80559999999999998</v>
      </c>
      <c r="E1675" s="10">
        <v>0.96250000000000002</v>
      </c>
      <c r="F1675" s="10">
        <v>0.95833333300000001</v>
      </c>
      <c r="G1675" s="10">
        <v>1</v>
      </c>
      <c r="H1675" s="7">
        <v>8</v>
      </c>
      <c r="I1675" s="8" t="s">
        <v>36</v>
      </c>
      <c r="J1675" s="10">
        <v>0</v>
      </c>
      <c r="K1675" t="str">
        <f>VLOOKUP(A1675,MasterTutor!A:D,4,FALSE)</f>
        <v>Advanced</v>
      </c>
      <c r="L1675" t="str">
        <f>VLOOKUP(A1675,MasterTutor!A:D,3,FALSE)</f>
        <v>Adjunct</v>
      </c>
      <c r="M1675" t="str">
        <f>VLOOKUP(A1675,MasterTutor!A:D,2,FALSE)</f>
        <v>Ela Cross</v>
      </c>
    </row>
    <row r="1676" spans="1:13" hidden="1" x14ac:dyDescent="0.2">
      <c r="A1676" s="7" t="s">
        <v>369</v>
      </c>
      <c r="B1676" s="7" t="s">
        <v>283</v>
      </c>
      <c r="C1676" s="10">
        <v>0.52</v>
      </c>
      <c r="D1676" s="10">
        <v>1.89</v>
      </c>
      <c r="E1676" s="10">
        <v>1</v>
      </c>
      <c r="F1676" s="10">
        <v>1</v>
      </c>
      <c r="G1676" s="10">
        <v>0.5</v>
      </c>
      <c r="H1676" s="7">
        <v>0</v>
      </c>
      <c r="I1676" s="8" t="s">
        <v>41</v>
      </c>
      <c r="J1676" s="10">
        <v>0</v>
      </c>
      <c r="K1676" t="str">
        <f>VLOOKUP(A1676,MasterTutor!A:D,4,FALSE)</f>
        <v>Distinguished</v>
      </c>
      <c r="L1676" t="str">
        <f>VLOOKUP(A1676,MasterTutor!A:D,3,FALSE)</f>
        <v>Adjunct</v>
      </c>
      <c r="M1676" t="str">
        <f>VLOOKUP(A1676,MasterTutor!A:D,2,FALSE)</f>
        <v>Annelies de Groot</v>
      </c>
    </row>
    <row r="1677" spans="1:13" hidden="1" x14ac:dyDescent="0.2">
      <c r="A1677" s="7" t="s">
        <v>369</v>
      </c>
      <c r="B1677" s="7" t="s">
        <v>14</v>
      </c>
      <c r="C1677" s="10">
        <v>0.95309999999999995</v>
      </c>
      <c r="D1677" s="10">
        <v>1.4922</v>
      </c>
      <c r="E1677" s="10">
        <v>0.97959183673469297</v>
      </c>
      <c r="F1677" s="10">
        <v>0.92857142857142805</v>
      </c>
      <c r="G1677" s="10">
        <v>0.57142857142857095</v>
      </c>
      <c r="H1677" s="7">
        <v>0</v>
      </c>
      <c r="I1677" s="8" t="s">
        <v>23</v>
      </c>
      <c r="J1677" s="10">
        <v>1</v>
      </c>
      <c r="K1677" t="str">
        <f>VLOOKUP(A1677,MasterTutor!A:D,4,FALSE)</f>
        <v>Distinguished</v>
      </c>
      <c r="L1677" t="str">
        <f>VLOOKUP(A1677,MasterTutor!A:D,3,FALSE)</f>
        <v>Adjunct</v>
      </c>
      <c r="M1677" t="str">
        <f>VLOOKUP(A1677,MasterTutor!A:D,2,FALSE)</f>
        <v>Annelies de Groot</v>
      </c>
    </row>
    <row r="1678" spans="1:13" hidden="1" x14ac:dyDescent="0.2">
      <c r="A1678" s="7" t="s">
        <v>369</v>
      </c>
      <c r="B1678" s="7" t="s">
        <v>16</v>
      </c>
      <c r="C1678" s="10">
        <v>0.39</v>
      </c>
      <c r="D1678" s="10">
        <v>1.75</v>
      </c>
      <c r="E1678" s="10">
        <v>1</v>
      </c>
      <c r="F1678" s="10">
        <v>1</v>
      </c>
      <c r="G1678" s="10">
        <v>0.25</v>
      </c>
      <c r="H1678" s="7">
        <v>2</v>
      </c>
      <c r="I1678" s="11">
        <v>45658</v>
      </c>
      <c r="J1678" s="10">
        <v>1</v>
      </c>
      <c r="K1678" t="str">
        <f>VLOOKUP(A1678,MasterTutor!A:D,4,FALSE)</f>
        <v>Distinguished</v>
      </c>
      <c r="L1678" t="str">
        <f>VLOOKUP(A1678,MasterTutor!A:D,3,FALSE)</f>
        <v>Adjunct</v>
      </c>
      <c r="M1678" t="str">
        <f>VLOOKUP(A1678,MasterTutor!A:D,2,FALSE)</f>
        <v>Annelies de Groot</v>
      </c>
    </row>
    <row r="1679" spans="1:13" hidden="1" x14ac:dyDescent="0.2">
      <c r="A1679" s="7" t="s">
        <v>369</v>
      </c>
      <c r="B1679" s="7" t="s">
        <v>17</v>
      </c>
      <c r="C1679" s="10">
        <v>1.54</v>
      </c>
      <c r="D1679" s="10">
        <v>1.58</v>
      </c>
      <c r="E1679" s="10">
        <v>0.99</v>
      </c>
      <c r="F1679" s="10">
        <v>0.72</v>
      </c>
      <c r="G1679" s="10">
        <v>0.64</v>
      </c>
      <c r="H1679" s="7">
        <v>6</v>
      </c>
      <c r="J1679" s="7"/>
      <c r="K1679" t="str">
        <f>VLOOKUP(A1679,MasterTutor!A:D,4,FALSE)</f>
        <v>Distinguished</v>
      </c>
      <c r="L1679" t="str">
        <f>VLOOKUP(A1679,MasterTutor!A:D,3,FALSE)</f>
        <v>Adjunct</v>
      </c>
      <c r="M1679" t="str">
        <f>VLOOKUP(A1679,MasterTutor!A:D,2,FALSE)</f>
        <v>Annelies de Groot</v>
      </c>
    </row>
    <row r="1680" spans="1:13" hidden="1" x14ac:dyDescent="0.2">
      <c r="A1680" s="7" t="s">
        <v>369</v>
      </c>
      <c r="B1680" s="7" t="s">
        <v>18</v>
      </c>
      <c r="C1680" s="10">
        <v>0.73</v>
      </c>
      <c r="D1680" s="10">
        <v>1.65</v>
      </c>
      <c r="E1680" s="10">
        <v>0.98</v>
      </c>
      <c r="F1680" s="10">
        <v>0.96</v>
      </c>
      <c r="G1680" s="10">
        <v>0.67</v>
      </c>
      <c r="H1680" s="7">
        <v>2</v>
      </c>
      <c r="J1680" s="7"/>
      <c r="K1680" t="str">
        <f>VLOOKUP(A1680,MasterTutor!A:D,4,FALSE)</f>
        <v>Distinguished</v>
      </c>
      <c r="L1680" t="str">
        <f>VLOOKUP(A1680,MasterTutor!A:D,3,FALSE)</f>
        <v>Adjunct</v>
      </c>
      <c r="M1680" t="str">
        <f>VLOOKUP(A1680,MasterTutor!A:D,2,FALSE)</f>
        <v>Annelies de Groot</v>
      </c>
    </row>
    <row r="1681" spans="1:13" hidden="1" x14ac:dyDescent="0.2">
      <c r="A1681" s="7" t="s">
        <v>369</v>
      </c>
      <c r="B1681" s="7" t="s">
        <v>20</v>
      </c>
      <c r="C1681" s="10">
        <v>0.88</v>
      </c>
      <c r="D1681" s="10">
        <v>1.8</v>
      </c>
      <c r="E1681" s="10">
        <v>1</v>
      </c>
      <c r="F1681" s="10">
        <v>1</v>
      </c>
      <c r="G1681" s="10">
        <v>-0.25</v>
      </c>
      <c r="H1681" s="7" t="e">
        <v>#N/A</v>
      </c>
      <c r="I1681" s="8" t="s">
        <v>19</v>
      </c>
      <c r="J1681" s="10">
        <v>0.67</v>
      </c>
      <c r="K1681" t="str">
        <f>VLOOKUP(A1681,MasterTutor!A:D,4,FALSE)</f>
        <v>Distinguished</v>
      </c>
      <c r="L1681" t="str">
        <f>VLOOKUP(A1681,MasterTutor!A:D,3,FALSE)</f>
        <v>Adjunct</v>
      </c>
      <c r="M1681" t="str">
        <f>VLOOKUP(A1681,MasterTutor!A:D,2,FALSE)</f>
        <v>Annelies de Groot</v>
      </c>
    </row>
    <row r="1682" spans="1:13" hidden="1" x14ac:dyDescent="0.2">
      <c r="A1682" s="7" t="s">
        <v>369</v>
      </c>
      <c r="B1682" s="7" t="s">
        <v>21</v>
      </c>
      <c r="C1682" s="10">
        <v>0.81</v>
      </c>
      <c r="D1682" s="10">
        <v>1.1399999999999999</v>
      </c>
      <c r="E1682" s="10">
        <v>1</v>
      </c>
      <c r="F1682" s="10">
        <v>0.91</v>
      </c>
      <c r="G1682" s="10">
        <v>0.28999999999999998</v>
      </c>
      <c r="H1682" s="7">
        <v>1</v>
      </c>
      <c r="I1682" s="9"/>
      <c r="J1682" s="7"/>
      <c r="K1682" t="str">
        <f>VLOOKUP(A1682,MasterTutor!A:D,4,FALSE)</f>
        <v>Distinguished</v>
      </c>
      <c r="L1682" t="str">
        <f>VLOOKUP(A1682,MasterTutor!A:D,3,FALSE)</f>
        <v>Adjunct</v>
      </c>
      <c r="M1682" t="str">
        <f>VLOOKUP(A1682,MasterTutor!A:D,2,FALSE)</f>
        <v>Annelies de Groot</v>
      </c>
    </row>
    <row r="1683" spans="1:13" hidden="1" x14ac:dyDescent="0.2">
      <c r="A1683" s="7" t="s">
        <v>369</v>
      </c>
      <c r="B1683" s="7" t="s">
        <v>22</v>
      </c>
      <c r="C1683" s="10">
        <v>0.94</v>
      </c>
      <c r="D1683" s="10">
        <v>2.2200000000000002</v>
      </c>
      <c r="E1683" s="10">
        <v>1</v>
      </c>
      <c r="F1683" s="10">
        <v>1</v>
      </c>
      <c r="G1683" s="10">
        <v>0.75</v>
      </c>
      <c r="H1683" s="7">
        <v>1</v>
      </c>
      <c r="I1683" s="8" t="s">
        <v>23</v>
      </c>
      <c r="J1683" s="10">
        <v>1</v>
      </c>
      <c r="K1683" t="str">
        <f>VLOOKUP(A1683,MasterTutor!A:D,4,FALSE)</f>
        <v>Distinguished</v>
      </c>
      <c r="L1683" t="str">
        <f>VLOOKUP(A1683,MasterTutor!A:D,3,FALSE)</f>
        <v>Adjunct</v>
      </c>
      <c r="M1683" t="str">
        <f>VLOOKUP(A1683,MasterTutor!A:D,2,FALSE)</f>
        <v>Annelies de Groot</v>
      </c>
    </row>
    <row r="1684" spans="1:13" hidden="1" x14ac:dyDescent="0.2">
      <c r="A1684" s="7" t="s">
        <v>369</v>
      </c>
      <c r="B1684" s="7" t="s">
        <v>30</v>
      </c>
      <c r="C1684" s="10">
        <v>0.41670000000000001</v>
      </c>
      <c r="D1684" s="10">
        <v>1.8593999999999999</v>
      </c>
      <c r="E1684" s="10">
        <v>1</v>
      </c>
      <c r="F1684" s="10">
        <v>1</v>
      </c>
      <c r="G1684" s="10">
        <v>1</v>
      </c>
      <c r="H1684" s="7">
        <v>0</v>
      </c>
      <c r="I1684" s="8">
        <v>0.5</v>
      </c>
      <c r="J1684" s="10">
        <f>I1684</f>
        <v>0.5</v>
      </c>
      <c r="K1684" t="str">
        <f>VLOOKUP(A1684,MasterTutor!A:D,4,FALSE)</f>
        <v>Distinguished</v>
      </c>
      <c r="L1684" t="str">
        <f>VLOOKUP(A1684,MasterTutor!A:D,3,FALSE)</f>
        <v>Adjunct</v>
      </c>
      <c r="M1684" t="str">
        <f>VLOOKUP(A1684,MasterTutor!A:D,2,FALSE)</f>
        <v>Annelies de Groot</v>
      </c>
    </row>
    <row r="1685" spans="1:13" x14ac:dyDescent="0.2">
      <c r="A1685" s="7" t="s">
        <v>369</v>
      </c>
      <c r="B1685" s="7" t="s">
        <v>31</v>
      </c>
      <c r="C1685" s="10">
        <v>0.82289999999999996</v>
      </c>
      <c r="D1685" s="10">
        <v>1.9218999999999999</v>
      </c>
      <c r="E1685" s="10">
        <v>1</v>
      </c>
      <c r="F1685" s="10">
        <v>0.95652173913043403</v>
      </c>
      <c r="G1685" s="10">
        <v>0</v>
      </c>
      <c r="H1685" s="7">
        <v>0</v>
      </c>
      <c r="I1685" s="7" t="s">
        <v>68</v>
      </c>
      <c r="J1685" s="54">
        <v>0.75</v>
      </c>
      <c r="K1685" t="str">
        <f>VLOOKUP(A1685,MasterTutor!A:D,4,FALSE)</f>
        <v>Distinguished</v>
      </c>
      <c r="L1685" t="str">
        <f>VLOOKUP(A1685,MasterTutor!A:D,3,FALSE)</f>
        <v>Adjunct</v>
      </c>
      <c r="M1685" t="str">
        <f>VLOOKUP(A1685,MasterTutor!A:D,2,FALSE)</f>
        <v>Annelies de Groot</v>
      </c>
    </row>
    <row r="1686" spans="1:13" hidden="1" x14ac:dyDescent="0.2">
      <c r="A1686" s="7" t="s">
        <v>370</v>
      </c>
      <c r="B1686" s="7" t="s">
        <v>30</v>
      </c>
      <c r="C1686" s="10">
        <v>0</v>
      </c>
      <c r="D1686" s="10">
        <v>0.5756</v>
      </c>
      <c r="E1686" s="10">
        <v>0</v>
      </c>
      <c r="F1686" s="10">
        <v>0</v>
      </c>
      <c r="G1686" s="10">
        <v>0</v>
      </c>
      <c r="H1686" s="7">
        <v>0</v>
      </c>
      <c r="I1686" s="8" t="s">
        <v>36</v>
      </c>
      <c r="J1686" s="10">
        <v>0</v>
      </c>
      <c r="K1686" t="str">
        <f>VLOOKUP(A1686,MasterTutor!A:D,4,FALSE)</f>
        <v>Advanced</v>
      </c>
      <c r="L1686" t="str">
        <f>VLOOKUP(A1686,MasterTutor!A:D,3,FALSE)</f>
        <v>Professional</v>
      </c>
      <c r="M1686" t="str">
        <f>VLOOKUP(A1686,MasterTutor!A:D,2,FALSE)</f>
        <v>Geoff St. Marie</v>
      </c>
    </row>
    <row r="1687" spans="1:13" x14ac:dyDescent="0.2">
      <c r="A1687" s="7" t="s">
        <v>370</v>
      </c>
      <c r="B1687" s="7" t="s">
        <v>31</v>
      </c>
      <c r="C1687" s="10">
        <v>0.4607</v>
      </c>
      <c r="D1687" s="10">
        <v>0.95930000000000004</v>
      </c>
      <c r="E1687" s="10">
        <v>1</v>
      </c>
      <c r="F1687" s="10">
        <v>0.63265306122448906</v>
      </c>
      <c r="G1687" s="10">
        <v>0.5</v>
      </c>
      <c r="H1687" s="7">
        <v>1</v>
      </c>
      <c r="I1687" s="8" t="s">
        <v>133</v>
      </c>
      <c r="J1687" s="54">
        <v>0.09</v>
      </c>
      <c r="K1687" t="str">
        <f>VLOOKUP(A1687,MasterTutor!A:D,4,FALSE)</f>
        <v>Advanced</v>
      </c>
      <c r="L1687" t="str">
        <f>VLOOKUP(A1687,MasterTutor!A:D,3,FALSE)</f>
        <v>Professional</v>
      </c>
      <c r="M1687" t="str">
        <f>VLOOKUP(A1687,MasterTutor!A:D,2,FALSE)</f>
        <v>Geoff St. Marie</v>
      </c>
    </row>
    <row r="1688" spans="1:13" hidden="1" x14ac:dyDescent="0.2">
      <c r="A1688" s="7" t="s">
        <v>371</v>
      </c>
      <c r="B1688" s="7" t="s">
        <v>30</v>
      </c>
      <c r="C1688" s="10">
        <v>0</v>
      </c>
      <c r="D1688" s="10">
        <v>0.86339999999999995</v>
      </c>
      <c r="E1688" s="10">
        <v>0</v>
      </c>
      <c r="F1688" s="10">
        <v>0</v>
      </c>
      <c r="G1688" s="10">
        <v>0</v>
      </c>
      <c r="H1688" s="7">
        <v>0</v>
      </c>
      <c r="I1688" s="8" t="s">
        <v>36</v>
      </c>
      <c r="J1688" s="10">
        <v>0</v>
      </c>
      <c r="K1688" t="str">
        <f>VLOOKUP(A1688,MasterTutor!A:D,4,FALSE)</f>
        <v>Advanced</v>
      </c>
      <c r="L1688" t="str">
        <f>VLOOKUP(A1688,MasterTutor!A:D,3,FALSE)</f>
        <v>Professional</v>
      </c>
      <c r="M1688" t="str">
        <f>VLOOKUP(A1688,MasterTutor!A:D,2,FALSE)</f>
        <v>Annelies de Groot</v>
      </c>
    </row>
    <row r="1689" spans="1:13" x14ac:dyDescent="0.2">
      <c r="A1689" s="7" t="s">
        <v>371</v>
      </c>
      <c r="B1689" s="7" t="s">
        <v>31</v>
      </c>
      <c r="C1689" s="10">
        <v>0.84289999999999898</v>
      </c>
      <c r="D1689" s="10">
        <v>1.1265000000000001</v>
      </c>
      <c r="E1689" s="10">
        <v>1</v>
      </c>
      <c r="F1689" s="10">
        <v>1</v>
      </c>
      <c r="G1689" s="10">
        <v>0</v>
      </c>
      <c r="H1689" s="7">
        <v>1</v>
      </c>
      <c r="I1689" s="7" t="s">
        <v>372</v>
      </c>
      <c r="J1689" s="54">
        <v>0.84</v>
      </c>
      <c r="K1689" t="str">
        <f>VLOOKUP(A1689,MasterTutor!A:D,4,FALSE)</f>
        <v>Advanced</v>
      </c>
      <c r="L1689" t="str">
        <f>VLOOKUP(A1689,MasterTutor!A:D,3,FALSE)</f>
        <v>Professional</v>
      </c>
      <c r="M1689" t="str">
        <f>VLOOKUP(A1689,MasterTutor!A:D,2,FALSE)</f>
        <v>Annelies de Groot</v>
      </c>
    </row>
    <row r="1690" spans="1:13" hidden="1" x14ac:dyDescent="0.2">
      <c r="A1690" s="7" t="s">
        <v>373</v>
      </c>
      <c r="B1690" s="7" t="s">
        <v>283</v>
      </c>
      <c r="C1690" s="10">
        <v>0.53</v>
      </c>
      <c r="D1690" s="10">
        <v>0.9</v>
      </c>
      <c r="E1690" s="10">
        <v>1</v>
      </c>
      <c r="F1690" s="10">
        <v>0.94</v>
      </c>
      <c r="G1690" s="10">
        <v>0.8</v>
      </c>
      <c r="H1690" s="7">
        <v>2</v>
      </c>
      <c r="I1690" s="8" t="s">
        <v>135</v>
      </c>
      <c r="J1690" s="10">
        <v>0</v>
      </c>
      <c r="K1690" t="str">
        <f>VLOOKUP(A1690,MasterTutor!A:D,4,FALSE)</f>
        <v>Advanced</v>
      </c>
      <c r="L1690" t="str">
        <f>VLOOKUP(A1690,MasterTutor!A:D,3,FALSE)</f>
        <v>Adjunct</v>
      </c>
      <c r="M1690" t="str">
        <f>VLOOKUP(A1690,MasterTutor!A:D,2,FALSE)</f>
        <v>Ela Cross</v>
      </c>
    </row>
    <row r="1691" spans="1:13" hidden="1" x14ac:dyDescent="0.2">
      <c r="A1691" s="7" t="s">
        <v>373</v>
      </c>
      <c r="B1691" s="7" t="s">
        <v>14</v>
      </c>
      <c r="C1691" s="10">
        <v>0.6875</v>
      </c>
      <c r="D1691" s="10">
        <v>1.0207999999999999</v>
      </c>
      <c r="E1691" s="10">
        <v>1</v>
      </c>
      <c r="F1691" s="10">
        <v>0.97674418604651103</v>
      </c>
      <c r="G1691" s="10">
        <v>0.69230769230769196</v>
      </c>
      <c r="H1691" s="7">
        <v>5</v>
      </c>
      <c r="I1691" s="8"/>
      <c r="J1691" s="10"/>
      <c r="K1691" t="str">
        <f>VLOOKUP(A1691,MasterTutor!A:D,4,FALSE)</f>
        <v>Advanced</v>
      </c>
      <c r="L1691" t="str">
        <f>VLOOKUP(A1691,MasterTutor!A:D,3,FALSE)</f>
        <v>Adjunct</v>
      </c>
      <c r="M1691" t="str">
        <f>VLOOKUP(A1691,MasterTutor!A:D,2,FALSE)</f>
        <v>Ela Cross</v>
      </c>
    </row>
    <row r="1692" spans="1:13" hidden="1" x14ac:dyDescent="0.2">
      <c r="A1692" s="7" t="s">
        <v>373</v>
      </c>
      <c r="B1692" s="7" t="s">
        <v>14</v>
      </c>
      <c r="C1692" s="10">
        <v>0.6875</v>
      </c>
      <c r="D1692" s="10">
        <v>1.0207999999999999</v>
      </c>
      <c r="E1692" s="10">
        <v>1</v>
      </c>
      <c r="F1692" s="10">
        <v>0.97674418604651103</v>
      </c>
      <c r="G1692" s="10">
        <v>0.69230769230769196</v>
      </c>
      <c r="H1692" s="7">
        <v>5</v>
      </c>
      <c r="J1692" s="7"/>
      <c r="K1692" t="str">
        <f>VLOOKUP(A1692,MasterTutor!A:D,4,FALSE)</f>
        <v>Advanced</v>
      </c>
      <c r="L1692" t="str">
        <f>VLOOKUP(A1692,MasterTutor!A:D,3,FALSE)</f>
        <v>Adjunct</v>
      </c>
      <c r="M1692" t="str">
        <f>VLOOKUP(A1692,MasterTutor!A:D,2,FALSE)</f>
        <v>Ela Cross</v>
      </c>
    </row>
    <row r="1693" spans="1:13" hidden="1" x14ac:dyDescent="0.2">
      <c r="A1693" s="7" t="s">
        <v>373</v>
      </c>
      <c r="B1693" s="7" t="s">
        <v>16</v>
      </c>
      <c r="C1693" s="10">
        <v>0.8</v>
      </c>
      <c r="D1693" s="10">
        <v>1.01</v>
      </c>
      <c r="E1693" s="10">
        <v>0.99</v>
      </c>
      <c r="F1693" s="10">
        <v>0.98</v>
      </c>
      <c r="G1693" s="10">
        <v>0.88</v>
      </c>
      <c r="H1693" s="7">
        <v>5</v>
      </c>
      <c r="I1693" s="11">
        <v>45666</v>
      </c>
      <c r="J1693" s="12">
        <v>0.11</v>
      </c>
      <c r="K1693" t="str">
        <f>VLOOKUP(A1693,MasterTutor!A:D,4,FALSE)</f>
        <v>Advanced</v>
      </c>
      <c r="L1693" t="str">
        <f>VLOOKUP(A1693,MasterTutor!A:D,3,FALSE)</f>
        <v>Adjunct</v>
      </c>
      <c r="M1693" t="str">
        <f>VLOOKUP(A1693,MasterTutor!A:D,2,FALSE)</f>
        <v>Ela Cross</v>
      </c>
    </row>
    <row r="1694" spans="1:13" hidden="1" x14ac:dyDescent="0.2">
      <c r="A1694" s="7" t="s">
        <v>373</v>
      </c>
      <c r="B1694" s="7" t="s">
        <v>17</v>
      </c>
      <c r="C1694" s="10">
        <v>0.67</v>
      </c>
      <c r="D1694" s="10">
        <v>1.05</v>
      </c>
      <c r="E1694" s="10">
        <v>0.97</v>
      </c>
      <c r="F1694" s="10">
        <v>0.92</v>
      </c>
      <c r="G1694" s="10">
        <v>1</v>
      </c>
      <c r="H1694" s="7" t="e">
        <v>#N/A</v>
      </c>
      <c r="J1694" s="7"/>
      <c r="K1694" t="str">
        <f>VLOOKUP(A1694,MasterTutor!A:D,4,FALSE)</f>
        <v>Advanced</v>
      </c>
      <c r="L1694" t="str">
        <f>VLOOKUP(A1694,MasterTutor!A:D,3,FALSE)</f>
        <v>Adjunct</v>
      </c>
      <c r="M1694" t="str">
        <f>VLOOKUP(A1694,MasterTutor!A:D,2,FALSE)</f>
        <v>Ela Cross</v>
      </c>
    </row>
    <row r="1695" spans="1:13" hidden="1" x14ac:dyDescent="0.2">
      <c r="A1695" s="7" t="s">
        <v>373</v>
      </c>
      <c r="B1695" s="7" t="s">
        <v>18</v>
      </c>
      <c r="C1695" s="10">
        <v>0.19</v>
      </c>
      <c r="D1695" s="10">
        <v>0.77</v>
      </c>
      <c r="E1695" s="10">
        <v>0.92</v>
      </c>
      <c r="F1695" s="10">
        <v>0.22</v>
      </c>
      <c r="G1695" s="10">
        <v>0</v>
      </c>
      <c r="H1695" s="7" t="e">
        <v>#N/A</v>
      </c>
      <c r="J1695" s="7"/>
      <c r="K1695" t="str">
        <f>VLOOKUP(A1695,MasterTutor!A:D,4,FALSE)</f>
        <v>Advanced</v>
      </c>
      <c r="L1695" t="str">
        <f>VLOOKUP(A1695,MasterTutor!A:D,3,FALSE)</f>
        <v>Adjunct</v>
      </c>
      <c r="M1695" t="str">
        <f>VLOOKUP(A1695,MasterTutor!A:D,2,FALSE)</f>
        <v>Ela Cross</v>
      </c>
    </row>
    <row r="1696" spans="1:13" hidden="1" x14ac:dyDescent="0.2">
      <c r="A1696" s="7" t="s">
        <v>373</v>
      </c>
      <c r="B1696" s="7" t="s">
        <v>20</v>
      </c>
      <c r="C1696" s="10">
        <v>0.34</v>
      </c>
      <c r="D1696" s="10">
        <v>0.96</v>
      </c>
      <c r="E1696" s="10">
        <v>0.87</v>
      </c>
      <c r="F1696" s="10">
        <v>1</v>
      </c>
      <c r="G1696" s="10">
        <v>0.86</v>
      </c>
      <c r="H1696" s="7">
        <v>2</v>
      </c>
      <c r="I1696" s="8">
        <v>0</v>
      </c>
      <c r="J1696" s="10">
        <f>I1696</f>
        <v>0</v>
      </c>
      <c r="K1696" t="str">
        <f>VLOOKUP(A1696,MasterTutor!A:D,4,FALSE)</f>
        <v>Advanced</v>
      </c>
      <c r="L1696" t="str">
        <f>VLOOKUP(A1696,MasterTutor!A:D,3,FALSE)</f>
        <v>Adjunct</v>
      </c>
      <c r="M1696" t="str">
        <f>VLOOKUP(A1696,MasterTutor!A:D,2,FALSE)</f>
        <v>Ela Cross</v>
      </c>
    </row>
    <row r="1697" spans="1:13" hidden="1" x14ac:dyDescent="0.2">
      <c r="A1697" s="7" t="s">
        <v>373</v>
      </c>
      <c r="B1697" s="7" t="s">
        <v>21</v>
      </c>
      <c r="C1697" s="10">
        <v>0.55000000000000004</v>
      </c>
      <c r="D1697" s="10">
        <v>1.01</v>
      </c>
      <c r="E1697" s="10">
        <v>1</v>
      </c>
      <c r="F1697" s="10">
        <v>1</v>
      </c>
      <c r="G1697" s="10">
        <v>0.83</v>
      </c>
      <c r="H1697" s="7">
        <v>2</v>
      </c>
      <c r="I1697" s="8" t="s">
        <v>168</v>
      </c>
      <c r="J1697" s="10">
        <v>0</v>
      </c>
      <c r="K1697" t="str">
        <f>VLOOKUP(A1697,MasterTutor!A:D,4,FALSE)</f>
        <v>Advanced</v>
      </c>
      <c r="L1697" t="str">
        <f>VLOOKUP(A1697,MasterTutor!A:D,3,FALSE)</f>
        <v>Adjunct</v>
      </c>
      <c r="M1697" t="str">
        <f>VLOOKUP(A1697,MasterTutor!A:D,2,FALSE)</f>
        <v>Ela Cross</v>
      </c>
    </row>
    <row r="1698" spans="1:13" hidden="1" x14ac:dyDescent="0.2">
      <c r="A1698" s="7" t="s">
        <v>373</v>
      </c>
      <c r="B1698" s="7" t="s">
        <v>22</v>
      </c>
      <c r="C1698" s="10">
        <v>0.56000000000000005</v>
      </c>
      <c r="D1698" s="10">
        <v>1.01</v>
      </c>
      <c r="E1698" s="10">
        <v>1</v>
      </c>
      <c r="F1698" s="10">
        <v>1</v>
      </c>
      <c r="G1698" s="10">
        <v>1</v>
      </c>
      <c r="H1698" s="7">
        <v>4</v>
      </c>
      <c r="I1698" s="8" t="s">
        <v>15</v>
      </c>
      <c r="J1698" s="10">
        <v>0.5</v>
      </c>
      <c r="K1698" t="str">
        <f>VLOOKUP(A1698,MasterTutor!A:D,4,FALSE)</f>
        <v>Advanced</v>
      </c>
      <c r="L1698" t="str">
        <f>VLOOKUP(A1698,MasterTutor!A:D,3,FALSE)</f>
        <v>Adjunct</v>
      </c>
      <c r="M1698" t="str">
        <f>VLOOKUP(A1698,MasterTutor!A:D,2,FALSE)</f>
        <v>Ela Cross</v>
      </c>
    </row>
    <row r="1699" spans="1:13" hidden="1" x14ac:dyDescent="0.2">
      <c r="A1699" s="7" t="s">
        <v>373</v>
      </c>
      <c r="B1699" s="7" t="s">
        <v>30</v>
      </c>
      <c r="C1699" s="10">
        <v>0.66249999999999998</v>
      </c>
      <c r="D1699" s="10">
        <v>1</v>
      </c>
      <c r="E1699" s="10">
        <v>1</v>
      </c>
      <c r="F1699" s="10">
        <v>1</v>
      </c>
      <c r="G1699" s="10">
        <v>1</v>
      </c>
      <c r="H1699" s="7">
        <v>3</v>
      </c>
      <c r="I1699" s="8" t="s">
        <v>62</v>
      </c>
      <c r="J1699" s="10">
        <v>0</v>
      </c>
      <c r="K1699" t="str">
        <f>VLOOKUP(A1699,MasterTutor!A:D,4,FALSE)</f>
        <v>Advanced</v>
      </c>
      <c r="L1699" t="str">
        <f>VLOOKUP(A1699,MasterTutor!A:D,3,FALSE)</f>
        <v>Adjunct</v>
      </c>
      <c r="M1699" t="str">
        <f>VLOOKUP(A1699,MasterTutor!A:D,2,FALSE)</f>
        <v>Ela Cross</v>
      </c>
    </row>
    <row r="1700" spans="1:13" x14ac:dyDescent="0.2">
      <c r="A1700" s="7" t="s">
        <v>373</v>
      </c>
      <c r="B1700" s="7" t="s">
        <v>31</v>
      </c>
      <c r="C1700" s="10">
        <v>1.075</v>
      </c>
      <c r="D1700" s="10">
        <v>1.0729</v>
      </c>
      <c r="E1700" s="10">
        <v>1</v>
      </c>
      <c r="F1700" s="10">
        <v>0.98412698412698396</v>
      </c>
      <c r="G1700" s="10">
        <v>0.71428571428571397</v>
      </c>
      <c r="H1700" s="7">
        <v>6</v>
      </c>
      <c r="I1700" s="8" t="s">
        <v>52</v>
      </c>
      <c r="J1700" s="54">
        <v>0</v>
      </c>
      <c r="K1700" t="str">
        <f>VLOOKUP(A1700,MasterTutor!A:D,4,FALSE)</f>
        <v>Advanced</v>
      </c>
      <c r="L1700" t="str">
        <f>VLOOKUP(A1700,MasterTutor!A:D,3,FALSE)</f>
        <v>Adjunct</v>
      </c>
      <c r="M1700" t="str">
        <f>VLOOKUP(A1700,MasterTutor!A:D,2,FALSE)</f>
        <v>Ela Cross</v>
      </c>
    </row>
    <row r="1701" spans="1:13" hidden="1" x14ac:dyDescent="0.2">
      <c r="A1701" s="7" t="s">
        <v>374</v>
      </c>
      <c r="B1701" s="7" t="s">
        <v>283</v>
      </c>
      <c r="C1701" s="10">
        <v>0.79</v>
      </c>
      <c r="D1701" s="10">
        <v>0.99</v>
      </c>
      <c r="E1701" s="10">
        <v>1</v>
      </c>
      <c r="F1701" s="10">
        <v>1</v>
      </c>
      <c r="G1701" s="10">
        <v>0.69</v>
      </c>
      <c r="H1701" s="7">
        <v>9</v>
      </c>
      <c r="I1701" s="8">
        <v>0.5</v>
      </c>
      <c r="J1701" s="10">
        <v>0.5</v>
      </c>
      <c r="K1701" t="str">
        <f>VLOOKUP(A1701,MasterTutor!A:D,4,FALSE)</f>
        <v>Advanced</v>
      </c>
      <c r="L1701" t="str">
        <f>VLOOKUP(A1701,MasterTutor!A:D,3,FALSE)</f>
        <v>Adjunct</v>
      </c>
      <c r="M1701" t="str">
        <f>VLOOKUP(A1701,MasterTutor!A:D,2,FALSE)</f>
        <v>Kristin Haase-Alvey</v>
      </c>
    </row>
    <row r="1702" spans="1:13" hidden="1" x14ac:dyDescent="0.2">
      <c r="A1702" s="7" t="s">
        <v>374</v>
      </c>
      <c r="B1702" s="7" t="s">
        <v>14</v>
      </c>
      <c r="C1702" s="10">
        <v>0.96250000000000002</v>
      </c>
      <c r="D1702" s="10">
        <v>1.0129999999999999</v>
      </c>
      <c r="E1702" s="10">
        <v>0.98936170212765895</v>
      </c>
      <c r="F1702" s="10">
        <v>1</v>
      </c>
      <c r="G1702" s="10">
        <v>0.8</v>
      </c>
      <c r="H1702" s="7">
        <v>9</v>
      </c>
      <c r="I1702" s="8" t="s">
        <v>68</v>
      </c>
      <c r="J1702" s="10">
        <v>0.75</v>
      </c>
      <c r="K1702" t="str">
        <f>VLOOKUP(A1702,MasterTutor!A:D,4,FALSE)</f>
        <v>Advanced</v>
      </c>
      <c r="L1702" t="str">
        <f>VLOOKUP(A1702,MasterTutor!A:D,3,FALSE)</f>
        <v>Adjunct</v>
      </c>
      <c r="M1702" t="str">
        <f>VLOOKUP(A1702,MasterTutor!A:D,2,FALSE)</f>
        <v>Kristin Haase-Alvey</v>
      </c>
    </row>
    <row r="1703" spans="1:13" hidden="1" x14ac:dyDescent="0.2">
      <c r="A1703" s="7" t="s">
        <v>374</v>
      </c>
      <c r="B1703" s="7" t="s">
        <v>16</v>
      </c>
      <c r="C1703" s="10">
        <v>0.83</v>
      </c>
      <c r="D1703" s="10">
        <v>0.86</v>
      </c>
      <c r="E1703" s="10">
        <v>1</v>
      </c>
      <c r="F1703" s="10">
        <v>1</v>
      </c>
      <c r="G1703" s="10">
        <v>0.93</v>
      </c>
      <c r="H1703" s="7">
        <v>8</v>
      </c>
      <c r="I1703" s="11">
        <v>45691</v>
      </c>
      <c r="J1703" s="12">
        <v>0.67</v>
      </c>
      <c r="K1703" t="str">
        <f>VLOOKUP(A1703,MasterTutor!A:D,4,FALSE)</f>
        <v>Advanced</v>
      </c>
      <c r="L1703" t="str">
        <f>VLOOKUP(A1703,MasterTutor!A:D,3,FALSE)</f>
        <v>Adjunct</v>
      </c>
      <c r="M1703" t="str">
        <f>VLOOKUP(A1703,MasterTutor!A:D,2,FALSE)</f>
        <v>Kristin Haase-Alvey</v>
      </c>
    </row>
    <row r="1704" spans="1:13" hidden="1" x14ac:dyDescent="0.2">
      <c r="A1704" s="7" t="s">
        <v>374</v>
      </c>
      <c r="B1704" s="7" t="s">
        <v>17</v>
      </c>
      <c r="C1704" s="10">
        <v>0.71</v>
      </c>
      <c r="D1704" s="10">
        <v>1</v>
      </c>
      <c r="E1704" s="10">
        <v>1</v>
      </c>
      <c r="F1704" s="10">
        <v>1</v>
      </c>
      <c r="G1704" s="10">
        <v>0.67</v>
      </c>
      <c r="H1704" s="7">
        <v>6</v>
      </c>
      <c r="I1704" s="8">
        <v>1</v>
      </c>
      <c r="J1704" s="10">
        <f>I1704</f>
        <v>1</v>
      </c>
      <c r="K1704" t="str">
        <f>VLOOKUP(A1704,MasterTutor!A:D,4,FALSE)</f>
        <v>Advanced</v>
      </c>
      <c r="L1704" t="str">
        <f>VLOOKUP(A1704,MasterTutor!A:D,3,FALSE)</f>
        <v>Adjunct</v>
      </c>
      <c r="M1704" t="str">
        <f>VLOOKUP(A1704,MasterTutor!A:D,2,FALSE)</f>
        <v>Kristin Haase-Alvey</v>
      </c>
    </row>
    <row r="1705" spans="1:13" hidden="1" x14ac:dyDescent="0.2">
      <c r="A1705" s="7" t="s">
        <v>374</v>
      </c>
      <c r="B1705" s="7" t="s">
        <v>18</v>
      </c>
      <c r="C1705" s="10">
        <v>0.43</v>
      </c>
      <c r="D1705" s="10">
        <v>1.02</v>
      </c>
      <c r="E1705" s="10">
        <v>1</v>
      </c>
      <c r="F1705" s="10">
        <v>1</v>
      </c>
      <c r="G1705" s="10">
        <v>0.78</v>
      </c>
      <c r="H1705" s="7">
        <v>5</v>
      </c>
      <c r="I1705" s="8">
        <v>1</v>
      </c>
      <c r="J1705" s="10">
        <f>I1705</f>
        <v>1</v>
      </c>
      <c r="K1705" t="str">
        <f>VLOOKUP(A1705,MasterTutor!A:D,4,FALSE)</f>
        <v>Advanced</v>
      </c>
      <c r="L1705" t="str">
        <f>VLOOKUP(A1705,MasterTutor!A:D,3,FALSE)</f>
        <v>Adjunct</v>
      </c>
      <c r="M1705" t="str">
        <f>VLOOKUP(A1705,MasterTutor!A:D,2,FALSE)</f>
        <v>Kristin Haase-Alvey</v>
      </c>
    </row>
    <row r="1706" spans="1:13" hidden="1" x14ac:dyDescent="0.2">
      <c r="A1706" s="7" t="s">
        <v>374</v>
      </c>
      <c r="B1706" s="7" t="s">
        <v>20</v>
      </c>
      <c r="C1706" s="10">
        <v>0.41</v>
      </c>
      <c r="D1706" s="10">
        <v>1.01</v>
      </c>
      <c r="E1706" s="10">
        <v>1</v>
      </c>
      <c r="F1706" s="10">
        <v>1</v>
      </c>
      <c r="G1706" s="10">
        <v>0.5</v>
      </c>
      <c r="H1706" s="7">
        <v>2</v>
      </c>
      <c r="J1706" s="7"/>
      <c r="K1706" t="str">
        <f>VLOOKUP(A1706,MasterTutor!A:D,4,FALSE)</f>
        <v>Advanced</v>
      </c>
      <c r="L1706" t="str">
        <f>VLOOKUP(A1706,MasterTutor!A:D,3,FALSE)</f>
        <v>Adjunct</v>
      </c>
      <c r="M1706" t="str">
        <f>VLOOKUP(A1706,MasterTutor!A:D,2,FALSE)</f>
        <v>Kristin Haase-Alvey</v>
      </c>
    </row>
    <row r="1707" spans="1:13" hidden="1" x14ac:dyDescent="0.2">
      <c r="A1707" s="7" t="s">
        <v>374</v>
      </c>
      <c r="B1707" s="7" t="s">
        <v>21</v>
      </c>
      <c r="C1707" s="10">
        <v>0.48</v>
      </c>
      <c r="D1707" s="10">
        <v>1.01</v>
      </c>
      <c r="E1707" s="10">
        <v>1</v>
      </c>
      <c r="F1707" s="10">
        <v>1</v>
      </c>
      <c r="G1707" s="10">
        <v>0.56000000000000005</v>
      </c>
      <c r="H1707" s="7">
        <v>11</v>
      </c>
      <c r="I1707" s="9"/>
      <c r="J1707" s="7"/>
      <c r="K1707" t="str">
        <f>VLOOKUP(A1707,MasterTutor!A:D,4,FALSE)</f>
        <v>Advanced</v>
      </c>
      <c r="L1707" t="str">
        <f>VLOOKUP(A1707,MasterTutor!A:D,3,FALSE)</f>
        <v>Adjunct</v>
      </c>
      <c r="M1707" t="str">
        <f>VLOOKUP(A1707,MasterTutor!A:D,2,FALSE)</f>
        <v>Kristin Haase-Alvey</v>
      </c>
    </row>
    <row r="1708" spans="1:13" hidden="1" x14ac:dyDescent="0.2">
      <c r="A1708" s="7" t="s">
        <v>374</v>
      </c>
      <c r="B1708" s="7" t="s">
        <v>22</v>
      </c>
      <c r="C1708" s="10">
        <v>0.74</v>
      </c>
      <c r="D1708" s="10">
        <v>1</v>
      </c>
      <c r="E1708" s="10">
        <v>1</v>
      </c>
      <c r="F1708" s="10">
        <v>1</v>
      </c>
      <c r="G1708" s="10">
        <v>0.57999999999999996</v>
      </c>
      <c r="H1708" s="7">
        <v>7</v>
      </c>
      <c r="I1708" s="8" t="s">
        <v>55</v>
      </c>
      <c r="J1708" s="10">
        <v>1</v>
      </c>
      <c r="K1708" t="str">
        <f>VLOOKUP(A1708,MasterTutor!A:D,4,FALSE)</f>
        <v>Advanced</v>
      </c>
      <c r="L1708" t="str">
        <f>VLOOKUP(A1708,MasterTutor!A:D,3,FALSE)</f>
        <v>Adjunct</v>
      </c>
      <c r="M1708" t="str">
        <f>VLOOKUP(A1708,MasterTutor!A:D,2,FALSE)</f>
        <v>Kristin Haase-Alvey</v>
      </c>
    </row>
    <row r="1709" spans="1:13" hidden="1" x14ac:dyDescent="0.2">
      <c r="A1709" s="7" t="s">
        <v>374</v>
      </c>
      <c r="B1709" s="7" t="s">
        <v>30</v>
      </c>
      <c r="C1709" s="10">
        <v>0.80630000000000002</v>
      </c>
      <c r="D1709" s="10">
        <v>1.0207999999999999</v>
      </c>
      <c r="E1709" s="10">
        <v>1</v>
      </c>
      <c r="F1709" s="10">
        <v>1</v>
      </c>
      <c r="G1709" s="10">
        <v>0.61538461499999997</v>
      </c>
      <c r="H1709" s="7">
        <v>14</v>
      </c>
      <c r="I1709" s="8">
        <v>0.6</v>
      </c>
      <c r="J1709" s="10">
        <f>I1709</f>
        <v>0.6</v>
      </c>
      <c r="K1709" t="str">
        <f>VLOOKUP(A1709,MasterTutor!A:D,4,FALSE)</f>
        <v>Advanced</v>
      </c>
      <c r="L1709" t="str">
        <f>VLOOKUP(A1709,MasterTutor!A:D,3,FALSE)</f>
        <v>Adjunct</v>
      </c>
      <c r="M1709" t="str">
        <f>VLOOKUP(A1709,MasterTutor!A:D,2,FALSE)</f>
        <v>Kristin Haase-Alvey</v>
      </c>
    </row>
    <row r="1710" spans="1:13" x14ac:dyDescent="0.2">
      <c r="A1710" s="7" t="s">
        <v>374</v>
      </c>
      <c r="B1710" s="7" t="s">
        <v>31</v>
      </c>
      <c r="C1710" s="10">
        <v>0.91879999999999895</v>
      </c>
      <c r="D1710" s="10">
        <v>1</v>
      </c>
      <c r="E1710" s="10">
        <v>1</v>
      </c>
      <c r="F1710" s="10">
        <v>0.98484848484848397</v>
      </c>
      <c r="G1710" s="10">
        <v>0.625</v>
      </c>
      <c r="H1710" s="7">
        <v>9</v>
      </c>
      <c r="I1710" s="8" t="s">
        <v>36</v>
      </c>
      <c r="J1710" s="54">
        <v>0</v>
      </c>
      <c r="K1710" t="str">
        <f>VLOOKUP(A1710,MasterTutor!A:D,4,FALSE)</f>
        <v>Advanced</v>
      </c>
      <c r="L1710" t="str">
        <f>VLOOKUP(A1710,MasterTutor!A:D,3,FALSE)</f>
        <v>Adjunct</v>
      </c>
      <c r="M1710" t="str">
        <f>VLOOKUP(A1710,MasterTutor!A:D,2,FALSE)</f>
        <v>Kristin Haase-Alvey</v>
      </c>
    </row>
    <row r="1711" spans="1:13" hidden="1" x14ac:dyDescent="0.2">
      <c r="A1711" s="7" t="s">
        <v>375</v>
      </c>
      <c r="B1711" s="7" t="s">
        <v>283</v>
      </c>
      <c r="C1711" s="10">
        <v>0.81</v>
      </c>
      <c r="D1711" s="10">
        <v>0.92</v>
      </c>
      <c r="E1711" s="10">
        <v>0.93</v>
      </c>
      <c r="F1711" s="10">
        <v>0.98</v>
      </c>
      <c r="G1711" s="10">
        <v>1</v>
      </c>
      <c r="H1711" s="7">
        <v>13</v>
      </c>
      <c r="I1711" s="8">
        <v>0.6</v>
      </c>
      <c r="J1711" s="10">
        <f>3/5</f>
        <v>0.6</v>
      </c>
      <c r="K1711" t="str">
        <f>VLOOKUP(A1711,MasterTutor!A:D,4,FALSE)</f>
        <v>Advanced</v>
      </c>
      <c r="L1711" t="str">
        <f>VLOOKUP(A1711,MasterTutor!A:D,3,FALSE)</f>
        <v>Professional</v>
      </c>
      <c r="M1711" t="str">
        <f>VLOOKUP(A1711,MasterTutor!A:D,2,FALSE)</f>
        <v>Kristin Haase-Alvey</v>
      </c>
    </row>
    <row r="1712" spans="1:13" hidden="1" x14ac:dyDescent="0.2">
      <c r="A1712" s="7" t="s">
        <v>375</v>
      </c>
      <c r="B1712" s="7" t="s">
        <v>14</v>
      </c>
      <c r="C1712" s="10">
        <v>0.7208</v>
      </c>
      <c r="D1712" s="10">
        <v>0.95719999999999905</v>
      </c>
      <c r="E1712" s="10">
        <v>0.88505747126436696</v>
      </c>
      <c r="F1712" s="10">
        <v>0.96875</v>
      </c>
      <c r="G1712" s="10">
        <v>0.58333333333333304</v>
      </c>
      <c r="H1712" s="7">
        <v>7</v>
      </c>
      <c r="I1712" s="8" t="s">
        <v>35</v>
      </c>
      <c r="J1712" s="10">
        <v>0.6</v>
      </c>
      <c r="K1712" t="str">
        <f>VLOOKUP(A1712,MasterTutor!A:D,4,FALSE)</f>
        <v>Advanced</v>
      </c>
      <c r="L1712" t="str">
        <f>VLOOKUP(A1712,MasterTutor!A:D,3,FALSE)</f>
        <v>Professional</v>
      </c>
      <c r="M1712" t="str">
        <f>VLOOKUP(A1712,MasterTutor!A:D,2,FALSE)</f>
        <v>Kristin Haase-Alvey</v>
      </c>
    </row>
    <row r="1713" spans="1:13" hidden="1" x14ac:dyDescent="0.2">
      <c r="A1713" s="7" t="s">
        <v>375</v>
      </c>
      <c r="B1713" s="7" t="s">
        <v>16</v>
      </c>
      <c r="C1713" s="10">
        <v>0.92</v>
      </c>
      <c r="D1713" s="10">
        <v>0.93</v>
      </c>
      <c r="E1713" s="10">
        <v>0.89</v>
      </c>
      <c r="F1713" s="10">
        <v>0.99</v>
      </c>
      <c r="G1713" s="10">
        <v>0.5</v>
      </c>
      <c r="H1713" s="7">
        <v>15</v>
      </c>
      <c r="I1713" s="11">
        <v>45722</v>
      </c>
      <c r="J1713" s="12">
        <v>0.5</v>
      </c>
      <c r="K1713" t="str">
        <f>VLOOKUP(A1713,MasterTutor!A:D,4,FALSE)</f>
        <v>Advanced</v>
      </c>
      <c r="L1713" t="str">
        <f>VLOOKUP(A1713,MasterTutor!A:D,3,FALSE)</f>
        <v>Professional</v>
      </c>
      <c r="M1713" t="str">
        <f>VLOOKUP(A1713,MasterTutor!A:D,2,FALSE)</f>
        <v>Kristin Haase-Alvey</v>
      </c>
    </row>
    <row r="1714" spans="1:13" hidden="1" x14ac:dyDescent="0.2">
      <c r="A1714" s="7" t="s">
        <v>375</v>
      </c>
      <c r="B1714" s="7" t="s">
        <v>17</v>
      </c>
      <c r="C1714" s="10">
        <v>0.04</v>
      </c>
      <c r="D1714" s="10">
        <v>1.21</v>
      </c>
      <c r="E1714" s="10">
        <v>1</v>
      </c>
      <c r="F1714" s="10">
        <v>0.75</v>
      </c>
      <c r="G1714" s="10">
        <v>1</v>
      </c>
      <c r="H1714" s="7" t="e">
        <v>#N/A</v>
      </c>
      <c r="I1714" s="8">
        <v>0</v>
      </c>
      <c r="J1714" s="10">
        <f>I1714</f>
        <v>0</v>
      </c>
      <c r="K1714" t="str">
        <f>VLOOKUP(A1714,MasterTutor!A:D,4,FALSE)</f>
        <v>Advanced</v>
      </c>
      <c r="L1714" t="str">
        <f>VLOOKUP(A1714,MasterTutor!A:D,3,FALSE)</f>
        <v>Professional</v>
      </c>
      <c r="M1714" t="str">
        <f>VLOOKUP(A1714,MasterTutor!A:D,2,FALSE)</f>
        <v>Kristin Haase-Alvey</v>
      </c>
    </row>
    <row r="1715" spans="1:13" hidden="1" x14ac:dyDescent="0.2">
      <c r="A1715" s="7" t="s">
        <v>375</v>
      </c>
      <c r="B1715" s="7" t="s">
        <v>18</v>
      </c>
      <c r="C1715" s="10">
        <v>0.51</v>
      </c>
      <c r="D1715" s="10">
        <v>1.2</v>
      </c>
      <c r="E1715" s="10">
        <v>0.95</v>
      </c>
      <c r="F1715" s="10">
        <v>1</v>
      </c>
      <c r="G1715" s="10">
        <v>0.56999999999999995</v>
      </c>
      <c r="H1715" s="7">
        <v>2</v>
      </c>
      <c r="I1715" s="8" t="s">
        <v>302</v>
      </c>
      <c r="J1715" s="10">
        <v>0.89</v>
      </c>
      <c r="K1715" t="str">
        <f>VLOOKUP(A1715,MasterTutor!A:D,4,FALSE)</f>
        <v>Advanced</v>
      </c>
      <c r="L1715" t="str">
        <f>VLOOKUP(A1715,MasterTutor!A:D,3,FALSE)</f>
        <v>Professional</v>
      </c>
      <c r="M1715" t="str">
        <f>VLOOKUP(A1715,MasterTutor!A:D,2,FALSE)</f>
        <v>Kristin Haase-Alvey</v>
      </c>
    </row>
    <row r="1716" spans="1:13" hidden="1" x14ac:dyDescent="0.2">
      <c r="A1716" s="7" t="s">
        <v>375</v>
      </c>
      <c r="B1716" s="7" t="s">
        <v>20</v>
      </c>
      <c r="C1716" s="10">
        <v>0.98</v>
      </c>
      <c r="D1716" s="10">
        <v>1.17</v>
      </c>
      <c r="E1716" s="10">
        <v>0.83</v>
      </c>
      <c r="F1716" s="10">
        <v>1</v>
      </c>
      <c r="G1716" s="10">
        <v>1</v>
      </c>
      <c r="H1716" s="7">
        <v>3</v>
      </c>
      <c r="I1716" s="8">
        <v>1</v>
      </c>
      <c r="J1716" s="10">
        <f>I1716</f>
        <v>1</v>
      </c>
      <c r="K1716" t="str">
        <f>VLOOKUP(A1716,MasterTutor!A:D,4,FALSE)</f>
        <v>Advanced</v>
      </c>
      <c r="L1716" t="str">
        <f>VLOOKUP(A1716,MasterTutor!A:D,3,FALSE)</f>
        <v>Professional</v>
      </c>
      <c r="M1716" t="str">
        <f>VLOOKUP(A1716,MasterTutor!A:D,2,FALSE)</f>
        <v>Kristin Haase-Alvey</v>
      </c>
    </row>
    <row r="1717" spans="1:13" hidden="1" x14ac:dyDescent="0.2">
      <c r="A1717" s="7" t="s">
        <v>375</v>
      </c>
      <c r="B1717" s="7" t="s">
        <v>21</v>
      </c>
      <c r="C1717" s="10">
        <v>0.79</v>
      </c>
      <c r="D1717" s="10">
        <v>1.08</v>
      </c>
      <c r="E1717" s="10">
        <v>0.94</v>
      </c>
      <c r="F1717" s="10">
        <v>0.98</v>
      </c>
      <c r="G1717" s="10">
        <v>1</v>
      </c>
      <c r="H1717" s="7">
        <v>4</v>
      </c>
      <c r="I1717" s="8" t="s">
        <v>42</v>
      </c>
      <c r="J1717" s="10">
        <v>1</v>
      </c>
      <c r="K1717" t="str">
        <f>VLOOKUP(A1717,MasterTutor!A:D,4,FALSE)</f>
        <v>Advanced</v>
      </c>
      <c r="L1717" t="str">
        <f>VLOOKUP(A1717,MasterTutor!A:D,3,FALSE)</f>
        <v>Professional</v>
      </c>
      <c r="M1717" t="str">
        <f>VLOOKUP(A1717,MasterTutor!A:D,2,FALSE)</f>
        <v>Kristin Haase-Alvey</v>
      </c>
    </row>
    <row r="1718" spans="1:13" hidden="1" x14ac:dyDescent="0.2">
      <c r="A1718" s="7" t="s">
        <v>375</v>
      </c>
      <c r="B1718" s="7" t="s">
        <v>22</v>
      </c>
      <c r="C1718" s="10">
        <v>0.65</v>
      </c>
      <c r="D1718" s="10">
        <v>1.08</v>
      </c>
      <c r="E1718" s="10">
        <v>0.95</v>
      </c>
      <c r="F1718" s="10">
        <v>0.98</v>
      </c>
      <c r="G1718" s="10">
        <v>1</v>
      </c>
      <c r="H1718" s="7">
        <v>5</v>
      </c>
      <c r="I1718" s="8" t="s">
        <v>145</v>
      </c>
      <c r="J1718" s="10">
        <v>0.8</v>
      </c>
      <c r="K1718" t="str">
        <f>VLOOKUP(A1718,MasterTutor!A:D,4,FALSE)</f>
        <v>Advanced</v>
      </c>
      <c r="L1718" t="str">
        <f>VLOOKUP(A1718,MasterTutor!A:D,3,FALSE)</f>
        <v>Professional</v>
      </c>
      <c r="M1718" t="str">
        <f>VLOOKUP(A1718,MasterTutor!A:D,2,FALSE)</f>
        <v>Kristin Haase-Alvey</v>
      </c>
    </row>
    <row r="1719" spans="1:13" hidden="1" x14ac:dyDescent="0.2">
      <c r="A1719" s="7" t="s">
        <v>375</v>
      </c>
      <c r="B1719" s="7" t="s">
        <v>30</v>
      </c>
      <c r="C1719" s="10">
        <v>0.73329999999999995</v>
      </c>
      <c r="D1719" s="10">
        <v>0.83389999999999997</v>
      </c>
      <c r="E1719" s="10">
        <v>0.96296296299999995</v>
      </c>
      <c r="F1719" s="10">
        <v>0.982758621</v>
      </c>
      <c r="G1719" s="10">
        <v>0.83333333300000001</v>
      </c>
      <c r="H1719" s="7">
        <v>11</v>
      </c>
      <c r="I1719" s="8">
        <v>1</v>
      </c>
      <c r="J1719" s="10">
        <f>I1719</f>
        <v>1</v>
      </c>
      <c r="K1719" t="str">
        <f>VLOOKUP(A1719,MasterTutor!A:D,4,FALSE)</f>
        <v>Advanced</v>
      </c>
      <c r="L1719" t="str">
        <f>VLOOKUP(A1719,MasterTutor!A:D,3,FALSE)</f>
        <v>Professional</v>
      </c>
      <c r="M1719" t="str">
        <f>VLOOKUP(A1719,MasterTutor!A:D,2,FALSE)</f>
        <v>Kristin Haase-Alvey</v>
      </c>
    </row>
    <row r="1720" spans="1:13" x14ac:dyDescent="0.2">
      <c r="A1720" s="7" t="s">
        <v>375</v>
      </c>
      <c r="B1720" s="7" t="s">
        <v>31</v>
      </c>
      <c r="C1720" s="10">
        <v>0.94579999999999997</v>
      </c>
      <c r="D1720" s="10">
        <v>0.90789999999999904</v>
      </c>
      <c r="E1720" s="10">
        <v>0.93396226415094297</v>
      </c>
      <c r="F1720" s="10">
        <v>1</v>
      </c>
      <c r="G1720" s="10">
        <v>0.38095238095237999</v>
      </c>
      <c r="H1720" s="7">
        <v>4</v>
      </c>
      <c r="I1720" s="8" t="s">
        <v>23</v>
      </c>
      <c r="J1720" s="54">
        <v>1</v>
      </c>
      <c r="K1720" t="str">
        <f>VLOOKUP(A1720,MasterTutor!A:D,4,FALSE)</f>
        <v>Advanced</v>
      </c>
      <c r="L1720" t="str">
        <f>VLOOKUP(A1720,MasterTutor!A:D,3,FALSE)</f>
        <v>Professional</v>
      </c>
      <c r="M1720" t="str">
        <f>VLOOKUP(A1720,MasterTutor!A:D,2,FALSE)</f>
        <v>Kristin Haase-Alvey</v>
      </c>
    </row>
    <row r="1721" spans="1:13" hidden="1" x14ac:dyDescent="0.2">
      <c r="A1721" s="7" t="s">
        <v>376</v>
      </c>
      <c r="B1721" s="7" t="s">
        <v>17</v>
      </c>
      <c r="C1721" s="10">
        <v>0.4</v>
      </c>
      <c r="D1721" s="10">
        <v>1.1100000000000001</v>
      </c>
      <c r="E1721" s="10">
        <v>0.98</v>
      </c>
      <c r="F1721" s="10">
        <v>0.86</v>
      </c>
      <c r="G1721" s="10">
        <v>1</v>
      </c>
      <c r="H1721" s="7" t="e">
        <v>#N/A</v>
      </c>
      <c r="I1721" s="8" t="s">
        <v>26</v>
      </c>
      <c r="J1721" s="10">
        <v>0.5</v>
      </c>
      <c r="K1721" t="e">
        <f>VLOOKUP(A1721,MasterTutor!A:D,4,FALSE)</f>
        <v>#N/A</v>
      </c>
      <c r="L1721" t="e">
        <f>VLOOKUP(A1721,MasterTutor!A:D,3,FALSE)</f>
        <v>#N/A</v>
      </c>
      <c r="M1721" t="e">
        <f>VLOOKUP(A1721,MasterTutor!A:D,2,FALSE)</f>
        <v>#N/A</v>
      </c>
    </row>
    <row r="1722" spans="1:13" hidden="1" x14ac:dyDescent="0.2">
      <c r="A1722" s="7" t="s">
        <v>376</v>
      </c>
      <c r="B1722" s="7" t="s">
        <v>18</v>
      </c>
      <c r="C1722" s="10">
        <v>0.24</v>
      </c>
      <c r="D1722" s="10">
        <v>1.05</v>
      </c>
      <c r="E1722" s="10">
        <v>1</v>
      </c>
      <c r="F1722" s="10">
        <v>1</v>
      </c>
      <c r="G1722" s="10">
        <v>1</v>
      </c>
      <c r="H1722" s="7">
        <v>1</v>
      </c>
      <c r="I1722" s="8">
        <v>1</v>
      </c>
      <c r="J1722" s="10">
        <f>I1722</f>
        <v>1</v>
      </c>
      <c r="K1722" t="e">
        <f>VLOOKUP(A1722,MasterTutor!A:D,4,FALSE)</f>
        <v>#N/A</v>
      </c>
      <c r="L1722" t="e">
        <f>VLOOKUP(A1722,MasterTutor!A:D,3,FALSE)</f>
        <v>#N/A</v>
      </c>
      <c r="M1722" t="e">
        <f>VLOOKUP(A1722,MasterTutor!A:D,2,FALSE)</f>
        <v>#N/A</v>
      </c>
    </row>
    <row r="1723" spans="1:13" hidden="1" x14ac:dyDescent="0.2">
      <c r="A1723" s="7" t="s">
        <v>376</v>
      </c>
      <c r="B1723" s="7" t="s">
        <v>20</v>
      </c>
      <c r="C1723" s="10">
        <v>0.44</v>
      </c>
      <c r="D1723" s="10">
        <v>1.19</v>
      </c>
      <c r="E1723" s="10">
        <v>0.98</v>
      </c>
      <c r="F1723" s="10">
        <v>0.73</v>
      </c>
      <c r="G1723" s="10">
        <v>0.61</v>
      </c>
      <c r="H1723" s="7" t="e">
        <v>#N/A</v>
      </c>
      <c r="I1723" s="8">
        <v>0</v>
      </c>
      <c r="J1723" s="10">
        <f>I1723</f>
        <v>0</v>
      </c>
      <c r="K1723" t="e">
        <f>VLOOKUP(A1723,MasterTutor!A:D,4,FALSE)</f>
        <v>#N/A</v>
      </c>
      <c r="L1723" t="e">
        <f>VLOOKUP(A1723,MasterTutor!A:D,3,FALSE)</f>
        <v>#N/A</v>
      </c>
      <c r="M1723" t="e">
        <f>VLOOKUP(A1723,MasterTutor!A:D,2,FALSE)</f>
        <v>#N/A</v>
      </c>
    </row>
    <row r="1724" spans="1:13" hidden="1" x14ac:dyDescent="0.2">
      <c r="A1724" s="7" t="s">
        <v>377</v>
      </c>
      <c r="B1724" s="7" t="s">
        <v>283</v>
      </c>
      <c r="C1724" s="10">
        <v>0</v>
      </c>
      <c r="D1724" s="10">
        <v>0</v>
      </c>
      <c r="E1724" s="10">
        <v>0</v>
      </c>
      <c r="F1724" s="10">
        <v>0</v>
      </c>
      <c r="G1724" s="10">
        <v>0</v>
      </c>
      <c r="H1724" s="7">
        <v>0</v>
      </c>
      <c r="I1724" s="8"/>
      <c r="J1724" s="10"/>
      <c r="K1724" t="str">
        <f>VLOOKUP(A1724,MasterTutor!A:D,4,FALSE)</f>
        <v>Advanced</v>
      </c>
      <c r="L1724" t="str">
        <f>VLOOKUP(A1724,MasterTutor!A:D,3,FALSE)</f>
        <v>Professional</v>
      </c>
      <c r="M1724" t="str">
        <f>VLOOKUP(A1724,MasterTutor!A:D,2,FALSE)</f>
        <v>Annelies de Groot</v>
      </c>
    </row>
    <row r="1725" spans="1:13" hidden="1" x14ac:dyDescent="0.2">
      <c r="A1725" s="7" t="s">
        <v>377</v>
      </c>
      <c r="B1725" s="7" t="s">
        <v>30</v>
      </c>
      <c r="C1725" s="10">
        <v>0.1333</v>
      </c>
      <c r="D1725" s="10">
        <v>0.79110000000000003</v>
      </c>
      <c r="E1725" s="10">
        <v>1</v>
      </c>
      <c r="F1725" s="10">
        <v>1</v>
      </c>
      <c r="G1725" s="10">
        <v>0</v>
      </c>
      <c r="H1725" s="7">
        <v>0</v>
      </c>
      <c r="I1725" s="8">
        <v>0.1111111111111111</v>
      </c>
      <c r="J1725" s="10">
        <f>I1725</f>
        <v>0.1111111111111111</v>
      </c>
      <c r="K1725" t="str">
        <f>VLOOKUP(A1725,MasterTutor!A:D,4,FALSE)</f>
        <v>Advanced</v>
      </c>
      <c r="L1725" t="str">
        <f>VLOOKUP(A1725,MasterTutor!A:D,3,FALSE)</f>
        <v>Professional</v>
      </c>
      <c r="M1725" t="str">
        <f>VLOOKUP(A1725,MasterTutor!A:D,2,FALSE)</f>
        <v>Annelies de Groot</v>
      </c>
    </row>
    <row r="1726" spans="1:13" x14ac:dyDescent="0.2">
      <c r="A1726" s="7" t="s">
        <v>377</v>
      </c>
      <c r="B1726" s="7" t="s">
        <v>31</v>
      </c>
      <c r="C1726" s="10">
        <v>0.76249999999999996</v>
      </c>
      <c r="D1726" s="10">
        <v>1.0724</v>
      </c>
      <c r="E1726" s="10">
        <v>1</v>
      </c>
      <c r="F1726" s="10">
        <v>0.98387096774193505</v>
      </c>
      <c r="G1726" s="10">
        <v>0</v>
      </c>
      <c r="H1726" s="7">
        <v>2</v>
      </c>
      <c r="I1726" s="8" t="s">
        <v>288</v>
      </c>
      <c r="J1726" s="54">
        <v>0</v>
      </c>
      <c r="K1726" t="str">
        <f>VLOOKUP(A1726,MasterTutor!A:D,4,FALSE)</f>
        <v>Advanced</v>
      </c>
      <c r="L1726" t="str">
        <f>VLOOKUP(A1726,MasterTutor!A:D,3,FALSE)</f>
        <v>Professional</v>
      </c>
      <c r="M1726" t="str">
        <f>VLOOKUP(A1726,MasterTutor!A:D,2,FALSE)</f>
        <v>Annelies de Groot</v>
      </c>
    </row>
    <row r="1727" spans="1:13" hidden="1" x14ac:dyDescent="0.2">
      <c r="A1727" s="7" t="s">
        <v>378</v>
      </c>
      <c r="B1727" s="7" t="s">
        <v>283</v>
      </c>
      <c r="C1727" s="10">
        <v>0.66</v>
      </c>
      <c r="D1727" s="10">
        <v>1.01</v>
      </c>
      <c r="E1727" s="10">
        <v>0.97</v>
      </c>
      <c r="F1727" s="10">
        <v>0.91</v>
      </c>
      <c r="G1727" s="10">
        <v>0.9</v>
      </c>
      <c r="H1727" s="7">
        <v>7</v>
      </c>
      <c r="I1727" s="8">
        <v>0.75</v>
      </c>
      <c r="J1727" s="10">
        <v>0.75</v>
      </c>
      <c r="K1727" t="str">
        <f>VLOOKUP(A1727,MasterTutor!A:D,4,FALSE)</f>
        <v>Advanced</v>
      </c>
      <c r="L1727" t="str">
        <f>VLOOKUP(A1727,MasterTutor!A:D,3,FALSE)</f>
        <v>Professional</v>
      </c>
      <c r="M1727" t="str">
        <f>VLOOKUP(A1727,MasterTutor!A:D,2,FALSE)</f>
        <v>Ela Cross</v>
      </c>
    </row>
    <row r="1728" spans="1:13" hidden="1" x14ac:dyDescent="0.2">
      <c r="A1728" s="7" t="s">
        <v>378</v>
      </c>
      <c r="B1728" s="7" t="s">
        <v>14</v>
      </c>
      <c r="C1728" s="10">
        <v>1.0874999999999999</v>
      </c>
      <c r="D1728" s="10">
        <v>1.0575999999999901</v>
      </c>
      <c r="E1728" s="10">
        <v>0.96178343949044498</v>
      </c>
      <c r="F1728" s="10">
        <v>0.91463414634146301</v>
      </c>
      <c r="G1728" s="10">
        <v>0.91666666666666596</v>
      </c>
      <c r="H1728" s="7">
        <v>10</v>
      </c>
      <c r="I1728" s="8" t="s">
        <v>41</v>
      </c>
      <c r="J1728" s="10">
        <v>0</v>
      </c>
      <c r="K1728" t="str">
        <f>VLOOKUP(A1728,MasterTutor!A:D,4,FALSE)</f>
        <v>Advanced</v>
      </c>
      <c r="L1728" t="str">
        <f>VLOOKUP(A1728,MasterTutor!A:D,3,FALSE)</f>
        <v>Professional</v>
      </c>
      <c r="M1728" t="str">
        <f>VLOOKUP(A1728,MasterTutor!A:D,2,FALSE)</f>
        <v>Ela Cross</v>
      </c>
    </row>
    <row r="1729" spans="1:13" hidden="1" x14ac:dyDescent="0.2">
      <c r="A1729" s="7" t="s">
        <v>378</v>
      </c>
      <c r="B1729" s="7" t="s">
        <v>16</v>
      </c>
      <c r="C1729" s="10">
        <v>0.74</v>
      </c>
      <c r="D1729" s="10">
        <v>1.1299999999999999</v>
      </c>
      <c r="E1729" s="10">
        <v>0.96</v>
      </c>
      <c r="F1729" s="10">
        <v>0.92</v>
      </c>
      <c r="G1729" s="10">
        <v>1</v>
      </c>
      <c r="H1729" s="7">
        <v>11</v>
      </c>
      <c r="I1729" s="11">
        <v>45690</v>
      </c>
      <c r="J1729" s="10">
        <v>1</v>
      </c>
      <c r="K1729" t="str">
        <f>VLOOKUP(A1729,MasterTutor!A:D,4,FALSE)</f>
        <v>Advanced</v>
      </c>
      <c r="L1729" t="str">
        <f>VLOOKUP(A1729,MasterTutor!A:D,3,FALSE)</f>
        <v>Professional</v>
      </c>
      <c r="M1729" t="str">
        <f>VLOOKUP(A1729,MasterTutor!A:D,2,FALSE)</f>
        <v>Ela Cross</v>
      </c>
    </row>
    <row r="1730" spans="1:13" hidden="1" x14ac:dyDescent="0.2">
      <c r="A1730" s="7" t="s">
        <v>378</v>
      </c>
      <c r="B1730" s="7" t="s">
        <v>17</v>
      </c>
      <c r="C1730" s="10">
        <v>0.8</v>
      </c>
      <c r="D1730" s="10">
        <v>1.1000000000000001</v>
      </c>
      <c r="E1730" s="10">
        <v>0.96</v>
      </c>
      <c r="F1730" s="10">
        <v>0.98</v>
      </c>
      <c r="G1730" s="10">
        <v>0.36</v>
      </c>
      <c r="H1730" s="7">
        <v>7</v>
      </c>
      <c r="I1730" s="8" t="s">
        <v>115</v>
      </c>
      <c r="J1730" s="10">
        <v>0.83</v>
      </c>
      <c r="K1730" t="str">
        <f>VLOOKUP(A1730,MasterTutor!A:D,4,FALSE)</f>
        <v>Advanced</v>
      </c>
      <c r="L1730" t="str">
        <f>VLOOKUP(A1730,MasterTutor!A:D,3,FALSE)</f>
        <v>Professional</v>
      </c>
      <c r="M1730" t="str">
        <f>VLOOKUP(A1730,MasterTutor!A:D,2,FALSE)</f>
        <v>Ela Cross</v>
      </c>
    </row>
    <row r="1731" spans="1:13" hidden="1" x14ac:dyDescent="0.2">
      <c r="A1731" s="7" t="s">
        <v>378</v>
      </c>
      <c r="B1731" s="7" t="s">
        <v>18</v>
      </c>
      <c r="C1731" s="10">
        <v>0.73</v>
      </c>
      <c r="D1731" s="10">
        <v>1.1499999999999999</v>
      </c>
      <c r="E1731" s="10">
        <v>0.91</v>
      </c>
      <c r="F1731" s="10">
        <v>1</v>
      </c>
      <c r="G1731" s="10">
        <v>0.77</v>
      </c>
      <c r="H1731" s="7">
        <v>10</v>
      </c>
      <c r="I1731" s="8" t="s">
        <v>19</v>
      </c>
      <c r="J1731" s="10">
        <v>0.67</v>
      </c>
      <c r="K1731" t="str">
        <f>VLOOKUP(A1731,MasterTutor!A:D,4,FALSE)</f>
        <v>Advanced</v>
      </c>
      <c r="L1731" t="str">
        <f>VLOOKUP(A1731,MasterTutor!A:D,3,FALSE)</f>
        <v>Professional</v>
      </c>
      <c r="M1731" t="str">
        <f>VLOOKUP(A1731,MasterTutor!A:D,2,FALSE)</f>
        <v>Ela Cross</v>
      </c>
    </row>
    <row r="1732" spans="1:13" hidden="1" x14ac:dyDescent="0.2">
      <c r="A1732" s="7" t="s">
        <v>378</v>
      </c>
      <c r="B1732" s="7" t="s">
        <v>20</v>
      </c>
      <c r="C1732" s="10">
        <v>1.05</v>
      </c>
      <c r="D1732" s="10">
        <v>1.1499999999999999</v>
      </c>
      <c r="E1732" s="10">
        <v>0.98</v>
      </c>
      <c r="F1732" s="10">
        <v>0.71</v>
      </c>
      <c r="G1732" s="10">
        <v>0.44</v>
      </c>
      <c r="H1732" s="7">
        <v>10</v>
      </c>
      <c r="I1732" s="8">
        <v>0</v>
      </c>
      <c r="J1732" s="10">
        <f>I1732</f>
        <v>0</v>
      </c>
      <c r="K1732" t="str">
        <f>VLOOKUP(A1732,MasterTutor!A:D,4,FALSE)</f>
        <v>Advanced</v>
      </c>
      <c r="L1732" t="str">
        <f>VLOOKUP(A1732,MasterTutor!A:D,3,FALSE)</f>
        <v>Professional</v>
      </c>
      <c r="M1732" t="str">
        <f>VLOOKUP(A1732,MasterTutor!A:D,2,FALSE)</f>
        <v>Ela Cross</v>
      </c>
    </row>
    <row r="1733" spans="1:13" hidden="1" x14ac:dyDescent="0.2">
      <c r="A1733" s="7" t="s">
        <v>378</v>
      </c>
      <c r="B1733" s="7" t="s">
        <v>21</v>
      </c>
      <c r="C1733" s="10">
        <v>0.9</v>
      </c>
      <c r="D1733" s="10">
        <v>1.1299999999999999</v>
      </c>
      <c r="E1733" s="10">
        <v>0.95</v>
      </c>
      <c r="F1733" s="10">
        <v>0.89</v>
      </c>
      <c r="G1733" s="10">
        <v>0.23</v>
      </c>
      <c r="H1733" s="7">
        <v>9</v>
      </c>
      <c r="I1733" s="8" t="s">
        <v>50</v>
      </c>
      <c r="J1733" s="10">
        <v>0.25</v>
      </c>
      <c r="K1733" t="str">
        <f>VLOOKUP(A1733,MasterTutor!A:D,4,FALSE)</f>
        <v>Advanced</v>
      </c>
      <c r="L1733" t="str">
        <f>VLOOKUP(A1733,MasterTutor!A:D,3,FALSE)</f>
        <v>Professional</v>
      </c>
      <c r="M1733" t="str">
        <f>VLOOKUP(A1733,MasterTutor!A:D,2,FALSE)</f>
        <v>Ela Cross</v>
      </c>
    </row>
    <row r="1734" spans="1:13" hidden="1" x14ac:dyDescent="0.2">
      <c r="A1734" s="7" t="s">
        <v>378</v>
      </c>
      <c r="B1734" s="7" t="s">
        <v>22</v>
      </c>
      <c r="C1734" s="10">
        <v>1.04</v>
      </c>
      <c r="D1734" s="10">
        <v>1.21</v>
      </c>
      <c r="E1734" s="10">
        <v>0.96</v>
      </c>
      <c r="F1734" s="10">
        <v>0.94</v>
      </c>
      <c r="G1734" s="10">
        <v>0.85</v>
      </c>
      <c r="H1734" s="7">
        <v>19</v>
      </c>
      <c r="I1734" s="8" t="s">
        <v>43</v>
      </c>
      <c r="J1734" s="10">
        <v>0.66</v>
      </c>
      <c r="K1734" t="str">
        <f>VLOOKUP(A1734,MasterTutor!A:D,4,FALSE)</f>
        <v>Advanced</v>
      </c>
      <c r="L1734" t="str">
        <f>VLOOKUP(A1734,MasterTutor!A:D,3,FALSE)</f>
        <v>Professional</v>
      </c>
      <c r="M1734" t="str">
        <f>VLOOKUP(A1734,MasterTutor!A:D,2,FALSE)</f>
        <v>Ela Cross</v>
      </c>
    </row>
    <row r="1735" spans="1:13" hidden="1" x14ac:dyDescent="0.2">
      <c r="A1735" s="7" t="s">
        <v>378</v>
      </c>
      <c r="B1735" s="7" t="s">
        <v>30</v>
      </c>
      <c r="C1735" s="10">
        <v>0.97709999999999997</v>
      </c>
      <c r="D1735" s="10">
        <v>1.1003000000000001</v>
      </c>
      <c r="E1735" s="10">
        <v>0.96946564899999998</v>
      </c>
      <c r="F1735" s="10">
        <v>0.94505494499999998</v>
      </c>
      <c r="G1735" s="10">
        <v>0.8</v>
      </c>
      <c r="H1735" s="7">
        <v>11</v>
      </c>
      <c r="I1735" s="8">
        <v>0.83333333333333337</v>
      </c>
      <c r="J1735" s="10">
        <f>I1735</f>
        <v>0.83333333333333337</v>
      </c>
      <c r="K1735" t="str">
        <f>VLOOKUP(A1735,MasterTutor!A:D,4,FALSE)</f>
        <v>Advanced</v>
      </c>
      <c r="L1735" t="str">
        <f>VLOOKUP(A1735,MasterTutor!A:D,3,FALSE)</f>
        <v>Professional</v>
      </c>
      <c r="M1735" t="str">
        <f>VLOOKUP(A1735,MasterTutor!A:D,2,FALSE)</f>
        <v>Ela Cross</v>
      </c>
    </row>
    <row r="1736" spans="1:13" x14ac:dyDescent="0.2">
      <c r="A1736" s="7" t="s">
        <v>378</v>
      </c>
      <c r="B1736" s="7" t="s">
        <v>31</v>
      </c>
      <c r="C1736" s="10">
        <v>0.99789999999999901</v>
      </c>
      <c r="D1736" s="10">
        <v>1.0164</v>
      </c>
      <c r="E1736" s="10">
        <v>0.93706293706293697</v>
      </c>
      <c r="F1736" s="10">
        <v>0.59550561797752799</v>
      </c>
      <c r="G1736" s="10">
        <v>0.78947368421052599</v>
      </c>
      <c r="H1736" s="7">
        <v>8</v>
      </c>
      <c r="I1736" s="8" t="s">
        <v>191</v>
      </c>
      <c r="J1736" s="54">
        <v>0.2</v>
      </c>
      <c r="K1736" t="str">
        <f>VLOOKUP(A1736,MasterTutor!A:D,4,FALSE)</f>
        <v>Advanced</v>
      </c>
      <c r="L1736" t="str">
        <f>VLOOKUP(A1736,MasterTutor!A:D,3,FALSE)</f>
        <v>Professional</v>
      </c>
      <c r="M1736" t="str">
        <f>VLOOKUP(A1736,MasterTutor!A:D,2,FALSE)</f>
        <v>Ela Cross</v>
      </c>
    </row>
    <row r="1737" spans="1:13" hidden="1" x14ac:dyDescent="0.2">
      <c r="A1737" s="7" t="s">
        <v>379</v>
      </c>
      <c r="B1737" s="7" t="s">
        <v>283</v>
      </c>
      <c r="C1737" s="10">
        <v>0.7</v>
      </c>
      <c r="D1737" s="10">
        <v>0.87</v>
      </c>
      <c r="E1737" s="10">
        <v>0.99</v>
      </c>
      <c r="F1737" s="10">
        <v>0.95</v>
      </c>
      <c r="G1737" s="10">
        <v>0.63</v>
      </c>
      <c r="H1737" s="7">
        <v>7</v>
      </c>
      <c r="I1737" s="8">
        <v>0.5</v>
      </c>
      <c r="J1737" s="10">
        <v>0.5</v>
      </c>
      <c r="K1737" t="str">
        <f>VLOOKUP(A1737,MasterTutor!A:D,4,FALSE)</f>
        <v>Advanced</v>
      </c>
      <c r="L1737" t="str">
        <f>VLOOKUP(A1737,MasterTutor!A:D,3,FALSE)</f>
        <v>Professional</v>
      </c>
      <c r="M1737" t="str">
        <f>VLOOKUP(A1737,MasterTutor!A:D,2,FALSE)</f>
        <v>Ian Plamondon</v>
      </c>
    </row>
    <row r="1738" spans="1:13" hidden="1" x14ac:dyDescent="0.2">
      <c r="A1738" s="7" t="s">
        <v>379</v>
      </c>
      <c r="B1738" s="7" t="s">
        <v>14</v>
      </c>
      <c r="C1738" s="10">
        <v>0.87859999999999905</v>
      </c>
      <c r="D1738" s="10">
        <v>1.0276000000000001</v>
      </c>
      <c r="E1738" s="10">
        <v>1</v>
      </c>
      <c r="F1738" s="10">
        <v>0.98876404494381998</v>
      </c>
      <c r="G1738" s="10">
        <v>0.105263157894736</v>
      </c>
      <c r="H1738" s="7">
        <v>10</v>
      </c>
      <c r="I1738" s="8" t="s">
        <v>135</v>
      </c>
      <c r="J1738" s="10">
        <v>0</v>
      </c>
      <c r="K1738" t="str">
        <f>VLOOKUP(A1738,MasterTutor!A:D,4,FALSE)</f>
        <v>Advanced</v>
      </c>
      <c r="L1738" t="str">
        <f>VLOOKUP(A1738,MasterTutor!A:D,3,FALSE)</f>
        <v>Professional</v>
      </c>
      <c r="M1738" t="str">
        <f>VLOOKUP(A1738,MasterTutor!A:D,2,FALSE)</f>
        <v>Ian Plamondon</v>
      </c>
    </row>
    <row r="1739" spans="1:13" hidden="1" x14ac:dyDescent="0.2">
      <c r="A1739" s="7" t="s">
        <v>379</v>
      </c>
      <c r="B1739" s="7" t="s">
        <v>16</v>
      </c>
      <c r="C1739" s="10">
        <v>0.9</v>
      </c>
      <c r="D1739" s="10">
        <v>0.93</v>
      </c>
      <c r="E1739" s="10">
        <v>0.99</v>
      </c>
      <c r="F1739" s="10">
        <v>0.98</v>
      </c>
      <c r="G1739" s="10">
        <v>0.67</v>
      </c>
      <c r="H1739" s="7">
        <v>13</v>
      </c>
      <c r="I1739" s="11">
        <v>45664</v>
      </c>
      <c r="J1739" s="12">
        <v>0.14000000000000001</v>
      </c>
      <c r="K1739" t="str">
        <f>VLOOKUP(A1739,MasterTutor!A:D,4,FALSE)</f>
        <v>Advanced</v>
      </c>
      <c r="L1739" t="str">
        <f>VLOOKUP(A1739,MasterTutor!A:D,3,FALSE)</f>
        <v>Professional</v>
      </c>
      <c r="M1739" t="str">
        <f>VLOOKUP(A1739,MasterTutor!A:D,2,FALSE)</f>
        <v>Ian Plamondon</v>
      </c>
    </row>
    <row r="1740" spans="1:13" hidden="1" x14ac:dyDescent="0.2">
      <c r="A1740" s="7" t="s">
        <v>379</v>
      </c>
      <c r="B1740" s="7" t="s">
        <v>17</v>
      </c>
      <c r="C1740" s="10">
        <v>0.46</v>
      </c>
      <c r="D1740" s="10">
        <v>1.04</v>
      </c>
      <c r="E1740" s="10">
        <v>0.99</v>
      </c>
      <c r="F1740" s="10">
        <v>1</v>
      </c>
      <c r="G1740" s="10">
        <v>0.67</v>
      </c>
      <c r="H1740" s="7" t="e">
        <v>#N/A</v>
      </c>
      <c r="I1740" s="8">
        <v>0</v>
      </c>
      <c r="J1740" s="10">
        <f>I1740</f>
        <v>0</v>
      </c>
      <c r="K1740" t="str">
        <f>VLOOKUP(A1740,MasterTutor!A:D,4,FALSE)</f>
        <v>Advanced</v>
      </c>
      <c r="L1740" t="str">
        <f>VLOOKUP(A1740,MasterTutor!A:D,3,FALSE)</f>
        <v>Professional</v>
      </c>
      <c r="M1740" t="str">
        <f>VLOOKUP(A1740,MasterTutor!A:D,2,FALSE)</f>
        <v>Ian Plamondon</v>
      </c>
    </row>
    <row r="1741" spans="1:13" hidden="1" x14ac:dyDescent="0.2">
      <c r="A1741" s="7" t="s">
        <v>379</v>
      </c>
      <c r="B1741" s="7" t="s">
        <v>18</v>
      </c>
      <c r="C1741" s="10">
        <v>0.31</v>
      </c>
      <c r="D1741" s="10">
        <v>1.1100000000000001</v>
      </c>
      <c r="E1741" s="10">
        <v>1</v>
      </c>
      <c r="F1741" s="10">
        <v>0.96</v>
      </c>
      <c r="G1741" s="10">
        <v>0.3</v>
      </c>
      <c r="H1741" s="7">
        <v>2</v>
      </c>
      <c r="I1741" s="8">
        <v>0</v>
      </c>
      <c r="J1741" s="10">
        <f>I1741</f>
        <v>0</v>
      </c>
      <c r="K1741" t="str">
        <f>VLOOKUP(A1741,MasterTutor!A:D,4,FALSE)</f>
        <v>Advanced</v>
      </c>
      <c r="L1741" t="str">
        <f>VLOOKUP(A1741,MasterTutor!A:D,3,FALSE)</f>
        <v>Professional</v>
      </c>
      <c r="M1741" t="str">
        <f>VLOOKUP(A1741,MasterTutor!A:D,2,FALSE)</f>
        <v>Ian Plamondon</v>
      </c>
    </row>
    <row r="1742" spans="1:13" hidden="1" x14ac:dyDescent="0.2">
      <c r="A1742" s="7" t="s">
        <v>379</v>
      </c>
      <c r="B1742" s="7" t="s">
        <v>20</v>
      </c>
      <c r="C1742" s="10">
        <v>0.61</v>
      </c>
      <c r="D1742" s="10">
        <v>1.01</v>
      </c>
      <c r="E1742" s="10">
        <v>0.99</v>
      </c>
      <c r="F1742" s="10">
        <v>0.71</v>
      </c>
      <c r="G1742" s="10">
        <v>0.2</v>
      </c>
      <c r="H1742" s="7">
        <v>2</v>
      </c>
      <c r="I1742" s="8" t="s">
        <v>19</v>
      </c>
      <c r="J1742" s="10">
        <v>0.67</v>
      </c>
      <c r="K1742" t="str">
        <f>VLOOKUP(A1742,MasterTutor!A:D,4,FALSE)</f>
        <v>Advanced</v>
      </c>
      <c r="L1742" t="str">
        <f>VLOOKUP(A1742,MasterTutor!A:D,3,FALSE)</f>
        <v>Professional</v>
      </c>
      <c r="M1742" t="str">
        <f>VLOOKUP(A1742,MasterTutor!A:D,2,FALSE)</f>
        <v>Ian Plamondon</v>
      </c>
    </row>
    <row r="1743" spans="1:13" hidden="1" x14ac:dyDescent="0.2">
      <c r="A1743" s="7" t="s">
        <v>379</v>
      </c>
      <c r="B1743" s="7" t="s">
        <v>21</v>
      </c>
      <c r="C1743" s="10">
        <v>0.76</v>
      </c>
      <c r="D1743" s="10">
        <v>1.01</v>
      </c>
      <c r="E1743" s="10">
        <v>0.99</v>
      </c>
      <c r="F1743" s="10">
        <v>0.94</v>
      </c>
      <c r="G1743" s="10">
        <v>0.15</v>
      </c>
      <c r="H1743" s="7">
        <v>5</v>
      </c>
      <c r="I1743" s="8" t="s">
        <v>72</v>
      </c>
      <c r="J1743" s="10">
        <v>0.28999999999999998</v>
      </c>
      <c r="K1743" t="str">
        <f>VLOOKUP(A1743,MasterTutor!A:D,4,FALSE)</f>
        <v>Advanced</v>
      </c>
      <c r="L1743" t="str">
        <f>VLOOKUP(A1743,MasterTutor!A:D,3,FALSE)</f>
        <v>Professional</v>
      </c>
      <c r="M1743" t="str">
        <f>VLOOKUP(A1743,MasterTutor!A:D,2,FALSE)</f>
        <v>Ian Plamondon</v>
      </c>
    </row>
    <row r="1744" spans="1:13" hidden="1" x14ac:dyDescent="0.2">
      <c r="A1744" s="7" t="s">
        <v>379</v>
      </c>
      <c r="B1744" s="7" t="s">
        <v>22</v>
      </c>
      <c r="C1744" s="10">
        <v>0.76</v>
      </c>
      <c r="D1744" s="10">
        <v>1.02</v>
      </c>
      <c r="E1744" s="10">
        <v>1</v>
      </c>
      <c r="F1744" s="10">
        <v>0.94</v>
      </c>
      <c r="G1744" s="10">
        <v>0.13</v>
      </c>
      <c r="H1744" s="7">
        <v>8</v>
      </c>
      <c r="I1744" s="8" t="s">
        <v>206</v>
      </c>
      <c r="J1744" s="10">
        <v>0</v>
      </c>
      <c r="K1744" t="str">
        <f>VLOOKUP(A1744,MasterTutor!A:D,4,FALSE)</f>
        <v>Advanced</v>
      </c>
      <c r="L1744" t="str">
        <f>VLOOKUP(A1744,MasterTutor!A:D,3,FALSE)</f>
        <v>Professional</v>
      </c>
      <c r="M1744" t="str">
        <f>VLOOKUP(A1744,MasterTutor!A:D,2,FALSE)</f>
        <v>Ian Plamondon</v>
      </c>
    </row>
    <row r="1745" spans="1:13" hidden="1" x14ac:dyDescent="0.2">
      <c r="A1745" s="7" t="s">
        <v>379</v>
      </c>
      <c r="B1745" s="7" t="s">
        <v>30</v>
      </c>
      <c r="C1745" s="10">
        <v>0.72499999999999998</v>
      </c>
      <c r="D1745" s="10">
        <v>0.85470000000000002</v>
      </c>
      <c r="E1745" s="10">
        <v>1</v>
      </c>
      <c r="F1745" s="10">
        <v>0.96923076900000005</v>
      </c>
      <c r="G1745" s="10">
        <v>0.76923076899999998</v>
      </c>
      <c r="H1745" s="7">
        <v>10</v>
      </c>
      <c r="I1745" s="8" t="s">
        <v>206</v>
      </c>
      <c r="J1745" s="10">
        <v>0</v>
      </c>
      <c r="K1745" t="str">
        <f>VLOOKUP(A1745,MasterTutor!A:D,4,FALSE)</f>
        <v>Advanced</v>
      </c>
      <c r="L1745" t="str">
        <f>VLOOKUP(A1745,MasterTutor!A:D,3,FALSE)</f>
        <v>Professional</v>
      </c>
      <c r="M1745" t="str">
        <f>VLOOKUP(A1745,MasterTutor!A:D,2,FALSE)</f>
        <v>Ian Plamondon</v>
      </c>
    </row>
    <row r="1746" spans="1:13" x14ac:dyDescent="0.2">
      <c r="A1746" s="7" t="s">
        <v>379</v>
      </c>
      <c r="B1746" s="7" t="s">
        <v>31</v>
      </c>
      <c r="C1746" s="10">
        <v>1.0392999999999999</v>
      </c>
      <c r="D1746" s="10">
        <v>1</v>
      </c>
      <c r="E1746" s="10">
        <v>0.99363057324840698</v>
      </c>
      <c r="F1746" s="10">
        <v>0.92553191489361697</v>
      </c>
      <c r="G1746" s="10">
        <v>0.13636363636363599</v>
      </c>
      <c r="H1746" s="7">
        <v>10</v>
      </c>
      <c r="I1746" s="8" t="s">
        <v>253</v>
      </c>
      <c r="J1746" s="54">
        <v>0.14000000000000001</v>
      </c>
      <c r="K1746" t="str">
        <f>VLOOKUP(A1746,MasterTutor!A:D,4,FALSE)</f>
        <v>Advanced</v>
      </c>
      <c r="L1746" t="str">
        <f>VLOOKUP(A1746,MasterTutor!A:D,3,FALSE)</f>
        <v>Professional</v>
      </c>
      <c r="M1746" t="str">
        <f>VLOOKUP(A1746,MasterTutor!A:D,2,FALSE)</f>
        <v>Ian Plamondon</v>
      </c>
    </row>
    <row r="1747" spans="1:13" hidden="1" x14ac:dyDescent="0.2">
      <c r="A1747" s="7" t="s">
        <v>380</v>
      </c>
      <c r="B1747" s="7" t="s">
        <v>283</v>
      </c>
      <c r="C1747" s="10">
        <v>1.04</v>
      </c>
      <c r="D1747" s="10">
        <v>1.25</v>
      </c>
      <c r="E1747" s="10">
        <v>1</v>
      </c>
      <c r="F1747" s="10">
        <v>1</v>
      </c>
      <c r="G1747" s="10">
        <v>0.2</v>
      </c>
      <c r="H1747" s="7">
        <v>6</v>
      </c>
      <c r="I1747" s="8" t="s">
        <v>62</v>
      </c>
      <c r="J1747" s="10">
        <v>0</v>
      </c>
      <c r="K1747" t="str">
        <f>VLOOKUP(A1747,MasterTutor!A:D,4,FALSE)</f>
        <v>Advanced</v>
      </c>
      <c r="L1747" t="str">
        <f>VLOOKUP(A1747,MasterTutor!A:D,3,FALSE)</f>
        <v>Adjunct</v>
      </c>
      <c r="M1747" t="str">
        <f>VLOOKUP(A1747,MasterTutor!A:D,2,FALSE)</f>
        <v>Annelies de Groot</v>
      </c>
    </row>
    <row r="1748" spans="1:13" hidden="1" x14ac:dyDescent="0.2">
      <c r="A1748" s="7" t="s">
        <v>380</v>
      </c>
      <c r="B1748" s="7" t="s">
        <v>14</v>
      </c>
      <c r="C1748" s="10">
        <v>0.80210000000000004</v>
      </c>
      <c r="D1748" s="10">
        <v>1.1992</v>
      </c>
      <c r="E1748" s="10">
        <v>0.93181818181818099</v>
      </c>
      <c r="F1748" s="10">
        <v>0.97368421052631504</v>
      </c>
      <c r="G1748" s="10">
        <v>0.33333333333333298</v>
      </c>
      <c r="H1748" s="7">
        <v>8</v>
      </c>
      <c r="I1748" s="8" t="s">
        <v>72</v>
      </c>
      <c r="J1748" s="10">
        <v>0.28999999999999998</v>
      </c>
      <c r="K1748" t="str">
        <f>VLOOKUP(A1748,MasterTutor!A:D,4,FALSE)</f>
        <v>Advanced</v>
      </c>
      <c r="L1748" t="str">
        <f>VLOOKUP(A1748,MasterTutor!A:D,3,FALSE)</f>
        <v>Adjunct</v>
      </c>
      <c r="M1748" t="str">
        <f>VLOOKUP(A1748,MasterTutor!A:D,2,FALSE)</f>
        <v>Annelies de Groot</v>
      </c>
    </row>
    <row r="1749" spans="1:13" hidden="1" x14ac:dyDescent="0.2">
      <c r="A1749" s="7" t="s">
        <v>380</v>
      </c>
      <c r="B1749" s="7" t="s">
        <v>14</v>
      </c>
      <c r="C1749" s="10">
        <v>0.80210000000000004</v>
      </c>
      <c r="D1749" s="10">
        <v>1.1992</v>
      </c>
      <c r="E1749" s="10">
        <v>0.93181818181818099</v>
      </c>
      <c r="F1749" s="10">
        <v>0.97368421052631504</v>
      </c>
      <c r="G1749" s="10">
        <v>0.33333333333333298</v>
      </c>
      <c r="H1749" s="7">
        <v>8</v>
      </c>
      <c r="I1749" s="8" t="s">
        <v>72</v>
      </c>
      <c r="J1749" s="10">
        <f>_xlfn.TEXTBEFORE(I1749, "/")/_xlfn.TEXTAFTER(I1749,"/")</f>
        <v>0.2857142857142857</v>
      </c>
      <c r="K1749" t="str">
        <f>VLOOKUP(A1749,MasterTutor!A:D,4,FALSE)</f>
        <v>Advanced</v>
      </c>
      <c r="L1749" t="str">
        <f>VLOOKUP(A1749,MasterTutor!A:D,3,FALSE)</f>
        <v>Adjunct</v>
      </c>
      <c r="M1749" t="str">
        <f>VLOOKUP(A1749,MasterTutor!A:D,2,FALSE)</f>
        <v>Annelies de Groot</v>
      </c>
    </row>
    <row r="1750" spans="1:13" hidden="1" x14ac:dyDescent="0.2">
      <c r="A1750" s="7" t="s">
        <v>380</v>
      </c>
      <c r="B1750" s="7" t="s">
        <v>16</v>
      </c>
      <c r="C1750" s="10">
        <v>1.07</v>
      </c>
      <c r="D1750" s="10">
        <v>1.23</v>
      </c>
      <c r="E1750" s="10">
        <v>0.94</v>
      </c>
      <c r="F1750" s="10">
        <v>1</v>
      </c>
      <c r="G1750" s="10">
        <v>0.28999999999999998</v>
      </c>
      <c r="H1750" s="7">
        <v>3</v>
      </c>
      <c r="I1750" s="11" t="s">
        <v>168</v>
      </c>
      <c r="J1750" s="10">
        <v>0</v>
      </c>
      <c r="K1750" t="str">
        <f>VLOOKUP(A1750,MasterTutor!A:D,4,FALSE)</f>
        <v>Advanced</v>
      </c>
      <c r="L1750" t="str">
        <f>VLOOKUP(A1750,MasterTutor!A:D,3,FALSE)</f>
        <v>Adjunct</v>
      </c>
      <c r="M1750" t="str">
        <f>VLOOKUP(A1750,MasterTutor!A:D,2,FALSE)</f>
        <v>Annelies de Groot</v>
      </c>
    </row>
    <row r="1751" spans="1:13" hidden="1" x14ac:dyDescent="0.2">
      <c r="A1751" s="7" t="s">
        <v>380</v>
      </c>
      <c r="B1751" s="7" t="s">
        <v>17</v>
      </c>
      <c r="C1751" s="10">
        <v>0.28000000000000003</v>
      </c>
      <c r="D1751" s="10">
        <v>1.1299999999999999</v>
      </c>
      <c r="E1751" s="10">
        <v>1</v>
      </c>
      <c r="F1751" s="10">
        <v>1</v>
      </c>
      <c r="G1751" s="10">
        <v>0.67</v>
      </c>
      <c r="H1751" s="7">
        <v>1</v>
      </c>
      <c r="I1751" s="8">
        <v>0</v>
      </c>
      <c r="J1751" s="10">
        <f>I1751</f>
        <v>0</v>
      </c>
      <c r="K1751" t="str">
        <f>VLOOKUP(A1751,MasterTutor!A:D,4,FALSE)</f>
        <v>Advanced</v>
      </c>
      <c r="L1751" t="str">
        <f>VLOOKUP(A1751,MasterTutor!A:D,3,FALSE)</f>
        <v>Adjunct</v>
      </c>
      <c r="M1751" t="str">
        <f>VLOOKUP(A1751,MasterTutor!A:D,2,FALSE)</f>
        <v>Annelies de Groot</v>
      </c>
    </row>
    <row r="1752" spans="1:13" hidden="1" x14ac:dyDescent="0.2">
      <c r="A1752" s="40" t="s">
        <v>380</v>
      </c>
      <c r="B1752" s="40" t="s">
        <v>18</v>
      </c>
      <c r="C1752" s="39">
        <v>0.17</v>
      </c>
      <c r="D1752" s="39">
        <v>1.17</v>
      </c>
      <c r="E1752" s="39">
        <v>1</v>
      </c>
      <c r="F1752" s="39">
        <v>1</v>
      </c>
      <c r="G1752" s="39">
        <v>1</v>
      </c>
      <c r="H1752" s="40" t="e">
        <v>#N/A</v>
      </c>
      <c r="I1752" s="41">
        <v>0</v>
      </c>
      <c r="J1752" s="10">
        <f>I1752</f>
        <v>0</v>
      </c>
      <c r="K1752" t="str">
        <f>VLOOKUP(A1752,MasterTutor!A:D,4,FALSE)</f>
        <v>Advanced</v>
      </c>
      <c r="L1752" t="str">
        <f>VLOOKUP(A1752,MasterTutor!A:D,3,FALSE)</f>
        <v>Adjunct</v>
      </c>
      <c r="M1752" t="str">
        <f>VLOOKUP(A1752,MasterTutor!A:D,2,FALSE)</f>
        <v>Annelies de Groot</v>
      </c>
    </row>
    <row r="1753" spans="1:13" hidden="1" x14ac:dyDescent="0.2">
      <c r="A1753" s="40" t="s">
        <v>380</v>
      </c>
      <c r="B1753" s="40" t="s">
        <v>20</v>
      </c>
      <c r="C1753" s="39">
        <v>0.23</v>
      </c>
      <c r="D1753" s="39">
        <v>0.93</v>
      </c>
      <c r="E1753" s="39">
        <v>0.91</v>
      </c>
      <c r="F1753" s="39">
        <v>1</v>
      </c>
      <c r="G1753" s="39">
        <v>0</v>
      </c>
      <c r="H1753" s="40">
        <v>1</v>
      </c>
      <c r="I1753" s="40"/>
      <c r="J1753" s="7"/>
      <c r="K1753" t="str">
        <f>VLOOKUP(A1753,MasterTutor!A:D,4,FALSE)</f>
        <v>Advanced</v>
      </c>
      <c r="L1753" t="str">
        <f>VLOOKUP(A1753,MasterTutor!A:D,3,FALSE)</f>
        <v>Adjunct</v>
      </c>
      <c r="M1753" t="str">
        <f>VLOOKUP(A1753,MasterTutor!A:D,2,FALSE)</f>
        <v>Annelies de Groot</v>
      </c>
    </row>
    <row r="1754" spans="1:13" hidden="1" x14ac:dyDescent="0.2">
      <c r="A1754" s="40" t="s">
        <v>380</v>
      </c>
      <c r="B1754" s="40" t="s">
        <v>21</v>
      </c>
      <c r="C1754" s="39">
        <v>0.42</v>
      </c>
      <c r="D1754" s="39">
        <v>1.1599999999999999</v>
      </c>
      <c r="E1754" s="39">
        <v>0.95</v>
      </c>
      <c r="F1754" s="39">
        <v>1</v>
      </c>
      <c r="G1754" s="39">
        <v>0.5</v>
      </c>
      <c r="H1754" s="40">
        <v>1</v>
      </c>
      <c r="I1754" s="43"/>
      <c r="J1754" s="7"/>
      <c r="K1754" t="str">
        <f>VLOOKUP(A1754,MasterTutor!A:D,4,FALSE)</f>
        <v>Advanced</v>
      </c>
      <c r="L1754" t="str">
        <f>VLOOKUP(A1754,MasterTutor!A:D,3,FALSE)</f>
        <v>Adjunct</v>
      </c>
      <c r="M1754" t="str">
        <f>VLOOKUP(A1754,MasterTutor!A:D,2,FALSE)</f>
        <v>Annelies de Groot</v>
      </c>
    </row>
    <row r="1755" spans="1:13" hidden="1" x14ac:dyDescent="0.2">
      <c r="A1755" s="40" t="s">
        <v>380</v>
      </c>
      <c r="B1755" s="40" t="s">
        <v>22</v>
      </c>
      <c r="C1755" s="39">
        <v>0.22</v>
      </c>
      <c r="D1755" s="39">
        <v>0.97</v>
      </c>
      <c r="E1755" s="39">
        <v>0.93</v>
      </c>
      <c r="F1755" s="39">
        <v>1</v>
      </c>
      <c r="G1755" s="39">
        <v>0.5</v>
      </c>
      <c r="H1755" s="40">
        <v>1</v>
      </c>
      <c r="I1755" s="41" t="s">
        <v>23</v>
      </c>
      <c r="J1755" s="10">
        <v>1</v>
      </c>
      <c r="K1755" t="str">
        <f>VLOOKUP(A1755,MasterTutor!A:D,4,FALSE)</f>
        <v>Advanced</v>
      </c>
      <c r="L1755" t="str">
        <f>VLOOKUP(A1755,MasterTutor!A:D,3,FALSE)</f>
        <v>Adjunct</v>
      </c>
      <c r="M1755" t="str">
        <f>VLOOKUP(A1755,MasterTutor!A:D,2,FALSE)</f>
        <v>Annelies de Groot</v>
      </c>
    </row>
    <row r="1756" spans="1:13" hidden="1" x14ac:dyDescent="0.2">
      <c r="A1756" s="40" t="s">
        <v>380</v>
      </c>
      <c r="B1756" s="40" t="s">
        <v>30</v>
      </c>
      <c r="C1756" s="39">
        <v>1.2082999999999999</v>
      </c>
      <c r="D1756" s="39">
        <v>1.3164</v>
      </c>
      <c r="E1756" s="39">
        <v>0.95</v>
      </c>
      <c r="F1756" s="39">
        <v>1</v>
      </c>
      <c r="G1756" s="39">
        <v>0.46153846199999998</v>
      </c>
      <c r="H1756" s="40">
        <v>6</v>
      </c>
      <c r="I1756" s="41" t="s">
        <v>62</v>
      </c>
      <c r="J1756" s="10">
        <v>0</v>
      </c>
      <c r="K1756" t="str">
        <f>VLOOKUP(A1756,MasterTutor!A:D,4,FALSE)</f>
        <v>Advanced</v>
      </c>
      <c r="L1756" t="str">
        <f>VLOOKUP(A1756,MasterTutor!A:D,3,FALSE)</f>
        <v>Adjunct</v>
      </c>
      <c r="M1756" t="str">
        <f>VLOOKUP(A1756,MasterTutor!A:D,2,FALSE)</f>
        <v>Annelies de Groot</v>
      </c>
    </row>
    <row r="1757" spans="1:13" x14ac:dyDescent="0.2">
      <c r="A1757" s="40" t="s">
        <v>380</v>
      </c>
      <c r="B1757" s="40" t="s">
        <v>31</v>
      </c>
      <c r="C1757" s="39">
        <v>1.2082999999999999</v>
      </c>
      <c r="D1757" s="39">
        <v>1.2772999999999901</v>
      </c>
      <c r="E1757" s="39">
        <v>0.92537313432835799</v>
      </c>
      <c r="F1757" s="39">
        <v>1</v>
      </c>
      <c r="G1757" s="39">
        <v>0.28571428571428498</v>
      </c>
      <c r="H1757" s="40">
        <v>5</v>
      </c>
      <c r="I1757" s="41" t="s">
        <v>55</v>
      </c>
      <c r="J1757" s="54">
        <v>1</v>
      </c>
      <c r="K1757" t="str">
        <f>VLOOKUP(A1757,MasterTutor!A:D,4,FALSE)</f>
        <v>Advanced</v>
      </c>
      <c r="L1757" t="str">
        <f>VLOOKUP(A1757,MasterTutor!A:D,3,FALSE)</f>
        <v>Adjunct</v>
      </c>
      <c r="M1757" t="str">
        <f>VLOOKUP(A1757,MasterTutor!A:D,2,FALSE)</f>
        <v>Annelies de Groot</v>
      </c>
    </row>
    <row r="1758" spans="1:13" hidden="1" x14ac:dyDescent="0.2">
      <c r="A1758" s="40" t="s">
        <v>381</v>
      </c>
      <c r="B1758" s="40" t="s">
        <v>283</v>
      </c>
      <c r="C1758" s="39">
        <v>0.83</v>
      </c>
      <c r="D1758" s="39">
        <v>1.06</v>
      </c>
      <c r="E1758" s="39">
        <v>0.84</v>
      </c>
      <c r="F1758" s="39">
        <v>0.92</v>
      </c>
      <c r="G1758" s="39">
        <v>0.91</v>
      </c>
      <c r="H1758" s="40">
        <v>8</v>
      </c>
      <c r="I1758" s="41">
        <v>0.3</v>
      </c>
      <c r="J1758" s="10">
        <f>2/7</f>
        <v>0.2857142857142857</v>
      </c>
      <c r="K1758" t="str">
        <f>VLOOKUP(A1758,MasterTutor!A:D,4,FALSE)</f>
        <v>Advanced</v>
      </c>
      <c r="L1758" t="str">
        <f>VLOOKUP(A1758,MasterTutor!A:D,3,FALSE)</f>
        <v>Professional</v>
      </c>
      <c r="M1758" t="str">
        <f>VLOOKUP(A1758,MasterTutor!A:D,2,FALSE)</f>
        <v>Annelies de Groot</v>
      </c>
    </row>
    <row r="1759" spans="1:13" hidden="1" x14ac:dyDescent="0.2">
      <c r="A1759" s="40" t="s">
        <v>381</v>
      </c>
      <c r="B1759" s="40" t="s">
        <v>14</v>
      </c>
      <c r="C1759" s="39">
        <v>0.8417</v>
      </c>
      <c r="D1759" s="39">
        <v>1.1151</v>
      </c>
      <c r="E1759" s="39">
        <v>0.91011235955056102</v>
      </c>
      <c r="F1759" s="39">
        <v>0.98333333333333295</v>
      </c>
      <c r="G1759" s="39">
        <v>0.75</v>
      </c>
      <c r="H1759" s="40">
        <v>2</v>
      </c>
      <c r="I1759" s="41" t="s">
        <v>382</v>
      </c>
      <c r="J1759" s="10">
        <v>1</v>
      </c>
      <c r="K1759" t="str">
        <f>VLOOKUP(A1759,MasterTutor!A:D,4,FALSE)</f>
        <v>Advanced</v>
      </c>
      <c r="L1759" t="str">
        <f>VLOOKUP(A1759,MasterTutor!A:D,3,FALSE)</f>
        <v>Professional</v>
      </c>
      <c r="M1759" t="str">
        <f>VLOOKUP(A1759,MasterTutor!A:D,2,FALSE)</f>
        <v>Annelies de Groot</v>
      </c>
    </row>
    <row r="1760" spans="1:13" hidden="1" x14ac:dyDescent="0.2">
      <c r="A1760" s="40" t="s">
        <v>381</v>
      </c>
      <c r="B1760" s="40" t="s">
        <v>16</v>
      </c>
      <c r="C1760" s="39">
        <v>0.88</v>
      </c>
      <c r="D1760" s="39">
        <v>1.1000000000000001</v>
      </c>
      <c r="E1760" s="39">
        <v>0.96</v>
      </c>
      <c r="F1760" s="39">
        <v>0.92</v>
      </c>
      <c r="G1760" s="39">
        <v>0.41</v>
      </c>
      <c r="H1760" s="40">
        <v>9</v>
      </c>
      <c r="I1760" s="44">
        <v>45877</v>
      </c>
      <c r="J1760" s="10">
        <v>1</v>
      </c>
      <c r="K1760" t="str">
        <f>VLOOKUP(A1760,MasterTutor!A:D,4,FALSE)</f>
        <v>Advanced</v>
      </c>
      <c r="L1760" t="str">
        <f>VLOOKUP(A1760,MasterTutor!A:D,3,FALSE)</f>
        <v>Professional</v>
      </c>
      <c r="M1760" t="str">
        <f>VLOOKUP(A1760,MasterTutor!A:D,2,FALSE)</f>
        <v>Annelies de Groot</v>
      </c>
    </row>
    <row r="1761" spans="1:13" hidden="1" x14ac:dyDescent="0.2">
      <c r="A1761" s="40" t="s">
        <v>381</v>
      </c>
      <c r="B1761" s="40" t="s">
        <v>17</v>
      </c>
      <c r="C1761" s="39">
        <v>7.0000000000000007E-2</v>
      </c>
      <c r="D1761" s="39">
        <v>1</v>
      </c>
      <c r="E1761" s="39">
        <v>1</v>
      </c>
      <c r="F1761" s="39">
        <v>1</v>
      </c>
      <c r="G1761" s="39">
        <v>0.8</v>
      </c>
      <c r="H1761" s="40" t="e">
        <v>#N/A</v>
      </c>
      <c r="I1761" s="40"/>
      <c r="J1761" s="7"/>
      <c r="K1761" t="str">
        <f>VLOOKUP(A1761,MasterTutor!A:D,4,FALSE)</f>
        <v>Advanced</v>
      </c>
      <c r="L1761" t="str">
        <f>VLOOKUP(A1761,MasterTutor!A:D,3,FALSE)</f>
        <v>Professional</v>
      </c>
      <c r="M1761" t="str">
        <f>VLOOKUP(A1761,MasterTutor!A:D,2,FALSE)</f>
        <v>Annelies de Groot</v>
      </c>
    </row>
    <row r="1762" spans="1:13" hidden="1" x14ac:dyDescent="0.2">
      <c r="A1762" s="40" t="s">
        <v>381</v>
      </c>
      <c r="B1762" s="40" t="s">
        <v>18</v>
      </c>
      <c r="C1762" s="39">
        <v>0.23</v>
      </c>
      <c r="D1762" s="39">
        <v>1.01</v>
      </c>
      <c r="E1762" s="39">
        <v>0.98</v>
      </c>
      <c r="F1762" s="39">
        <v>1</v>
      </c>
      <c r="G1762" s="39">
        <v>1</v>
      </c>
      <c r="H1762" s="40" t="e">
        <v>#N/A</v>
      </c>
      <c r="I1762" s="41" t="s">
        <v>77</v>
      </c>
      <c r="J1762" s="10">
        <v>0.86</v>
      </c>
      <c r="K1762" t="str">
        <f>VLOOKUP(A1762,MasterTutor!A:D,4,FALSE)</f>
        <v>Advanced</v>
      </c>
      <c r="L1762" t="str">
        <f>VLOOKUP(A1762,MasterTutor!A:D,3,FALSE)</f>
        <v>Professional</v>
      </c>
      <c r="M1762" t="str">
        <f>VLOOKUP(A1762,MasterTutor!A:D,2,FALSE)</f>
        <v>Annelies de Groot</v>
      </c>
    </row>
    <row r="1763" spans="1:13" hidden="1" x14ac:dyDescent="0.2">
      <c r="A1763" s="40" t="s">
        <v>381</v>
      </c>
      <c r="B1763" s="40" t="s">
        <v>20</v>
      </c>
      <c r="C1763" s="39">
        <v>0.57999999999999996</v>
      </c>
      <c r="D1763" s="39">
        <v>1.02</v>
      </c>
      <c r="E1763" s="39">
        <v>0.97</v>
      </c>
      <c r="F1763" s="39">
        <v>0.77</v>
      </c>
      <c r="G1763" s="39">
        <v>0.74</v>
      </c>
      <c r="H1763" s="40" t="e">
        <v>#N/A</v>
      </c>
      <c r="I1763" s="41" t="s">
        <v>103</v>
      </c>
      <c r="J1763" s="10">
        <v>0.6</v>
      </c>
      <c r="K1763" t="str">
        <f>VLOOKUP(A1763,MasterTutor!A:D,4,FALSE)</f>
        <v>Advanced</v>
      </c>
      <c r="L1763" t="str">
        <f>VLOOKUP(A1763,MasterTutor!A:D,3,FALSE)</f>
        <v>Professional</v>
      </c>
      <c r="M1763" t="str">
        <f>VLOOKUP(A1763,MasterTutor!A:D,2,FALSE)</f>
        <v>Annelies de Groot</v>
      </c>
    </row>
    <row r="1764" spans="1:13" hidden="1" x14ac:dyDescent="0.2">
      <c r="A1764" s="40" t="s">
        <v>381</v>
      </c>
      <c r="B1764" s="40" t="s">
        <v>21</v>
      </c>
      <c r="C1764" s="39">
        <v>0.79</v>
      </c>
      <c r="D1764" s="39">
        <v>1.1200000000000001</v>
      </c>
      <c r="E1764" s="39">
        <v>0.99</v>
      </c>
      <c r="F1764" s="39">
        <v>0.98</v>
      </c>
      <c r="G1764" s="39">
        <v>0.8</v>
      </c>
      <c r="H1764" s="40">
        <v>5</v>
      </c>
      <c r="I1764" s="41" t="s">
        <v>47</v>
      </c>
      <c r="J1764" s="10">
        <v>0.75</v>
      </c>
      <c r="K1764" t="str">
        <f>VLOOKUP(A1764,MasterTutor!A:D,4,FALSE)</f>
        <v>Advanced</v>
      </c>
      <c r="L1764" t="str">
        <f>VLOOKUP(A1764,MasterTutor!A:D,3,FALSE)</f>
        <v>Professional</v>
      </c>
      <c r="M1764" t="str">
        <f>VLOOKUP(A1764,MasterTutor!A:D,2,FALSE)</f>
        <v>Annelies de Groot</v>
      </c>
    </row>
    <row r="1765" spans="1:13" hidden="1" x14ac:dyDescent="0.2">
      <c r="A1765" s="40" t="s">
        <v>381</v>
      </c>
      <c r="B1765" s="40" t="s">
        <v>22</v>
      </c>
      <c r="C1765" s="39">
        <v>0.8</v>
      </c>
      <c r="D1765" s="39">
        <v>1.08</v>
      </c>
      <c r="E1765" s="39">
        <v>0.95</v>
      </c>
      <c r="F1765" s="39">
        <v>0.96</v>
      </c>
      <c r="G1765" s="39">
        <v>0.69</v>
      </c>
      <c r="H1765" s="40">
        <v>6</v>
      </c>
      <c r="I1765" s="41" t="s">
        <v>122</v>
      </c>
      <c r="J1765" s="10">
        <v>0.4</v>
      </c>
      <c r="K1765" t="str">
        <f>VLOOKUP(A1765,MasterTutor!A:D,4,FALSE)</f>
        <v>Advanced</v>
      </c>
      <c r="L1765" t="str">
        <f>VLOOKUP(A1765,MasterTutor!A:D,3,FALSE)</f>
        <v>Professional</v>
      </c>
      <c r="M1765" t="str">
        <f>VLOOKUP(A1765,MasterTutor!A:D,2,FALSE)</f>
        <v>Annelies de Groot</v>
      </c>
    </row>
    <row r="1766" spans="1:13" hidden="1" x14ac:dyDescent="0.2">
      <c r="A1766" s="40" t="s">
        <v>381</v>
      </c>
      <c r="B1766" s="40" t="s">
        <v>30</v>
      </c>
      <c r="C1766" s="39">
        <v>0.75419999999999998</v>
      </c>
      <c r="D1766" s="39">
        <v>0.92600000000000005</v>
      </c>
      <c r="E1766" s="39">
        <v>0.80681818199999999</v>
      </c>
      <c r="F1766" s="39">
        <v>1</v>
      </c>
      <c r="G1766" s="39">
        <v>0.84615384599999999</v>
      </c>
      <c r="H1766" s="40">
        <v>10</v>
      </c>
      <c r="I1766" s="41">
        <v>0.77777777777777779</v>
      </c>
      <c r="J1766" s="10">
        <f>I1766</f>
        <v>0.77777777777777779</v>
      </c>
      <c r="K1766" t="str">
        <f>VLOOKUP(A1766,MasterTutor!A:D,4,FALSE)</f>
        <v>Advanced</v>
      </c>
      <c r="L1766" t="str">
        <f>VLOOKUP(A1766,MasterTutor!A:D,3,FALSE)</f>
        <v>Professional</v>
      </c>
      <c r="M1766" t="str">
        <f>VLOOKUP(A1766,MasterTutor!A:D,2,FALSE)</f>
        <v>Annelies de Groot</v>
      </c>
    </row>
    <row r="1767" spans="1:13" x14ac:dyDescent="0.2">
      <c r="A1767" s="40" t="s">
        <v>381</v>
      </c>
      <c r="B1767" s="40" t="s">
        <v>31</v>
      </c>
      <c r="C1767" s="39">
        <v>1.0125</v>
      </c>
      <c r="D1767" s="39">
        <v>1.0214000000000001</v>
      </c>
      <c r="E1767" s="39">
        <v>0.95833333333333304</v>
      </c>
      <c r="F1767" s="39">
        <v>0.684782608695652</v>
      </c>
      <c r="G1767" s="39">
        <v>0.68421052631578905</v>
      </c>
      <c r="H1767" s="40">
        <v>4</v>
      </c>
      <c r="I1767" s="40" t="s">
        <v>95</v>
      </c>
      <c r="J1767" s="54">
        <v>0.71</v>
      </c>
      <c r="K1767" t="str">
        <f>VLOOKUP(A1767,MasterTutor!A:D,4,FALSE)</f>
        <v>Advanced</v>
      </c>
      <c r="L1767" t="str">
        <f>VLOOKUP(A1767,MasterTutor!A:D,3,FALSE)</f>
        <v>Professional</v>
      </c>
      <c r="M1767" t="str">
        <f>VLOOKUP(A1767,MasterTutor!A:D,2,FALSE)</f>
        <v>Annelies de Groot</v>
      </c>
    </row>
    <row r="1768" spans="1:13" hidden="1" x14ac:dyDescent="0.2">
      <c r="A1768" s="40" t="s">
        <v>383</v>
      </c>
      <c r="B1768" s="40" t="s">
        <v>283</v>
      </c>
      <c r="C1768" s="39">
        <v>0.82</v>
      </c>
      <c r="D1768" s="39">
        <v>1.1200000000000001</v>
      </c>
      <c r="E1768" s="39">
        <v>0.97</v>
      </c>
      <c r="F1768" s="39">
        <v>1</v>
      </c>
      <c r="G1768" s="39">
        <v>0.9</v>
      </c>
      <c r="H1768" s="40">
        <v>3</v>
      </c>
      <c r="I1768" s="41">
        <v>0.25</v>
      </c>
      <c r="J1768" s="10">
        <v>0.25</v>
      </c>
      <c r="K1768" t="str">
        <f>VLOOKUP(A1768,MasterTutor!A:D,4,FALSE)</f>
        <v>Advanced</v>
      </c>
      <c r="L1768" t="str">
        <f>VLOOKUP(A1768,MasterTutor!A:D,3,FALSE)</f>
        <v>Professional</v>
      </c>
      <c r="M1768" t="str">
        <f>VLOOKUP(A1768,MasterTutor!A:D,2,FALSE)</f>
        <v>Ela Cross</v>
      </c>
    </row>
    <row r="1769" spans="1:13" hidden="1" x14ac:dyDescent="0.2">
      <c r="A1769" s="40" t="s">
        <v>383</v>
      </c>
      <c r="B1769" s="40" t="s">
        <v>14</v>
      </c>
      <c r="C1769" s="39">
        <v>0.89580000000000004</v>
      </c>
      <c r="D1769" s="39">
        <v>1.1069</v>
      </c>
      <c r="E1769" s="39">
        <v>0.94680851063829696</v>
      </c>
      <c r="F1769" s="39">
        <v>1</v>
      </c>
      <c r="G1769" s="39">
        <v>0.94117647058823495</v>
      </c>
      <c r="H1769" s="40">
        <v>4</v>
      </c>
      <c r="I1769" s="41" t="s">
        <v>110</v>
      </c>
      <c r="J1769" s="10">
        <v>0.33</v>
      </c>
      <c r="K1769" t="str">
        <f>VLOOKUP(A1769,MasterTutor!A:D,4,FALSE)</f>
        <v>Advanced</v>
      </c>
      <c r="L1769" t="str">
        <f>VLOOKUP(A1769,MasterTutor!A:D,3,FALSE)</f>
        <v>Professional</v>
      </c>
      <c r="M1769" t="str">
        <f>VLOOKUP(A1769,MasterTutor!A:D,2,FALSE)</f>
        <v>Ela Cross</v>
      </c>
    </row>
    <row r="1770" spans="1:13" hidden="1" x14ac:dyDescent="0.2">
      <c r="A1770" s="40" t="s">
        <v>383</v>
      </c>
      <c r="B1770" s="40" t="s">
        <v>14</v>
      </c>
      <c r="C1770" s="39">
        <v>0.89580000000000004</v>
      </c>
      <c r="D1770" s="39">
        <v>1.1069</v>
      </c>
      <c r="E1770" s="39">
        <v>0.94680851063829696</v>
      </c>
      <c r="F1770" s="39">
        <v>1</v>
      </c>
      <c r="G1770" s="39">
        <v>0.94117647058823495</v>
      </c>
      <c r="H1770" s="40">
        <v>4</v>
      </c>
      <c r="I1770" s="41" t="s">
        <v>110</v>
      </c>
      <c r="J1770" s="10">
        <f>_xlfn.TEXTBEFORE(I1770, "/")/_xlfn.TEXTAFTER(I1770,"/")</f>
        <v>0.33333333333333331</v>
      </c>
      <c r="K1770" t="str">
        <f>VLOOKUP(A1770,MasterTutor!A:D,4,FALSE)</f>
        <v>Advanced</v>
      </c>
      <c r="L1770" t="str">
        <f>VLOOKUP(A1770,MasterTutor!A:D,3,FALSE)</f>
        <v>Professional</v>
      </c>
      <c r="M1770" t="str">
        <f>VLOOKUP(A1770,MasterTutor!A:D,2,FALSE)</f>
        <v>Ela Cross</v>
      </c>
    </row>
    <row r="1771" spans="1:13" hidden="1" x14ac:dyDescent="0.2">
      <c r="A1771" s="40" t="s">
        <v>383</v>
      </c>
      <c r="B1771" s="40" t="s">
        <v>16</v>
      </c>
      <c r="C1771" s="39">
        <v>0.99</v>
      </c>
      <c r="D1771" s="39">
        <v>1.1200000000000001</v>
      </c>
      <c r="E1771" s="39">
        <v>0.98</v>
      </c>
      <c r="F1771" s="39">
        <v>1</v>
      </c>
      <c r="G1771" s="39">
        <v>0.73</v>
      </c>
      <c r="H1771" s="40">
        <v>6</v>
      </c>
      <c r="I1771" s="44">
        <v>45699</v>
      </c>
      <c r="J1771" s="12">
        <v>0.18</v>
      </c>
      <c r="K1771" t="str">
        <f>VLOOKUP(A1771,MasterTutor!A:D,4,FALSE)</f>
        <v>Advanced</v>
      </c>
      <c r="L1771" t="str">
        <f>VLOOKUP(A1771,MasterTutor!A:D,3,FALSE)</f>
        <v>Professional</v>
      </c>
      <c r="M1771" t="str">
        <f>VLOOKUP(A1771,MasterTutor!A:D,2,FALSE)</f>
        <v>Ela Cross</v>
      </c>
    </row>
    <row r="1772" spans="1:13" hidden="1" x14ac:dyDescent="0.2">
      <c r="A1772" s="40" t="s">
        <v>383</v>
      </c>
      <c r="B1772" s="40" t="s">
        <v>18</v>
      </c>
      <c r="C1772" s="39">
        <v>0.2</v>
      </c>
      <c r="D1772" s="39">
        <v>1.02</v>
      </c>
      <c r="E1772" s="39">
        <v>0.92</v>
      </c>
      <c r="F1772" s="39">
        <v>0.71</v>
      </c>
      <c r="G1772" s="39">
        <v>0.91</v>
      </c>
      <c r="H1772" s="40" t="e">
        <v>#N/A</v>
      </c>
      <c r="I1772" s="41" t="s">
        <v>67</v>
      </c>
      <c r="J1772" s="10">
        <v>0.8</v>
      </c>
      <c r="K1772" t="str">
        <f>VLOOKUP(A1772,MasterTutor!A:D,4,FALSE)</f>
        <v>Advanced</v>
      </c>
      <c r="L1772" t="str">
        <f>VLOOKUP(A1772,MasterTutor!A:D,3,FALSE)</f>
        <v>Professional</v>
      </c>
      <c r="M1772" t="str">
        <f>VLOOKUP(A1772,MasterTutor!A:D,2,FALSE)</f>
        <v>Ela Cross</v>
      </c>
    </row>
    <row r="1773" spans="1:13" hidden="1" x14ac:dyDescent="0.2">
      <c r="A1773" s="40" t="s">
        <v>383</v>
      </c>
      <c r="B1773" s="40" t="s">
        <v>20</v>
      </c>
      <c r="C1773" s="39">
        <v>0.78</v>
      </c>
      <c r="D1773" s="39">
        <v>1.1299999999999999</v>
      </c>
      <c r="E1773" s="39">
        <v>0.97</v>
      </c>
      <c r="F1773" s="39">
        <v>0.69</v>
      </c>
      <c r="G1773" s="39">
        <v>0.71</v>
      </c>
      <c r="H1773" s="40">
        <v>1</v>
      </c>
      <c r="I1773" s="41" t="s">
        <v>151</v>
      </c>
      <c r="J1773" s="10">
        <f>1/3</f>
        <v>0.33333333333333331</v>
      </c>
      <c r="K1773" t="str">
        <f>VLOOKUP(A1773,MasterTutor!A:D,4,FALSE)</f>
        <v>Advanced</v>
      </c>
      <c r="L1773" t="str">
        <f>VLOOKUP(A1773,MasterTutor!A:D,3,FALSE)</f>
        <v>Professional</v>
      </c>
      <c r="M1773" t="str">
        <f>VLOOKUP(A1773,MasterTutor!A:D,2,FALSE)</f>
        <v>Ela Cross</v>
      </c>
    </row>
    <row r="1774" spans="1:13" hidden="1" x14ac:dyDescent="0.2">
      <c r="A1774" s="40" t="s">
        <v>383</v>
      </c>
      <c r="B1774" s="40" t="s">
        <v>21</v>
      </c>
      <c r="C1774" s="39">
        <v>0.79</v>
      </c>
      <c r="D1774" s="39">
        <v>1.24</v>
      </c>
      <c r="E1774" s="39">
        <v>0.97</v>
      </c>
      <c r="F1774" s="39">
        <v>0.98</v>
      </c>
      <c r="G1774" s="39">
        <v>0.73</v>
      </c>
      <c r="H1774" s="40">
        <v>3</v>
      </c>
      <c r="I1774" s="41" t="s">
        <v>60</v>
      </c>
      <c r="J1774" s="10">
        <v>0.63</v>
      </c>
      <c r="K1774" t="str">
        <f>VLOOKUP(A1774,MasterTutor!A:D,4,FALSE)</f>
        <v>Advanced</v>
      </c>
      <c r="L1774" t="str">
        <f>VLOOKUP(A1774,MasterTutor!A:D,3,FALSE)</f>
        <v>Professional</v>
      </c>
      <c r="M1774" t="str">
        <f>VLOOKUP(A1774,MasterTutor!A:D,2,FALSE)</f>
        <v>Ela Cross</v>
      </c>
    </row>
    <row r="1775" spans="1:13" hidden="1" x14ac:dyDescent="0.2">
      <c r="A1775" s="40" t="s">
        <v>383</v>
      </c>
      <c r="B1775" s="40" t="s">
        <v>22</v>
      </c>
      <c r="C1775" s="39">
        <v>0.8</v>
      </c>
      <c r="D1775" s="39">
        <v>1.1599999999999999</v>
      </c>
      <c r="E1775" s="39">
        <v>0.97</v>
      </c>
      <c r="F1775" s="39">
        <v>0.98</v>
      </c>
      <c r="G1775" s="39">
        <v>0.62</v>
      </c>
      <c r="H1775" s="40">
        <v>7</v>
      </c>
      <c r="I1775" s="41" t="s">
        <v>122</v>
      </c>
      <c r="J1775" s="10">
        <v>0.4</v>
      </c>
      <c r="K1775" t="str">
        <f>VLOOKUP(A1775,MasterTutor!A:D,4,FALSE)</f>
        <v>Advanced</v>
      </c>
      <c r="L1775" t="str">
        <f>VLOOKUP(A1775,MasterTutor!A:D,3,FALSE)</f>
        <v>Professional</v>
      </c>
      <c r="M1775" t="str">
        <f>VLOOKUP(A1775,MasterTutor!A:D,2,FALSE)</f>
        <v>Ela Cross</v>
      </c>
    </row>
    <row r="1776" spans="1:13" hidden="1" x14ac:dyDescent="0.2">
      <c r="A1776" s="40" t="s">
        <v>383</v>
      </c>
      <c r="B1776" s="40" t="s">
        <v>30</v>
      </c>
      <c r="C1776" s="39">
        <v>0.79579999999999995</v>
      </c>
      <c r="D1776" s="39">
        <v>1.0263</v>
      </c>
      <c r="E1776" s="39">
        <v>0.97802197800000001</v>
      </c>
      <c r="F1776" s="39">
        <v>0.96825396799999996</v>
      </c>
      <c r="G1776" s="39">
        <v>0.86666666699999995</v>
      </c>
      <c r="H1776" s="40">
        <v>9</v>
      </c>
      <c r="I1776" s="41">
        <v>0.25</v>
      </c>
      <c r="J1776" s="10">
        <f>I1776</f>
        <v>0.25</v>
      </c>
      <c r="K1776" t="str">
        <f>VLOOKUP(A1776,MasterTutor!A:D,4,FALSE)</f>
        <v>Advanced</v>
      </c>
      <c r="L1776" t="str">
        <f>VLOOKUP(A1776,MasterTutor!A:D,3,FALSE)</f>
        <v>Professional</v>
      </c>
      <c r="M1776" t="str">
        <f>VLOOKUP(A1776,MasterTutor!A:D,2,FALSE)</f>
        <v>Ela Cross</v>
      </c>
    </row>
    <row r="1777" spans="1:13" x14ac:dyDescent="0.2">
      <c r="A1777" s="40" t="s">
        <v>383</v>
      </c>
      <c r="B1777" s="40" t="s">
        <v>31</v>
      </c>
      <c r="C1777" s="39">
        <v>1.1167</v>
      </c>
      <c r="D1777" s="39">
        <v>1.0987</v>
      </c>
      <c r="E1777" s="39">
        <v>0.94656488549618301</v>
      </c>
      <c r="F1777" s="39">
        <v>1</v>
      </c>
      <c r="G1777" s="39">
        <v>0.94117647058823495</v>
      </c>
      <c r="H1777" s="40">
        <v>12</v>
      </c>
      <c r="I1777" s="41" t="s">
        <v>384</v>
      </c>
      <c r="J1777" s="54">
        <v>0.22</v>
      </c>
      <c r="K1777" t="str">
        <f>VLOOKUP(A1777,MasterTutor!A:D,4,FALSE)</f>
        <v>Advanced</v>
      </c>
      <c r="L1777" t="str">
        <f>VLOOKUP(A1777,MasterTutor!A:D,3,FALSE)</f>
        <v>Professional</v>
      </c>
      <c r="M1777" t="str">
        <f>VLOOKUP(A1777,MasterTutor!A:D,2,FALSE)</f>
        <v>Ela Cross</v>
      </c>
    </row>
    <row r="1778" spans="1:13" hidden="1" x14ac:dyDescent="0.2">
      <c r="A1778" s="40" t="s">
        <v>385</v>
      </c>
      <c r="B1778" s="40" t="s">
        <v>17</v>
      </c>
      <c r="C1778" s="39">
        <v>0.84</v>
      </c>
      <c r="D1778" s="39">
        <v>1.41</v>
      </c>
      <c r="E1778" s="39">
        <v>0.98</v>
      </c>
      <c r="F1778" s="39">
        <v>0.78</v>
      </c>
      <c r="G1778" s="39">
        <v>0.22</v>
      </c>
      <c r="H1778" s="40">
        <v>9</v>
      </c>
      <c r="I1778" s="41">
        <v>0</v>
      </c>
      <c r="J1778" s="10">
        <f>I1778</f>
        <v>0</v>
      </c>
      <c r="K1778" t="e">
        <f>VLOOKUP(A1778,MasterTutor!A:D,4,FALSE)</f>
        <v>#N/A</v>
      </c>
      <c r="L1778" t="e">
        <f>VLOOKUP(A1778,MasterTutor!A:D,3,FALSE)</f>
        <v>#N/A</v>
      </c>
      <c r="M1778" t="e">
        <f>VLOOKUP(A1778,MasterTutor!A:D,2,FALSE)</f>
        <v>#N/A</v>
      </c>
    </row>
    <row r="1779" spans="1:13" hidden="1" x14ac:dyDescent="0.2">
      <c r="A1779" s="40" t="s">
        <v>385</v>
      </c>
      <c r="B1779" s="40" t="s">
        <v>18</v>
      </c>
      <c r="C1779" s="39">
        <v>0.65</v>
      </c>
      <c r="D1779" s="39">
        <v>1.69</v>
      </c>
      <c r="E1779" s="39">
        <v>1</v>
      </c>
      <c r="F1779" s="39">
        <v>1</v>
      </c>
      <c r="G1779" s="39">
        <v>0.92</v>
      </c>
      <c r="H1779" s="40">
        <v>3</v>
      </c>
      <c r="I1779" s="41">
        <v>1</v>
      </c>
      <c r="J1779" s="10">
        <f>I1779</f>
        <v>1</v>
      </c>
      <c r="K1779" t="e">
        <f>VLOOKUP(A1779,MasterTutor!A:D,4,FALSE)</f>
        <v>#N/A</v>
      </c>
      <c r="L1779" t="e">
        <f>VLOOKUP(A1779,MasterTutor!A:D,3,FALSE)</f>
        <v>#N/A</v>
      </c>
      <c r="M1779" t="e">
        <f>VLOOKUP(A1779,MasterTutor!A:D,2,FALSE)</f>
        <v>#N/A</v>
      </c>
    </row>
    <row r="1780" spans="1:13" hidden="1" x14ac:dyDescent="0.2">
      <c r="A1780" s="40" t="s">
        <v>385</v>
      </c>
      <c r="B1780" s="40" t="s">
        <v>20</v>
      </c>
      <c r="C1780" s="39">
        <v>0.4</v>
      </c>
      <c r="D1780" s="39">
        <v>1.22</v>
      </c>
      <c r="E1780" s="39">
        <v>1</v>
      </c>
      <c r="F1780" s="39">
        <v>1</v>
      </c>
      <c r="G1780" s="39">
        <v>0</v>
      </c>
      <c r="H1780" s="40">
        <v>2</v>
      </c>
      <c r="I1780" s="41">
        <v>0</v>
      </c>
      <c r="J1780" s="10">
        <f>I1780</f>
        <v>0</v>
      </c>
      <c r="K1780" t="e">
        <f>VLOOKUP(A1780,MasterTutor!A:D,4,FALSE)</f>
        <v>#N/A</v>
      </c>
      <c r="L1780" t="e">
        <f>VLOOKUP(A1780,MasterTutor!A:D,3,FALSE)</f>
        <v>#N/A</v>
      </c>
      <c r="M1780" t="e">
        <f>VLOOKUP(A1780,MasterTutor!A:D,2,FALSE)</f>
        <v>#N/A</v>
      </c>
    </row>
    <row r="1781" spans="1:13" hidden="1" x14ac:dyDescent="0.2">
      <c r="A1781" s="40" t="s">
        <v>386</v>
      </c>
      <c r="B1781" s="40" t="s">
        <v>30</v>
      </c>
      <c r="C1781" s="39">
        <v>0</v>
      </c>
      <c r="D1781" s="39">
        <v>0.11840000000000001</v>
      </c>
      <c r="E1781" s="39">
        <v>0</v>
      </c>
      <c r="F1781" s="39">
        <v>0</v>
      </c>
      <c r="G1781" s="39">
        <v>0</v>
      </c>
      <c r="H1781" s="40">
        <v>0</v>
      </c>
      <c r="I1781" s="41" t="s">
        <v>36</v>
      </c>
      <c r="J1781" s="10">
        <v>0</v>
      </c>
      <c r="K1781" t="e">
        <f>VLOOKUP(A1781,MasterTutor!A:D,4,FALSE)</f>
        <v>#N/A</v>
      </c>
      <c r="L1781" t="e">
        <f>VLOOKUP(A1781,MasterTutor!A:D,3,FALSE)</f>
        <v>#N/A</v>
      </c>
      <c r="M1781" t="e">
        <f>VLOOKUP(A1781,MasterTutor!A:D,2,FALSE)</f>
        <v>#N/A</v>
      </c>
    </row>
    <row r="1782" spans="1:13" hidden="1" x14ac:dyDescent="0.2">
      <c r="A1782" s="40" t="s">
        <v>387</v>
      </c>
      <c r="B1782" s="40" t="s">
        <v>17</v>
      </c>
      <c r="C1782" s="39">
        <v>1.1100000000000001</v>
      </c>
      <c r="D1782" s="39">
        <v>1.24</v>
      </c>
      <c r="E1782" s="39">
        <v>0.99</v>
      </c>
      <c r="F1782" s="39">
        <v>0.75</v>
      </c>
      <c r="G1782" s="39">
        <v>0.69</v>
      </c>
      <c r="H1782" s="40">
        <v>7</v>
      </c>
      <c r="I1782" s="41">
        <v>1</v>
      </c>
      <c r="J1782" s="10">
        <f>I1782</f>
        <v>1</v>
      </c>
      <c r="K1782" t="e">
        <f>VLOOKUP(A1782,MasterTutor!A:D,4,FALSE)</f>
        <v>#N/A</v>
      </c>
      <c r="L1782" t="e">
        <f>VLOOKUP(A1782,MasterTutor!A:D,3,FALSE)</f>
        <v>#N/A</v>
      </c>
      <c r="M1782" t="e">
        <f>VLOOKUP(A1782,MasterTutor!A:D,2,FALSE)</f>
        <v>#N/A</v>
      </c>
    </row>
    <row r="1783" spans="1:13" hidden="1" x14ac:dyDescent="0.2">
      <c r="A1783" s="40" t="s">
        <v>388</v>
      </c>
      <c r="B1783" s="40" t="s">
        <v>283</v>
      </c>
      <c r="C1783" s="39">
        <v>0.64</v>
      </c>
      <c r="D1783" s="39">
        <v>0.66</v>
      </c>
      <c r="E1783" s="39">
        <v>1</v>
      </c>
      <c r="F1783" s="39">
        <v>0.88</v>
      </c>
      <c r="G1783" s="39">
        <v>0.5</v>
      </c>
      <c r="H1783" s="40">
        <v>17</v>
      </c>
      <c r="I1783" s="41" t="s">
        <v>62</v>
      </c>
      <c r="J1783" s="10">
        <v>0</v>
      </c>
      <c r="K1783" t="e">
        <f>VLOOKUP(A1783,MasterTutor!A:D,4,FALSE)</f>
        <v>#N/A</v>
      </c>
      <c r="L1783" t="e">
        <f>VLOOKUP(A1783,MasterTutor!A:D,3,FALSE)</f>
        <v>#N/A</v>
      </c>
      <c r="M1783" t="e">
        <f>VLOOKUP(A1783,MasterTutor!A:D,2,FALSE)</f>
        <v>#N/A</v>
      </c>
    </row>
    <row r="1784" spans="1:13" hidden="1" x14ac:dyDescent="0.2">
      <c r="A1784" s="40" t="s">
        <v>388</v>
      </c>
      <c r="B1784" s="40" t="s">
        <v>14</v>
      </c>
      <c r="C1784" s="39">
        <v>0.875</v>
      </c>
      <c r="D1784" s="39">
        <v>1.0407</v>
      </c>
      <c r="E1784" s="39">
        <v>1</v>
      </c>
      <c r="F1784" s="39">
        <v>0.89772727272727204</v>
      </c>
      <c r="G1784" s="39">
        <v>0.66666666666666596</v>
      </c>
      <c r="H1784" s="40">
        <v>9</v>
      </c>
      <c r="I1784" s="41" t="s">
        <v>45</v>
      </c>
      <c r="J1784" s="10">
        <v>0</v>
      </c>
      <c r="K1784" t="e">
        <f>VLOOKUP(A1784,MasterTutor!A:D,4,FALSE)</f>
        <v>#N/A</v>
      </c>
      <c r="L1784" t="e">
        <f>VLOOKUP(A1784,MasterTutor!A:D,3,FALSE)</f>
        <v>#N/A</v>
      </c>
      <c r="M1784" t="e">
        <f>VLOOKUP(A1784,MasterTutor!A:D,2,FALSE)</f>
        <v>#N/A</v>
      </c>
    </row>
    <row r="1785" spans="1:13" hidden="1" x14ac:dyDescent="0.2">
      <c r="A1785" s="40" t="s">
        <v>388</v>
      </c>
      <c r="B1785" s="40" t="s">
        <v>16</v>
      </c>
      <c r="C1785" s="39">
        <v>1.01</v>
      </c>
      <c r="D1785" s="39">
        <v>0.99</v>
      </c>
      <c r="E1785" s="39">
        <v>0.99</v>
      </c>
      <c r="F1785" s="39">
        <v>0.97</v>
      </c>
      <c r="G1785" s="39">
        <v>0.33</v>
      </c>
      <c r="H1785" s="40">
        <v>9</v>
      </c>
      <c r="I1785" s="44" t="s">
        <v>389</v>
      </c>
      <c r="J1785" s="10">
        <v>0</v>
      </c>
      <c r="K1785" t="e">
        <f>VLOOKUP(A1785,MasterTutor!A:D,4,FALSE)</f>
        <v>#N/A</v>
      </c>
      <c r="L1785" t="e">
        <f>VLOOKUP(A1785,MasterTutor!A:D,3,FALSE)</f>
        <v>#N/A</v>
      </c>
      <c r="M1785" t="e">
        <f>VLOOKUP(A1785,MasterTutor!A:D,2,FALSE)</f>
        <v>#N/A</v>
      </c>
    </row>
    <row r="1786" spans="1:13" hidden="1" x14ac:dyDescent="0.2">
      <c r="A1786" s="40" t="s">
        <v>388</v>
      </c>
      <c r="B1786" s="40" t="s">
        <v>21</v>
      </c>
      <c r="C1786" s="39">
        <v>0.95</v>
      </c>
      <c r="D1786" s="39">
        <v>1.42</v>
      </c>
      <c r="E1786" s="39">
        <v>0.99</v>
      </c>
      <c r="F1786" s="39">
        <v>0.77</v>
      </c>
      <c r="G1786" s="39">
        <v>0.4</v>
      </c>
      <c r="H1786" s="40">
        <v>3</v>
      </c>
      <c r="I1786" s="41" t="s">
        <v>191</v>
      </c>
      <c r="J1786" s="10">
        <v>0.2</v>
      </c>
      <c r="K1786" t="e">
        <f>VLOOKUP(A1786,MasterTutor!A:D,4,FALSE)</f>
        <v>#N/A</v>
      </c>
      <c r="L1786" t="e">
        <f>VLOOKUP(A1786,MasterTutor!A:D,3,FALSE)</f>
        <v>#N/A</v>
      </c>
      <c r="M1786" t="e">
        <f>VLOOKUP(A1786,MasterTutor!A:D,2,FALSE)</f>
        <v>#N/A</v>
      </c>
    </row>
    <row r="1787" spans="1:13" hidden="1" x14ac:dyDescent="0.2">
      <c r="A1787" s="40" t="s">
        <v>388</v>
      </c>
      <c r="B1787" s="40" t="s">
        <v>22</v>
      </c>
      <c r="C1787" s="39">
        <v>1.1599999999999999</v>
      </c>
      <c r="D1787" s="39">
        <v>1.28</v>
      </c>
      <c r="E1787" s="39">
        <v>1</v>
      </c>
      <c r="F1787" s="39">
        <v>0.97</v>
      </c>
      <c r="G1787" s="39">
        <v>0.56000000000000005</v>
      </c>
      <c r="H1787" s="40">
        <v>8</v>
      </c>
      <c r="I1787" s="41" t="s">
        <v>50</v>
      </c>
      <c r="J1787" s="10">
        <v>0.25</v>
      </c>
      <c r="K1787" t="e">
        <f>VLOOKUP(A1787,MasterTutor!A:D,4,FALSE)</f>
        <v>#N/A</v>
      </c>
      <c r="L1787" t="e">
        <f>VLOOKUP(A1787,MasterTutor!A:D,3,FALSE)</f>
        <v>#N/A</v>
      </c>
      <c r="M1787" t="e">
        <f>VLOOKUP(A1787,MasterTutor!A:D,2,FALSE)</f>
        <v>#N/A</v>
      </c>
    </row>
    <row r="1788" spans="1:13" hidden="1" x14ac:dyDescent="0.2">
      <c r="A1788" s="40" t="s">
        <v>390</v>
      </c>
      <c r="B1788" s="40" t="s">
        <v>30</v>
      </c>
      <c r="C1788" s="39">
        <v>0</v>
      </c>
      <c r="D1788" s="39">
        <v>1.2188000000000001</v>
      </c>
      <c r="E1788" s="39">
        <v>0</v>
      </c>
      <c r="F1788" s="39">
        <v>0</v>
      </c>
      <c r="G1788" s="39">
        <v>0</v>
      </c>
      <c r="H1788" s="40">
        <v>0</v>
      </c>
      <c r="I1788" s="41" t="s">
        <v>36</v>
      </c>
      <c r="J1788" s="10">
        <v>0</v>
      </c>
      <c r="K1788" t="str">
        <f>VLOOKUP(A1788,MasterTutor!A:D,4,FALSE)</f>
        <v>Advanced</v>
      </c>
      <c r="L1788" t="str">
        <f>VLOOKUP(A1788,MasterTutor!A:D,3,FALSE)</f>
        <v>Adjunct- BUC</v>
      </c>
      <c r="M1788" t="str">
        <f>VLOOKUP(A1788,MasterTutor!A:D,2,FALSE)</f>
        <v>Ian Plamondon</v>
      </c>
    </row>
    <row r="1789" spans="1:13" x14ac:dyDescent="0.2">
      <c r="A1789" s="40" t="s">
        <v>390</v>
      </c>
      <c r="B1789" s="40" t="s">
        <v>31</v>
      </c>
      <c r="C1789" s="39">
        <v>0.35420000000000001</v>
      </c>
      <c r="D1789" s="39">
        <v>1.1718999999999999</v>
      </c>
      <c r="E1789" s="39">
        <v>1</v>
      </c>
      <c r="F1789" s="39">
        <v>1</v>
      </c>
      <c r="G1789" s="39">
        <v>0</v>
      </c>
      <c r="H1789" s="40">
        <v>0</v>
      </c>
      <c r="I1789" s="41" t="s">
        <v>110</v>
      </c>
      <c r="J1789" s="54">
        <v>0.33</v>
      </c>
      <c r="K1789" t="str">
        <f>VLOOKUP(A1789,MasterTutor!A:D,4,FALSE)</f>
        <v>Advanced</v>
      </c>
      <c r="L1789" t="str">
        <f>VLOOKUP(A1789,MasterTutor!A:D,3,FALSE)</f>
        <v>Adjunct- BUC</v>
      </c>
      <c r="M1789" t="str">
        <f>VLOOKUP(A1789,MasterTutor!A:D,2,FALSE)</f>
        <v>Ian Plamondon</v>
      </c>
    </row>
    <row r="1790" spans="1:13" hidden="1" x14ac:dyDescent="0.2">
      <c r="A1790" s="40" t="s">
        <v>391</v>
      </c>
      <c r="B1790" s="40" t="s">
        <v>283</v>
      </c>
      <c r="C1790" s="39">
        <v>0.36</v>
      </c>
      <c r="D1790" s="39">
        <v>1.02</v>
      </c>
      <c r="E1790" s="39">
        <v>0.71</v>
      </c>
      <c r="F1790" s="39">
        <v>1</v>
      </c>
      <c r="G1790" s="39">
        <v>1</v>
      </c>
      <c r="H1790" s="40">
        <v>0</v>
      </c>
      <c r="I1790" s="41"/>
      <c r="J1790" s="10"/>
      <c r="K1790" t="str">
        <f>VLOOKUP(A1790,MasterTutor!A:D,4,FALSE)</f>
        <v>Distinguished</v>
      </c>
      <c r="L1790" t="str">
        <f>VLOOKUP(A1790,MasterTutor!A:D,3,FALSE)</f>
        <v>Adjunct</v>
      </c>
      <c r="M1790" t="str">
        <f>VLOOKUP(A1790,MasterTutor!A:D,2,FALSE)</f>
        <v>Annelies de Groot</v>
      </c>
    </row>
    <row r="1791" spans="1:13" hidden="1" x14ac:dyDescent="0.2">
      <c r="A1791" s="40" t="s">
        <v>391</v>
      </c>
      <c r="B1791" s="40" t="s">
        <v>14</v>
      </c>
      <c r="C1791" s="39">
        <v>0.62149999999999905</v>
      </c>
      <c r="D1791" s="39">
        <v>0.88670000000000004</v>
      </c>
      <c r="E1791" s="39">
        <v>0.8</v>
      </c>
      <c r="F1791" s="39">
        <v>0.45</v>
      </c>
      <c r="G1791" s="39">
        <v>0.5</v>
      </c>
      <c r="H1791" s="40">
        <v>1</v>
      </c>
      <c r="I1791" s="41" t="s">
        <v>23</v>
      </c>
      <c r="J1791" s="10">
        <v>1</v>
      </c>
      <c r="K1791" t="str">
        <f>VLOOKUP(A1791,MasterTutor!A:D,4,FALSE)</f>
        <v>Distinguished</v>
      </c>
      <c r="L1791" t="str">
        <f>VLOOKUP(A1791,MasterTutor!A:D,3,FALSE)</f>
        <v>Adjunct</v>
      </c>
      <c r="M1791" t="str">
        <f>VLOOKUP(A1791,MasterTutor!A:D,2,FALSE)</f>
        <v>Annelies de Groot</v>
      </c>
    </row>
    <row r="1792" spans="1:13" hidden="1" x14ac:dyDescent="0.2">
      <c r="A1792" s="40" t="s">
        <v>391</v>
      </c>
      <c r="B1792" s="40" t="s">
        <v>16</v>
      </c>
      <c r="C1792" s="39">
        <v>0.67</v>
      </c>
      <c r="D1792" s="39">
        <v>1.05</v>
      </c>
      <c r="E1792" s="39">
        <v>0.81</v>
      </c>
      <c r="F1792" s="39">
        <v>0.87</v>
      </c>
      <c r="G1792" s="39">
        <v>0.86</v>
      </c>
      <c r="H1792" s="40">
        <v>1</v>
      </c>
      <c r="I1792" s="44"/>
      <c r="J1792" s="7"/>
      <c r="K1792" t="str">
        <f>VLOOKUP(A1792,MasterTutor!A:D,4,FALSE)</f>
        <v>Distinguished</v>
      </c>
      <c r="L1792" t="str">
        <f>VLOOKUP(A1792,MasterTutor!A:D,3,FALSE)</f>
        <v>Adjunct</v>
      </c>
      <c r="M1792" t="str">
        <f>VLOOKUP(A1792,MasterTutor!A:D,2,FALSE)</f>
        <v>Annelies de Groot</v>
      </c>
    </row>
    <row r="1793" spans="1:13" hidden="1" x14ac:dyDescent="0.2">
      <c r="A1793" s="40" t="s">
        <v>391</v>
      </c>
      <c r="B1793" s="40" t="s">
        <v>17</v>
      </c>
      <c r="C1793" s="39">
        <v>0.72</v>
      </c>
      <c r="D1793" s="39">
        <v>1.1599999999999999</v>
      </c>
      <c r="E1793" s="39">
        <v>0.92</v>
      </c>
      <c r="F1793" s="39">
        <v>0.69</v>
      </c>
      <c r="G1793" s="39">
        <v>0.4</v>
      </c>
      <c r="H1793" s="40" t="e">
        <v>#N/A</v>
      </c>
      <c r="I1793" s="41">
        <v>1</v>
      </c>
      <c r="J1793" s="10">
        <f>I1793</f>
        <v>1</v>
      </c>
      <c r="K1793" t="str">
        <f>VLOOKUP(A1793,MasterTutor!A:D,4,FALSE)</f>
        <v>Distinguished</v>
      </c>
      <c r="L1793" t="str">
        <f>VLOOKUP(A1793,MasterTutor!A:D,3,FALSE)</f>
        <v>Adjunct</v>
      </c>
      <c r="M1793" t="str">
        <f>VLOOKUP(A1793,MasterTutor!A:D,2,FALSE)</f>
        <v>Annelies de Groot</v>
      </c>
    </row>
    <row r="1794" spans="1:13" hidden="1" x14ac:dyDescent="0.2">
      <c r="A1794" s="40" t="s">
        <v>391</v>
      </c>
      <c r="B1794" s="40" t="s">
        <v>18</v>
      </c>
      <c r="C1794" s="39">
        <v>0.44</v>
      </c>
      <c r="D1794" s="39">
        <v>1.07</v>
      </c>
      <c r="E1794" s="39">
        <v>1</v>
      </c>
      <c r="F1794" s="39">
        <v>0.73</v>
      </c>
      <c r="G1794" s="39">
        <v>0.75</v>
      </c>
      <c r="H1794" s="40" t="e">
        <v>#N/A</v>
      </c>
      <c r="I1794" s="41" t="s">
        <v>26</v>
      </c>
      <c r="J1794" s="10">
        <v>0.5</v>
      </c>
      <c r="K1794" t="str">
        <f>VLOOKUP(A1794,MasterTutor!A:D,4,FALSE)</f>
        <v>Distinguished</v>
      </c>
      <c r="L1794" t="str">
        <f>VLOOKUP(A1794,MasterTutor!A:D,3,FALSE)</f>
        <v>Adjunct</v>
      </c>
      <c r="M1794" t="str">
        <f>VLOOKUP(A1794,MasterTutor!A:D,2,FALSE)</f>
        <v>Annelies de Groot</v>
      </c>
    </row>
    <row r="1795" spans="1:13" hidden="1" x14ac:dyDescent="0.2">
      <c r="A1795" s="40" t="s">
        <v>391</v>
      </c>
      <c r="B1795" s="40" t="s">
        <v>20</v>
      </c>
      <c r="C1795" s="39">
        <v>0.73</v>
      </c>
      <c r="D1795" s="39">
        <v>1.1399999999999999</v>
      </c>
      <c r="E1795" s="39">
        <v>0.86</v>
      </c>
      <c r="F1795" s="39">
        <v>0.88</v>
      </c>
      <c r="G1795" s="39">
        <v>0.67</v>
      </c>
      <c r="H1795" s="40" t="e">
        <v>#N/A</v>
      </c>
      <c r="I1795" s="41">
        <v>1</v>
      </c>
      <c r="J1795" s="10">
        <f>I1795</f>
        <v>1</v>
      </c>
      <c r="K1795" t="str">
        <f>VLOOKUP(A1795,MasterTutor!A:D,4,FALSE)</f>
        <v>Distinguished</v>
      </c>
      <c r="L1795" t="str">
        <f>VLOOKUP(A1795,MasterTutor!A:D,3,FALSE)</f>
        <v>Adjunct</v>
      </c>
      <c r="M1795" t="str">
        <f>VLOOKUP(A1795,MasterTutor!A:D,2,FALSE)</f>
        <v>Annelies de Groot</v>
      </c>
    </row>
    <row r="1796" spans="1:13" hidden="1" x14ac:dyDescent="0.2">
      <c r="A1796" s="40" t="s">
        <v>391</v>
      </c>
      <c r="B1796" s="40" t="s">
        <v>21</v>
      </c>
      <c r="C1796" s="39">
        <v>0.49</v>
      </c>
      <c r="D1796" s="39">
        <v>1.02</v>
      </c>
      <c r="E1796" s="39">
        <v>0.83</v>
      </c>
      <c r="F1796" s="39">
        <v>0.91</v>
      </c>
      <c r="G1796" s="39">
        <v>0.88</v>
      </c>
      <c r="H1796" s="40">
        <v>0</v>
      </c>
      <c r="I1796" s="41" t="s">
        <v>41</v>
      </c>
      <c r="J1796" s="10">
        <v>0</v>
      </c>
      <c r="K1796" t="str">
        <f>VLOOKUP(A1796,MasterTutor!A:D,4,FALSE)</f>
        <v>Distinguished</v>
      </c>
      <c r="L1796" t="str">
        <f>VLOOKUP(A1796,MasterTutor!A:D,3,FALSE)</f>
        <v>Adjunct</v>
      </c>
      <c r="M1796" t="str">
        <f>VLOOKUP(A1796,MasterTutor!A:D,2,FALSE)</f>
        <v>Annelies de Groot</v>
      </c>
    </row>
    <row r="1797" spans="1:13" hidden="1" x14ac:dyDescent="0.2">
      <c r="A1797" s="40" t="s">
        <v>391</v>
      </c>
      <c r="B1797" s="40" t="s">
        <v>22</v>
      </c>
      <c r="C1797" s="39">
        <v>0.33</v>
      </c>
      <c r="D1797" s="39">
        <v>0.73</v>
      </c>
      <c r="E1797" s="39">
        <v>0.75</v>
      </c>
      <c r="F1797" s="39">
        <v>0.54</v>
      </c>
      <c r="G1797" s="39">
        <v>0.5</v>
      </c>
      <c r="H1797" s="40">
        <v>2</v>
      </c>
      <c r="I1797" s="41" t="s">
        <v>52</v>
      </c>
      <c r="J1797" s="10">
        <v>0</v>
      </c>
      <c r="K1797" t="str">
        <f>VLOOKUP(A1797,MasterTutor!A:D,4,FALSE)</f>
        <v>Distinguished</v>
      </c>
      <c r="L1797" t="str">
        <f>VLOOKUP(A1797,MasterTutor!A:D,3,FALSE)</f>
        <v>Adjunct</v>
      </c>
      <c r="M1797" t="str">
        <f>VLOOKUP(A1797,MasterTutor!A:D,2,FALSE)</f>
        <v>Annelies de Groot</v>
      </c>
    </row>
    <row r="1798" spans="1:13" hidden="1" x14ac:dyDescent="0.2">
      <c r="A1798" s="40" t="s">
        <v>391</v>
      </c>
      <c r="B1798" s="40" t="s">
        <v>30</v>
      </c>
      <c r="C1798" s="39">
        <v>0.4375</v>
      </c>
      <c r="D1798" s="39">
        <v>1</v>
      </c>
      <c r="E1798" s="39">
        <v>0.85714285700000004</v>
      </c>
      <c r="F1798" s="39">
        <v>0.55555555599999995</v>
      </c>
      <c r="G1798" s="39">
        <v>0.85714285700000004</v>
      </c>
      <c r="H1798" s="40">
        <v>1</v>
      </c>
      <c r="I1798" s="41" t="s">
        <v>41</v>
      </c>
      <c r="J1798" s="10">
        <v>0</v>
      </c>
      <c r="K1798" t="str">
        <f>VLOOKUP(A1798,MasterTutor!A:D,4,FALSE)</f>
        <v>Distinguished</v>
      </c>
      <c r="L1798" t="str">
        <f>VLOOKUP(A1798,MasterTutor!A:D,3,FALSE)</f>
        <v>Adjunct</v>
      </c>
      <c r="M1798" t="str">
        <f>VLOOKUP(A1798,MasterTutor!A:D,2,FALSE)</f>
        <v>Annelies de Groot</v>
      </c>
    </row>
    <row r="1799" spans="1:13" x14ac:dyDescent="0.2">
      <c r="A1799" s="40" t="s">
        <v>391</v>
      </c>
      <c r="B1799" s="40" t="s">
        <v>31</v>
      </c>
      <c r="C1799" s="39">
        <v>0.33329999999999999</v>
      </c>
      <c r="D1799" s="39">
        <v>0.968799999999999</v>
      </c>
      <c r="E1799" s="39">
        <v>1</v>
      </c>
      <c r="F1799" s="39">
        <v>0.66666666666666596</v>
      </c>
      <c r="G1799" s="39">
        <v>0.25</v>
      </c>
      <c r="H1799" s="40">
        <v>0</v>
      </c>
      <c r="I1799" s="41" t="s">
        <v>36</v>
      </c>
      <c r="J1799" s="54">
        <v>0</v>
      </c>
      <c r="K1799" t="str">
        <f>VLOOKUP(A1799,MasterTutor!A:D,4,FALSE)</f>
        <v>Distinguished</v>
      </c>
      <c r="L1799" t="str">
        <f>VLOOKUP(A1799,MasterTutor!A:D,3,FALSE)</f>
        <v>Adjunct</v>
      </c>
      <c r="M1799" t="str">
        <f>VLOOKUP(A1799,MasterTutor!A:D,2,FALSE)</f>
        <v>Annelies de Groot</v>
      </c>
    </row>
    <row r="1800" spans="1:13" hidden="1" x14ac:dyDescent="0.2">
      <c r="A1800" s="40" t="s">
        <v>392</v>
      </c>
      <c r="B1800" s="40" t="s">
        <v>283</v>
      </c>
      <c r="C1800" s="39">
        <v>0.76</v>
      </c>
      <c r="D1800" s="39">
        <v>1.34</v>
      </c>
      <c r="E1800" s="39">
        <v>1</v>
      </c>
      <c r="F1800" s="39">
        <v>0.98</v>
      </c>
      <c r="G1800" s="39">
        <v>0.96</v>
      </c>
      <c r="H1800" s="40">
        <v>2</v>
      </c>
      <c r="I1800" s="41"/>
      <c r="J1800" s="10"/>
      <c r="K1800" t="str">
        <f>VLOOKUP(A1800,MasterTutor!A:D,4,FALSE)</f>
        <v>Premium</v>
      </c>
      <c r="L1800" t="str">
        <f>VLOOKUP(A1800,MasterTutor!A:D,3,FALSE)</f>
        <v>Professional</v>
      </c>
      <c r="M1800" t="str">
        <f>VLOOKUP(A1800,MasterTutor!A:D,2,FALSE)</f>
        <v>Ian Plamondon</v>
      </c>
    </row>
    <row r="1801" spans="1:13" hidden="1" x14ac:dyDescent="0.2">
      <c r="A1801" s="40" t="s">
        <v>392</v>
      </c>
      <c r="B1801" s="40" t="s">
        <v>14</v>
      </c>
      <c r="C1801" s="39">
        <v>1.1025</v>
      </c>
      <c r="D1801" s="39">
        <v>1.4522999999999999</v>
      </c>
      <c r="E1801" s="39">
        <v>0.99224806201550297</v>
      </c>
      <c r="F1801" s="39">
        <v>0.98837209302325502</v>
      </c>
      <c r="G1801" s="39">
        <v>0.96875</v>
      </c>
      <c r="H1801" s="40">
        <v>4</v>
      </c>
      <c r="I1801" s="41" t="s">
        <v>37</v>
      </c>
      <c r="J1801" s="10">
        <v>0.5</v>
      </c>
      <c r="K1801" t="str">
        <f>VLOOKUP(A1801,MasterTutor!A:D,4,FALSE)</f>
        <v>Premium</v>
      </c>
      <c r="L1801" t="str">
        <f>VLOOKUP(A1801,MasterTutor!A:D,3,FALSE)</f>
        <v>Professional</v>
      </c>
      <c r="M1801" t="str">
        <f>VLOOKUP(A1801,MasterTutor!A:D,2,FALSE)</f>
        <v>Ian Plamondon</v>
      </c>
    </row>
    <row r="1802" spans="1:13" hidden="1" x14ac:dyDescent="0.2">
      <c r="A1802" s="40" t="s">
        <v>392</v>
      </c>
      <c r="B1802" s="40" t="s">
        <v>16</v>
      </c>
      <c r="C1802" s="39">
        <v>0.81</v>
      </c>
      <c r="D1802" s="39">
        <v>1.21</v>
      </c>
      <c r="E1802" s="39">
        <v>1</v>
      </c>
      <c r="F1802" s="39">
        <v>1</v>
      </c>
      <c r="G1802" s="39">
        <v>0.91</v>
      </c>
      <c r="H1802" s="40">
        <v>1</v>
      </c>
      <c r="I1802" s="44">
        <v>45690</v>
      </c>
      <c r="J1802" s="10">
        <v>1</v>
      </c>
      <c r="K1802" t="str">
        <f>VLOOKUP(A1802,MasterTutor!A:D,4,FALSE)</f>
        <v>Premium</v>
      </c>
      <c r="L1802" t="str">
        <f>VLOOKUP(A1802,MasterTutor!A:D,3,FALSE)</f>
        <v>Professional</v>
      </c>
      <c r="M1802" t="str">
        <f>VLOOKUP(A1802,MasterTutor!A:D,2,FALSE)</f>
        <v>Ian Plamondon</v>
      </c>
    </row>
    <row r="1803" spans="1:13" hidden="1" x14ac:dyDescent="0.2">
      <c r="A1803" s="40" t="s">
        <v>392</v>
      </c>
      <c r="B1803" s="40" t="s">
        <v>17</v>
      </c>
      <c r="C1803" s="39">
        <v>0.91</v>
      </c>
      <c r="D1803" s="39">
        <v>1.43</v>
      </c>
      <c r="E1803" s="39">
        <v>1</v>
      </c>
      <c r="F1803" s="39">
        <v>0.98</v>
      </c>
      <c r="G1803" s="39">
        <v>0.91</v>
      </c>
      <c r="H1803" s="40">
        <v>2</v>
      </c>
      <c r="I1803" s="41" t="s">
        <v>26</v>
      </c>
      <c r="J1803" s="10">
        <v>0.5</v>
      </c>
      <c r="K1803" t="str">
        <f>VLOOKUP(A1803,MasterTutor!A:D,4,FALSE)</f>
        <v>Premium</v>
      </c>
      <c r="L1803" t="str">
        <f>VLOOKUP(A1803,MasterTutor!A:D,3,FALSE)</f>
        <v>Professional</v>
      </c>
      <c r="M1803" t="str">
        <f>VLOOKUP(A1803,MasterTutor!A:D,2,FALSE)</f>
        <v>Ian Plamondon</v>
      </c>
    </row>
    <row r="1804" spans="1:13" hidden="1" x14ac:dyDescent="0.2">
      <c r="A1804" s="40" t="s">
        <v>392</v>
      </c>
      <c r="B1804" s="40" t="s">
        <v>18</v>
      </c>
      <c r="C1804" s="39">
        <v>0.69</v>
      </c>
      <c r="D1804" s="39">
        <v>1.19</v>
      </c>
      <c r="E1804" s="39">
        <v>0.99</v>
      </c>
      <c r="F1804" s="39">
        <v>0.75</v>
      </c>
      <c r="G1804" s="39">
        <v>0.59</v>
      </c>
      <c r="H1804" s="40">
        <v>1</v>
      </c>
      <c r="I1804" s="41">
        <v>1</v>
      </c>
      <c r="J1804" s="10">
        <f>I1804</f>
        <v>1</v>
      </c>
      <c r="K1804" t="str">
        <f>VLOOKUP(A1804,MasterTutor!A:D,4,FALSE)</f>
        <v>Premium</v>
      </c>
      <c r="L1804" t="str">
        <f>VLOOKUP(A1804,MasterTutor!A:D,3,FALSE)</f>
        <v>Professional</v>
      </c>
      <c r="M1804" t="str">
        <f>VLOOKUP(A1804,MasterTutor!A:D,2,FALSE)</f>
        <v>Ian Plamondon</v>
      </c>
    </row>
    <row r="1805" spans="1:13" hidden="1" x14ac:dyDescent="0.2">
      <c r="A1805" s="40" t="s">
        <v>392</v>
      </c>
      <c r="B1805" s="40" t="s">
        <v>20</v>
      </c>
      <c r="C1805" s="39">
        <v>1.02</v>
      </c>
      <c r="D1805" s="39">
        <v>1.1100000000000001</v>
      </c>
      <c r="E1805" s="39">
        <v>1</v>
      </c>
      <c r="F1805" s="39">
        <v>0.99</v>
      </c>
      <c r="G1805" s="39">
        <v>0.65</v>
      </c>
      <c r="H1805" s="40">
        <v>5</v>
      </c>
      <c r="I1805" s="41">
        <v>1</v>
      </c>
      <c r="J1805" s="10">
        <f>I1805</f>
        <v>1</v>
      </c>
      <c r="K1805" t="str">
        <f>VLOOKUP(A1805,MasterTutor!A:D,4,FALSE)</f>
        <v>Premium</v>
      </c>
      <c r="L1805" t="str">
        <f>VLOOKUP(A1805,MasterTutor!A:D,3,FALSE)</f>
        <v>Professional</v>
      </c>
      <c r="M1805" t="str">
        <f>VLOOKUP(A1805,MasterTutor!A:D,2,FALSE)</f>
        <v>Ian Plamondon</v>
      </c>
    </row>
    <row r="1806" spans="1:13" hidden="1" x14ac:dyDescent="0.2">
      <c r="A1806" s="40" t="s">
        <v>392</v>
      </c>
      <c r="B1806" s="40" t="s">
        <v>21</v>
      </c>
      <c r="C1806" s="39">
        <v>1</v>
      </c>
      <c r="D1806" s="39">
        <v>1.25</v>
      </c>
      <c r="E1806" s="39">
        <v>1</v>
      </c>
      <c r="F1806" s="39">
        <v>1</v>
      </c>
      <c r="G1806" s="39">
        <v>0.81</v>
      </c>
      <c r="H1806" s="40">
        <v>0</v>
      </c>
      <c r="I1806" s="43"/>
      <c r="J1806" s="7"/>
      <c r="K1806" t="str">
        <f>VLOOKUP(A1806,MasterTutor!A:D,4,FALSE)</f>
        <v>Premium</v>
      </c>
      <c r="L1806" t="str">
        <f>VLOOKUP(A1806,MasterTutor!A:D,3,FALSE)</f>
        <v>Professional</v>
      </c>
      <c r="M1806" t="str">
        <f>VLOOKUP(A1806,MasterTutor!A:D,2,FALSE)</f>
        <v>Ian Plamondon</v>
      </c>
    </row>
    <row r="1807" spans="1:13" hidden="1" x14ac:dyDescent="0.2">
      <c r="A1807" s="40" t="s">
        <v>392</v>
      </c>
      <c r="B1807" s="40" t="s">
        <v>22</v>
      </c>
      <c r="C1807" s="39">
        <v>1.08</v>
      </c>
      <c r="D1807" s="39">
        <v>1.5</v>
      </c>
      <c r="E1807" s="39">
        <v>1</v>
      </c>
      <c r="F1807" s="39">
        <v>0.99</v>
      </c>
      <c r="G1807" s="39">
        <v>1</v>
      </c>
      <c r="H1807" s="40">
        <v>4</v>
      </c>
      <c r="I1807" s="41" t="s">
        <v>37</v>
      </c>
      <c r="J1807" s="10">
        <v>0.5</v>
      </c>
      <c r="K1807" t="str">
        <f>VLOOKUP(A1807,MasterTutor!A:D,4,FALSE)</f>
        <v>Premium</v>
      </c>
      <c r="L1807" t="str">
        <f>VLOOKUP(A1807,MasterTutor!A:D,3,FALSE)</f>
        <v>Professional</v>
      </c>
      <c r="M1807" t="str">
        <f>VLOOKUP(A1807,MasterTutor!A:D,2,FALSE)</f>
        <v>Ian Plamondon</v>
      </c>
    </row>
    <row r="1808" spans="1:13" hidden="1" x14ac:dyDescent="0.2">
      <c r="A1808" s="40" t="s">
        <v>392</v>
      </c>
      <c r="B1808" s="40" t="s">
        <v>30</v>
      </c>
      <c r="C1808" s="39">
        <v>0.625</v>
      </c>
      <c r="D1808" s="39">
        <v>1.278</v>
      </c>
      <c r="E1808" s="39">
        <v>1</v>
      </c>
      <c r="F1808" s="39">
        <v>1</v>
      </c>
      <c r="G1808" s="39">
        <v>1</v>
      </c>
      <c r="H1808" s="40">
        <v>3</v>
      </c>
      <c r="I1808" s="41">
        <v>1</v>
      </c>
      <c r="J1808" s="10">
        <f>I1808</f>
        <v>1</v>
      </c>
      <c r="K1808" t="str">
        <f>VLOOKUP(A1808,MasterTutor!A:D,4,FALSE)</f>
        <v>Premium</v>
      </c>
      <c r="L1808" t="str">
        <f>VLOOKUP(A1808,MasterTutor!A:D,3,FALSE)</f>
        <v>Professional</v>
      </c>
      <c r="M1808" t="str">
        <f>VLOOKUP(A1808,MasterTutor!A:D,2,FALSE)</f>
        <v>Ian Plamondon</v>
      </c>
    </row>
    <row r="1809" spans="1:13" x14ac:dyDescent="0.2">
      <c r="A1809" s="40" t="s">
        <v>392</v>
      </c>
      <c r="B1809" s="40" t="s">
        <v>31</v>
      </c>
      <c r="C1809" s="39">
        <v>0.9042</v>
      </c>
      <c r="D1809" s="39">
        <v>1.3207</v>
      </c>
      <c r="E1809" s="39">
        <v>1</v>
      </c>
      <c r="F1809" s="39">
        <v>1</v>
      </c>
      <c r="G1809" s="39">
        <v>0.8</v>
      </c>
      <c r="H1809" s="40">
        <v>4</v>
      </c>
      <c r="I1809" s="41" t="s">
        <v>27</v>
      </c>
      <c r="J1809" s="54">
        <v>0.33</v>
      </c>
      <c r="K1809" t="str">
        <f>VLOOKUP(A1809,MasterTutor!A:D,4,FALSE)</f>
        <v>Premium</v>
      </c>
      <c r="L1809" t="str">
        <f>VLOOKUP(A1809,MasterTutor!A:D,3,FALSE)</f>
        <v>Professional</v>
      </c>
      <c r="M1809" t="str">
        <f>VLOOKUP(A1809,MasterTutor!A:D,2,FALSE)</f>
        <v>Ian Plamondon</v>
      </c>
    </row>
    <row r="1810" spans="1:13" hidden="1" x14ac:dyDescent="0.2">
      <c r="A1810" s="40" t="s">
        <v>393</v>
      </c>
      <c r="B1810" s="40" t="s">
        <v>17</v>
      </c>
      <c r="C1810" s="39">
        <v>0.75</v>
      </c>
      <c r="D1810" s="39">
        <v>1.02</v>
      </c>
      <c r="E1810" s="39">
        <v>0.98</v>
      </c>
      <c r="F1810" s="39">
        <v>0.86</v>
      </c>
      <c r="G1810" s="39">
        <v>0.83</v>
      </c>
      <c r="H1810" s="40">
        <v>3</v>
      </c>
      <c r="I1810" s="41">
        <v>0</v>
      </c>
      <c r="J1810" s="10">
        <f>I1810</f>
        <v>0</v>
      </c>
      <c r="K1810" t="e">
        <f>VLOOKUP(A1810,MasterTutor!A:D,4,FALSE)</f>
        <v>#N/A</v>
      </c>
      <c r="L1810" t="e">
        <f>VLOOKUP(A1810,MasterTutor!A:D,3,FALSE)</f>
        <v>#N/A</v>
      </c>
      <c r="M1810" t="e">
        <f>VLOOKUP(A1810,MasterTutor!A:D,2,FALSE)</f>
        <v>#N/A</v>
      </c>
    </row>
    <row r="1811" spans="1:13" hidden="1" x14ac:dyDescent="0.2">
      <c r="A1811" s="40" t="s">
        <v>393</v>
      </c>
      <c r="B1811" s="40" t="s">
        <v>18</v>
      </c>
      <c r="C1811" s="39">
        <v>0.69</v>
      </c>
      <c r="D1811" s="39">
        <v>1.05</v>
      </c>
      <c r="E1811" s="39">
        <v>1</v>
      </c>
      <c r="F1811" s="39">
        <v>0.91</v>
      </c>
      <c r="G1811" s="39">
        <v>0.56000000000000005</v>
      </c>
      <c r="H1811" s="40">
        <v>4</v>
      </c>
      <c r="I1811" s="41">
        <v>0</v>
      </c>
      <c r="J1811" s="10">
        <f>I1811</f>
        <v>0</v>
      </c>
      <c r="K1811" t="e">
        <f>VLOOKUP(A1811,MasterTutor!A:D,4,FALSE)</f>
        <v>#N/A</v>
      </c>
      <c r="L1811" t="e">
        <f>VLOOKUP(A1811,MasterTutor!A:D,3,FALSE)</f>
        <v>#N/A</v>
      </c>
      <c r="M1811" t="e">
        <f>VLOOKUP(A1811,MasterTutor!A:D,2,FALSE)</f>
        <v>#N/A</v>
      </c>
    </row>
    <row r="1812" spans="1:13" hidden="1" x14ac:dyDescent="0.2">
      <c r="A1812" s="40" t="s">
        <v>393</v>
      </c>
      <c r="B1812" s="40" t="s">
        <v>20</v>
      </c>
      <c r="C1812" s="39">
        <v>0.82</v>
      </c>
      <c r="D1812" s="39">
        <v>1.01</v>
      </c>
      <c r="E1812" s="39">
        <v>1</v>
      </c>
      <c r="F1812" s="39">
        <v>0.93</v>
      </c>
      <c r="G1812" s="39">
        <v>0.36</v>
      </c>
      <c r="H1812" s="40">
        <v>3</v>
      </c>
      <c r="I1812" s="41">
        <v>0</v>
      </c>
      <c r="J1812" s="10">
        <f>I1812</f>
        <v>0</v>
      </c>
      <c r="K1812" t="e">
        <f>VLOOKUP(A1812,MasterTutor!A:D,4,FALSE)</f>
        <v>#N/A</v>
      </c>
      <c r="L1812" t="e">
        <f>VLOOKUP(A1812,MasterTutor!A:D,3,FALSE)</f>
        <v>#N/A</v>
      </c>
      <c r="M1812" t="e">
        <f>VLOOKUP(A1812,MasterTutor!A:D,2,FALSE)</f>
        <v>#N/A</v>
      </c>
    </row>
    <row r="1813" spans="1:13" hidden="1" x14ac:dyDescent="0.2">
      <c r="A1813" s="40" t="s">
        <v>393</v>
      </c>
      <c r="B1813" s="40" t="s">
        <v>21</v>
      </c>
      <c r="C1813" s="39">
        <v>0.73</v>
      </c>
      <c r="D1813" s="39">
        <v>1</v>
      </c>
      <c r="E1813" s="39">
        <v>1</v>
      </c>
      <c r="F1813" s="39">
        <v>0.88</v>
      </c>
      <c r="G1813" s="39">
        <v>0.17</v>
      </c>
      <c r="H1813" s="40">
        <v>7</v>
      </c>
      <c r="I1813" s="41" t="s">
        <v>41</v>
      </c>
      <c r="J1813" s="10">
        <v>0</v>
      </c>
      <c r="K1813" t="e">
        <f>VLOOKUP(A1813,MasterTutor!A:D,4,FALSE)</f>
        <v>#N/A</v>
      </c>
      <c r="L1813" t="e">
        <f>VLOOKUP(A1813,MasterTutor!A:D,3,FALSE)</f>
        <v>#N/A</v>
      </c>
      <c r="M1813" t="e">
        <f>VLOOKUP(A1813,MasterTutor!A:D,2,FALSE)</f>
        <v>#N/A</v>
      </c>
    </row>
    <row r="1814" spans="1:13" hidden="1" x14ac:dyDescent="0.2">
      <c r="A1814" s="40" t="s">
        <v>393</v>
      </c>
      <c r="B1814" s="40" t="s">
        <v>22</v>
      </c>
      <c r="C1814" s="39">
        <v>0.44</v>
      </c>
      <c r="D1814" s="39">
        <v>0.98</v>
      </c>
      <c r="E1814" s="39">
        <v>1</v>
      </c>
      <c r="F1814" s="39">
        <v>0.66</v>
      </c>
      <c r="G1814" s="39">
        <v>0.7</v>
      </c>
      <c r="H1814" s="40">
        <v>3</v>
      </c>
      <c r="I1814" s="41" t="s">
        <v>41</v>
      </c>
      <c r="J1814" s="10">
        <v>0</v>
      </c>
      <c r="K1814" t="e">
        <f>VLOOKUP(A1814,MasterTutor!A:D,4,FALSE)</f>
        <v>#N/A</v>
      </c>
      <c r="L1814" t="e">
        <f>VLOOKUP(A1814,MasterTutor!A:D,3,FALSE)</f>
        <v>#N/A</v>
      </c>
      <c r="M1814" t="e">
        <f>VLOOKUP(A1814,MasterTutor!A:D,2,FALSE)</f>
        <v>#N/A</v>
      </c>
    </row>
    <row r="1815" spans="1:13" hidden="1" x14ac:dyDescent="0.2">
      <c r="A1815" s="40" t="s">
        <v>394</v>
      </c>
      <c r="B1815" s="40" t="s">
        <v>17</v>
      </c>
      <c r="C1815" s="39">
        <v>0.73</v>
      </c>
      <c r="D1815" s="39">
        <v>1.1200000000000001</v>
      </c>
      <c r="E1815" s="39">
        <v>0.91</v>
      </c>
      <c r="F1815" s="39">
        <v>0.98</v>
      </c>
      <c r="G1815" s="39">
        <v>0.64</v>
      </c>
      <c r="H1815" s="40">
        <v>3</v>
      </c>
      <c r="I1815" s="40"/>
      <c r="J1815" s="7"/>
      <c r="K1815" t="e">
        <f>VLOOKUP(A1815,MasterTutor!A:D,4,FALSE)</f>
        <v>#N/A</v>
      </c>
      <c r="L1815" t="e">
        <f>VLOOKUP(A1815,MasterTutor!A:D,3,FALSE)</f>
        <v>#N/A</v>
      </c>
      <c r="M1815" t="e">
        <f>VLOOKUP(A1815,MasterTutor!A:D,2,FALSE)</f>
        <v>#N/A</v>
      </c>
    </row>
    <row r="1816" spans="1:13" hidden="1" x14ac:dyDescent="0.2">
      <c r="A1816" s="40" t="s">
        <v>394</v>
      </c>
      <c r="B1816" s="40" t="s">
        <v>18</v>
      </c>
      <c r="C1816" s="39">
        <v>0.49</v>
      </c>
      <c r="D1816" s="39">
        <v>0.99</v>
      </c>
      <c r="E1816" s="39">
        <v>1</v>
      </c>
      <c r="F1816" s="39">
        <v>0.88</v>
      </c>
      <c r="G1816" s="39">
        <v>0.4</v>
      </c>
      <c r="H1816" s="40">
        <v>6</v>
      </c>
      <c r="I1816" s="41">
        <v>1</v>
      </c>
      <c r="J1816" s="10">
        <f>I1816</f>
        <v>1</v>
      </c>
      <c r="K1816" t="e">
        <f>VLOOKUP(A1816,MasterTutor!A:D,4,FALSE)</f>
        <v>#N/A</v>
      </c>
      <c r="L1816" t="e">
        <f>VLOOKUP(A1816,MasterTutor!A:D,3,FALSE)</f>
        <v>#N/A</v>
      </c>
      <c r="M1816" t="e">
        <f>VLOOKUP(A1816,MasterTutor!A:D,2,FALSE)</f>
        <v>#N/A</v>
      </c>
    </row>
    <row r="1817" spans="1:13" hidden="1" x14ac:dyDescent="0.2">
      <c r="A1817" s="40" t="s">
        <v>394</v>
      </c>
      <c r="B1817" s="40" t="s">
        <v>20</v>
      </c>
      <c r="C1817" s="39">
        <v>0.49</v>
      </c>
      <c r="D1817" s="39">
        <v>0.69</v>
      </c>
      <c r="E1817" s="39">
        <v>1</v>
      </c>
      <c r="F1817" s="39">
        <v>0.94</v>
      </c>
      <c r="G1817" s="39">
        <v>0.5</v>
      </c>
      <c r="H1817" s="40">
        <v>2</v>
      </c>
      <c r="I1817" s="40"/>
      <c r="J1817" s="7"/>
      <c r="K1817" t="e">
        <f>VLOOKUP(A1817,MasterTutor!A:D,4,FALSE)</f>
        <v>#N/A</v>
      </c>
      <c r="L1817" t="e">
        <f>VLOOKUP(A1817,MasterTutor!A:D,3,FALSE)</f>
        <v>#N/A</v>
      </c>
      <c r="M1817" t="e">
        <f>VLOOKUP(A1817,MasterTutor!A:D,2,FALSE)</f>
        <v>#N/A</v>
      </c>
    </row>
    <row r="1818" spans="1:13" hidden="1" x14ac:dyDescent="0.2">
      <c r="A1818" s="40" t="s">
        <v>395</v>
      </c>
      <c r="B1818" s="40" t="s">
        <v>283</v>
      </c>
      <c r="C1818" s="39">
        <v>0.93</v>
      </c>
      <c r="D1818" s="39">
        <v>0.87</v>
      </c>
      <c r="E1818" s="39">
        <v>0.95</v>
      </c>
      <c r="F1818" s="39">
        <v>0.91</v>
      </c>
      <c r="G1818" s="39">
        <v>0.84</v>
      </c>
      <c r="H1818" s="40">
        <v>20</v>
      </c>
      <c r="I1818" s="41">
        <v>1</v>
      </c>
      <c r="J1818" s="10">
        <v>1</v>
      </c>
      <c r="K1818" t="str">
        <f>VLOOKUP(A1818,MasterTutor!A:D,4,FALSE)</f>
        <v>Advanced</v>
      </c>
      <c r="L1818" t="str">
        <f>VLOOKUP(A1818,MasterTutor!A:D,3,FALSE)</f>
        <v>Professional</v>
      </c>
      <c r="M1818" t="str">
        <f>VLOOKUP(A1818,MasterTutor!A:D,2,FALSE)</f>
        <v>Kristin Haase-Alvey</v>
      </c>
    </row>
    <row r="1819" spans="1:13" hidden="1" x14ac:dyDescent="0.2">
      <c r="A1819" s="40" t="s">
        <v>395</v>
      </c>
      <c r="B1819" s="40" t="s">
        <v>14</v>
      </c>
      <c r="C1819" s="39">
        <v>1.0036</v>
      </c>
      <c r="D1819" s="39">
        <v>0.95779999999999998</v>
      </c>
      <c r="E1819" s="39">
        <v>0.97986577181208001</v>
      </c>
      <c r="F1819" s="39">
        <v>0.97142857142857097</v>
      </c>
      <c r="G1819" s="39">
        <v>0.8125</v>
      </c>
      <c r="H1819" s="40">
        <v>20</v>
      </c>
      <c r="I1819" s="41" t="s">
        <v>95</v>
      </c>
      <c r="J1819" s="10">
        <v>0.71</v>
      </c>
      <c r="K1819" t="str">
        <f>VLOOKUP(A1819,MasterTutor!A:D,4,FALSE)</f>
        <v>Advanced</v>
      </c>
      <c r="L1819" t="str">
        <f>VLOOKUP(A1819,MasterTutor!A:D,3,FALSE)</f>
        <v>Professional</v>
      </c>
      <c r="M1819" t="str">
        <f>VLOOKUP(A1819,MasterTutor!A:D,2,FALSE)</f>
        <v>Kristin Haase-Alvey</v>
      </c>
    </row>
    <row r="1820" spans="1:13" hidden="1" x14ac:dyDescent="0.2">
      <c r="A1820" s="40" t="s">
        <v>395</v>
      </c>
      <c r="B1820" s="40" t="s">
        <v>14</v>
      </c>
      <c r="C1820" s="39">
        <v>1.0036</v>
      </c>
      <c r="D1820" s="39">
        <v>0.95779999999999998</v>
      </c>
      <c r="E1820" s="39">
        <v>0.97986577181208001</v>
      </c>
      <c r="F1820" s="39">
        <v>0.97142857142857097</v>
      </c>
      <c r="G1820" s="39">
        <v>0.8125</v>
      </c>
      <c r="H1820" s="40">
        <v>20</v>
      </c>
      <c r="I1820" s="41" t="s">
        <v>95</v>
      </c>
      <c r="J1820" s="10">
        <f>_xlfn.TEXTBEFORE(I1820, "/")/_xlfn.TEXTAFTER(I1820,"/")</f>
        <v>0.7142857142857143</v>
      </c>
      <c r="K1820" t="str">
        <f>VLOOKUP(A1820,MasterTutor!A:D,4,FALSE)</f>
        <v>Advanced</v>
      </c>
      <c r="L1820" t="str">
        <f>VLOOKUP(A1820,MasterTutor!A:D,3,FALSE)</f>
        <v>Professional</v>
      </c>
      <c r="M1820" t="str">
        <f>VLOOKUP(A1820,MasterTutor!A:D,2,FALSE)</f>
        <v>Kristin Haase-Alvey</v>
      </c>
    </row>
    <row r="1821" spans="1:13" hidden="1" x14ac:dyDescent="0.2">
      <c r="A1821" s="40" t="s">
        <v>395</v>
      </c>
      <c r="B1821" s="40" t="s">
        <v>16</v>
      </c>
      <c r="C1821" s="39">
        <v>0.93</v>
      </c>
      <c r="D1821" s="39">
        <v>0.87</v>
      </c>
      <c r="E1821" s="39">
        <v>0.96</v>
      </c>
      <c r="F1821" s="39">
        <v>0.97</v>
      </c>
      <c r="G1821" s="39">
        <v>0.83</v>
      </c>
      <c r="H1821" s="40">
        <v>11</v>
      </c>
      <c r="I1821" s="44">
        <v>45659</v>
      </c>
      <c r="J1821" s="10">
        <v>0.5</v>
      </c>
      <c r="K1821" t="str">
        <f>VLOOKUP(A1821,MasterTutor!A:D,4,FALSE)</f>
        <v>Advanced</v>
      </c>
      <c r="L1821" t="str">
        <f>VLOOKUP(A1821,MasterTutor!A:D,3,FALSE)</f>
        <v>Professional</v>
      </c>
      <c r="M1821" t="str">
        <f>VLOOKUP(A1821,MasterTutor!A:D,2,FALSE)</f>
        <v>Kristin Haase-Alvey</v>
      </c>
    </row>
    <row r="1822" spans="1:13" hidden="1" x14ac:dyDescent="0.2">
      <c r="A1822" s="40" t="s">
        <v>395</v>
      </c>
      <c r="B1822" s="40" t="s">
        <v>22</v>
      </c>
      <c r="C1822" s="39">
        <v>0.84</v>
      </c>
      <c r="D1822" s="39">
        <v>0.98</v>
      </c>
      <c r="E1822" s="39">
        <v>0.98</v>
      </c>
      <c r="F1822" s="39">
        <v>1</v>
      </c>
      <c r="G1822" s="39">
        <v>0.86</v>
      </c>
      <c r="H1822" s="40">
        <v>10</v>
      </c>
      <c r="I1822" s="41" t="s">
        <v>199</v>
      </c>
      <c r="J1822" s="10">
        <v>0.42</v>
      </c>
      <c r="K1822" t="str">
        <f>VLOOKUP(A1822,MasterTutor!A:D,4,FALSE)</f>
        <v>Advanced</v>
      </c>
      <c r="L1822" t="str">
        <f>VLOOKUP(A1822,MasterTutor!A:D,3,FALSE)</f>
        <v>Professional</v>
      </c>
      <c r="M1822" t="str">
        <f>VLOOKUP(A1822,MasterTutor!A:D,2,FALSE)</f>
        <v>Kristin Haase-Alvey</v>
      </c>
    </row>
    <row r="1823" spans="1:13" hidden="1" x14ac:dyDescent="0.2">
      <c r="A1823" s="40" t="s">
        <v>395</v>
      </c>
      <c r="B1823" s="40" t="s">
        <v>30</v>
      </c>
      <c r="C1823" s="39">
        <v>0.79169999999999996</v>
      </c>
      <c r="D1823" s="39">
        <v>0.98460000000000003</v>
      </c>
      <c r="E1823" s="39">
        <v>0.91</v>
      </c>
      <c r="F1823" s="39">
        <v>0.82089552200000004</v>
      </c>
      <c r="G1823" s="39">
        <v>0.70833333300000001</v>
      </c>
      <c r="H1823" s="40">
        <v>20</v>
      </c>
      <c r="I1823" s="41">
        <v>0.33333333333333331</v>
      </c>
      <c r="J1823" s="10">
        <f>I1823</f>
        <v>0.33333333333333331</v>
      </c>
      <c r="K1823" t="str">
        <f>VLOOKUP(A1823,MasterTutor!A:D,4,FALSE)</f>
        <v>Advanced</v>
      </c>
      <c r="L1823" t="str">
        <f>VLOOKUP(A1823,MasterTutor!A:D,3,FALSE)</f>
        <v>Professional</v>
      </c>
      <c r="M1823" t="str">
        <f>VLOOKUP(A1823,MasterTutor!A:D,2,FALSE)</f>
        <v>Kristin Haase-Alvey</v>
      </c>
    </row>
    <row r="1824" spans="1:13" x14ac:dyDescent="0.2">
      <c r="A1824" s="40" t="s">
        <v>395</v>
      </c>
      <c r="B1824" s="40" t="s">
        <v>31</v>
      </c>
      <c r="C1824" s="39">
        <v>1.1000000000000001</v>
      </c>
      <c r="D1824" s="39">
        <v>1.0345</v>
      </c>
      <c r="E1824" s="39">
        <v>0.92647058823529405</v>
      </c>
      <c r="F1824" s="39">
        <v>0.90909090909090895</v>
      </c>
      <c r="G1824" s="39">
        <v>0.68181818181818099</v>
      </c>
      <c r="H1824" s="40">
        <v>10</v>
      </c>
      <c r="I1824" s="41" t="s">
        <v>52</v>
      </c>
      <c r="J1824" s="54">
        <v>0</v>
      </c>
      <c r="K1824" t="str">
        <f>VLOOKUP(A1824,MasterTutor!A:D,4,FALSE)</f>
        <v>Advanced</v>
      </c>
      <c r="L1824" t="str">
        <f>VLOOKUP(A1824,MasterTutor!A:D,3,FALSE)</f>
        <v>Professional</v>
      </c>
      <c r="M1824" t="str">
        <f>VLOOKUP(A1824,MasterTutor!A:D,2,FALSE)</f>
        <v>Kristin Haase-Alvey</v>
      </c>
    </row>
    <row r="1825" spans="1:13" hidden="1" x14ac:dyDescent="0.2">
      <c r="A1825" s="40" t="s">
        <v>396</v>
      </c>
      <c r="B1825" s="40" t="s">
        <v>17</v>
      </c>
      <c r="C1825" s="39">
        <v>0.44</v>
      </c>
      <c r="D1825" s="39">
        <v>0.8</v>
      </c>
      <c r="E1825" s="39">
        <v>1</v>
      </c>
      <c r="F1825" s="39">
        <v>0.87</v>
      </c>
      <c r="G1825" s="39">
        <v>1</v>
      </c>
      <c r="H1825" s="40">
        <v>1</v>
      </c>
      <c r="I1825" s="41">
        <v>0</v>
      </c>
      <c r="J1825" s="10">
        <f>I1825</f>
        <v>0</v>
      </c>
      <c r="K1825" t="e">
        <f>VLOOKUP(A1825,MasterTutor!A:D,4,FALSE)</f>
        <v>#N/A</v>
      </c>
      <c r="L1825" t="e">
        <f>VLOOKUP(A1825,MasterTutor!A:D,3,FALSE)</f>
        <v>#N/A</v>
      </c>
      <c r="M1825" t="e">
        <f>VLOOKUP(A1825,MasterTutor!A:D,2,FALSE)</f>
        <v>#N/A</v>
      </c>
    </row>
    <row r="1826" spans="1:13" hidden="1" x14ac:dyDescent="0.2">
      <c r="A1826" s="40" t="s">
        <v>396</v>
      </c>
      <c r="B1826" s="40" t="s">
        <v>18</v>
      </c>
      <c r="C1826" s="39">
        <v>0.27</v>
      </c>
      <c r="D1826" s="39">
        <v>0.82</v>
      </c>
      <c r="E1826" s="39">
        <v>1</v>
      </c>
      <c r="F1826" s="39">
        <v>0.25</v>
      </c>
      <c r="G1826" s="39">
        <v>1</v>
      </c>
      <c r="H1826" s="40" t="e">
        <v>#N/A</v>
      </c>
      <c r="I1826" s="40"/>
      <c r="J1826" s="7"/>
      <c r="K1826" t="e">
        <f>VLOOKUP(A1826,MasterTutor!A:D,4,FALSE)</f>
        <v>#N/A</v>
      </c>
      <c r="L1826" t="e">
        <f>VLOOKUP(A1826,MasterTutor!A:D,3,FALSE)</f>
        <v>#N/A</v>
      </c>
      <c r="M1826" t="e">
        <f>VLOOKUP(A1826,MasterTutor!A:D,2,FALSE)</f>
        <v>#N/A</v>
      </c>
    </row>
    <row r="1827" spans="1:13" hidden="1" x14ac:dyDescent="0.2">
      <c r="A1827" s="40" t="s">
        <v>397</v>
      </c>
      <c r="B1827" s="40" t="s">
        <v>283</v>
      </c>
      <c r="C1827" s="39">
        <v>0.59</v>
      </c>
      <c r="D1827" s="39">
        <v>0.86</v>
      </c>
      <c r="E1827" s="39">
        <v>0.97</v>
      </c>
      <c r="F1827" s="39">
        <v>1</v>
      </c>
      <c r="G1827" s="39">
        <v>0.65</v>
      </c>
      <c r="H1827" s="40">
        <v>11</v>
      </c>
      <c r="I1827" s="41"/>
      <c r="J1827" s="10"/>
      <c r="K1827" t="e">
        <f>VLOOKUP(A1827,MasterTutor!A:D,4,FALSE)</f>
        <v>#N/A</v>
      </c>
      <c r="L1827" t="e">
        <f>VLOOKUP(A1827,MasterTutor!A:D,3,FALSE)</f>
        <v>#N/A</v>
      </c>
      <c r="M1827" t="e">
        <f>VLOOKUP(A1827,MasterTutor!A:D,2,FALSE)</f>
        <v>#N/A</v>
      </c>
    </row>
    <row r="1828" spans="1:13" hidden="1" x14ac:dyDescent="0.2">
      <c r="A1828" s="40" t="s">
        <v>397</v>
      </c>
      <c r="B1828" s="40" t="s">
        <v>14</v>
      </c>
      <c r="C1828" s="39">
        <v>0.83960000000000001</v>
      </c>
      <c r="D1828" s="39">
        <v>0.90949999999999998</v>
      </c>
      <c r="E1828" s="39">
        <v>1</v>
      </c>
      <c r="F1828" s="39">
        <v>1</v>
      </c>
      <c r="G1828" s="39">
        <v>0.66666666666666596</v>
      </c>
      <c r="H1828" s="40">
        <v>4</v>
      </c>
      <c r="I1828" s="41" t="s">
        <v>46</v>
      </c>
      <c r="J1828" s="10">
        <v>0.83</v>
      </c>
      <c r="K1828" t="e">
        <f>VLOOKUP(A1828,MasterTutor!A:D,4,FALSE)</f>
        <v>#N/A</v>
      </c>
      <c r="L1828" t="e">
        <f>VLOOKUP(A1828,MasterTutor!A:D,3,FALSE)</f>
        <v>#N/A</v>
      </c>
      <c r="M1828" t="e">
        <f>VLOOKUP(A1828,MasterTutor!A:D,2,FALSE)</f>
        <v>#N/A</v>
      </c>
    </row>
    <row r="1829" spans="1:13" hidden="1" x14ac:dyDescent="0.2">
      <c r="A1829" s="40" t="s">
        <v>397</v>
      </c>
      <c r="B1829" s="40" t="s">
        <v>14</v>
      </c>
      <c r="C1829" s="39">
        <v>0.83960000000000001</v>
      </c>
      <c r="D1829" s="39">
        <v>0.90949999999999998</v>
      </c>
      <c r="E1829" s="39">
        <v>1</v>
      </c>
      <c r="F1829" s="39">
        <v>1</v>
      </c>
      <c r="G1829" s="39">
        <v>0.66666666666666596</v>
      </c>
      <c r="H1829" s="40">
        <v>4</v>
      </c>
      <c r="I1829" s="41" t="s">
        <v>46</v>
      </c>
      <c r="J1829" s="10">
        <f>_xlfn.TEXTBEFORE(I1829, "/")/_xlfn.TEXTAFTER(I1829,"/")</f>
        <v>0.83333333333333337</v>
      </c>
      <c r="K1829" t="e">
        <f>VLOOKUP(A1829,MasterTutor!A:D,4,FALSE)</f>
        <v>#N/A</v>
      </c>
      <c r="L1829" t="e">
        <f>VLOOKUP(A1829,MasterTutor!A:D,3,FALSE)</f>
        <v>#N/A</v>
      </c>
      <c r="M1829" t="e">
        <f>VLOOKUP(A1829,MasterTutor!A:D,2,FALSE)</f>
        <v>#N/A</v>
      </c>
    </row>
    <row r="1830" spans="1:13" hidden="1" x14ac:dyDescent="0.2">
      <c r="A1830" s="40" t="s">
        <v>397</v>
      </c>
      <c r="B1830" s="40" t="s">
        <v>16</v>
      </c>
      <c r="C1830" s="39">
        <v>0.68</v>
      </c>
      <c r="D1830" s="39">
        <v>0.78</v>
      </c>
      <c r="E1830" s="39">
        <v>0.99</v>
      </c>
      <c r="F1830" s="39">
        <v>1</v>
      </c>
      <c r="G1830" s="39">
        <v>0.65</v>
      </c>
      <c r="H1830" s="40">
        <v>5</v>
      </c>
      <c r="I1830" s="44">
        <v>45719</v>
      </c>
      <c r="J1830" s="10">
        <v>1</v>
      </c>
      <c r="K1830" t="e">
        <f>VLOOKUP(A1830,MasterTutor!A:D,4,FALSE)</f>
        <v>#N/A</v>
      </c>
      <c r="L1830" t="e">
        <f>VLOOKUP(A1830,MasterTutor!A:D,3,FALSE)</f>
        <v>#N/A</v>
      </c>
      <c r="M1830" t="e">
        <f>VLOOKUP(A1830,MasterTutor!A:D,2,FALSE)</f>
        <v>#N/A</v>
      </c>
    </row>
    <row r="1831" spans="1:13" hidden="1" x14ac:dyDescent="0.2">
      <c r="A1831" s="40" t="s">
        <v>397</v>
      </c>
      <c r="B1831" s="40" t="s">
        <v>17</v>
      </c>
      <c r="C1831" s="39">
        <v>0.73</v>
      </c>
      <c r="D1831" s="39">
        <v>0.93</v>
      </c>
      <c r="E1831" s="39">
        <v>1</v>
      </c>
      <c r="F1831" s="39">
        <v>1</v>
      </c>
      <c r="G1831" s="39">
        <v>0.55000000000000004</v>
      </c>
      <c r="H1831" s="40">
        <v>2</v>
      </c>
      <c r="I1831" s="41" t="s">
        <v>19</v>
      </c>
      <c r="J1831" s="10">
        <v>0.67</v>
      </c>
      <c r="K1831" t="e">
        <f>VLOOKUP(A1831,MasterTutor!A:D,4,FALSE)</f>
        <v>#N/A</v>
      </c>
      <c r="L1831" t="e">
        <f>VLOOKUP(A1831,MasterTutor!A:D,3,FALSE)</f>
        <v>#N/A</v>
      </c>
      <c r="M1831" t="e">
        <f>VLOOKUP(A1831,MasterTutor!A:D,2,FALSE)</f>
        <v>#N/A</v>
      </c>
    </row>
    <row r="1832" spans="1:13" hidden="1" x14ac:dyDescent="0.2">
      <c r="A1832" s="40" t="s">
        <v>397</v>
      </c>
      <c r="B1832" s="40" t="s">
        <v>18</v>
      </c>
      <c r="C1832" s="39">
        <v>0.65</v>
      </c>
      <c r="D1832" s="39">
        <v>1.01</v>
      </c>
      <c r="E1832" s="39">
        <v>0.99</v>
      </c>
      <c r="F1832" s="39">
        <v>1</v>
      </c>
      <c r="G1832" s="39">
        <v>0.59</v>
      </c>
      <c r="H1832" s="40">
        <v>2</v>
      </c>
      <c r="I1832" s="41">
        <v>1</v>
      </c>
      <c r="J1832" s="10">
        <f>I1832</f>
        <v>1</v>
      </c>
      <c r="K1832" t="e">
        <f>VLOOKUP(A1832,MasterTutor!A:D,4,FALSE)</f>
        <v>#N/A</v>
      </c>
      <c r="L1832" t="e">
        <f>VLOOKUP(A1832,MasterTutor!A:D,3,FALSE)</f>
        <v>#N/A</v>
      </c>
      <c r="M1832" t="e">
        <f>VLOOKUP(A1832,MasterTutor!A:D,2,FALSE)</f>
        <v>#N/A</v>
      </c>
    </row>
    <row r="1833" spans="1:13" hidden="1" x14ac:dyDescent="0.2">
      <c r="A1833" s="40" t="s">
        <v>397</v>
      </c>
      <c r="B1833" s="40" t="s">
        <v>20</v>
      </c>
      <c r="C1833" s="39">
        <v>0.75</v>
      </c>
      <c r="D1833" s="39">
        <v>0.99</v>
      </c>
      <c r="E1833" s="39">
        <v>1</v>
      </c>
      <c r="F1833" s="39">
        <v>1</v>
      </c>
      <c r="G1833" s="39">
        <v>0.47</v>
      </c>
      <c r="H1833" s="40">
        <v>5</v>
      </c>
      <c r="I1833" s="41">
        <v>1</v>
      </c>
      <c r="J1833" s="10">
        <f>I1833</f>
        <v>1</v>
      </c>
      <c r="K1833" t="e">
        <f>VLOOKUP(A1833,MasterTutor!A:D,4,FALSE)</f>
        <v>#N/A</v>
      </c>
      <c r="L1833" t="e">
        <f>VLOOKUP(A1833,MasterTutor!A:D,3,FALSE)</f>
        <v>#N/A</v>
      </c>
      <c r="M1833" t="e">
        <f>VLOOKUP(A1833,MasterTutor!A:D,2,FALSE)</f>
        <v>#N/A</v>
      </c>
    </row>
    <row r="1834" spans="1:13" hidden="1" x14ac:dyDescent="0.2">
      <c r="A1834" s="40" t="s">
        <v>397</v>
      </c>
      <c r="B1834" s="40" t="s">
        <v>21</v>
      </c>
      <c r="C1834" s="39">
        <v>0.68</v>
      </c>
      <c r="D1834" s="39">
        <v>0.9</v>
      </c>
      <c r="E1834" s="39">
        <v>1</v>
      </c>
      <c r="F1834" s="39">
        <v>1</v>
      </c>
      <c r="G1834" s="39">
        <v>0.5</v>
      </c>
      <c r="H1834" s="40">
        <v>5</v>
      </c>
      <c r="I1834" s="41" t="s">
        <v>55</v>
      </c>
      <c r="J1834" s="10">
        <v>1</v>
      </c>
      <c r="K1834" t="e">
        <f>VLOOKUP(A1834,MasterTutor!A:D,4,FALSE)</f>
        <v>#N/A</v>
      </c>
      <c r="L1834" t="e">
        <f>VLOOKUP(A1834,MasterTutor!A:D,3,FALSE)</f>
        <v>#N/A</v>
      </c>
      <c r="M1834" t="e">
        <f>VLOOKUP(A1834,MasterTutor!A:D,2,FALSE)</f>
        <v>#N/A</v>
      </c>
    </row>
    <row r="1835" spans="1:13" hidden="1" x14ac:dyDescent="0.2">
      <c r="A1835" s="40" t="s">
        <v>397</v>
      </c>
      <c r="B1835" s="40" t="s">
        <v>22</v>
      </c>
      <c r="C1835" s="39">
        <v>0.73</v>
      </c>
      <c r="D1835" s="39">
        <v>0.96</v>
      </c>
      <c r="E1835" s="39">
        <v>1</v>
      </c>
      <c r="F1835" s="39">
        <v>1</v>
      </c>
      <c r="G1835" s="39">
        <v>0.77</v>
      </c>
      <c r="H1835" s="40">
        <v>9</v>
      </c>
      <c r="I1835" s="41" t="s">
        <v>66</v>
      </c>
      <c r="J1835" s="10">
        <v>1</v>
      </c>
      <c r="K1835" t="e">
        <f>VLOOKUP(A1835,MasterTutor!A:D,4,FALSE)</f>
        <v>#N/A</v>
      </c>
      <c r="L1835" t="e">
        <f>VLOOKUP(A1835,MasterTutor!A:D,3,FALSE)</f>
        <v>#N/A</v>
      </c>
      <c r="M1835" t="e">
        <f>VLOOKUP(A1835,MasterTutor!A:D,2,FALSE)</f>
        <v>#N/A</v>
      </c>
    </row>
    <row r="1836" spans="1:13" hidden="1" x14ac:dyDescent="0.2">
      <c r="A1836" s="40" t="s">
        <v>397</v>
      </c>
      <c r="B1836" s="40" t="s">
        <v>30</v>
      </c>
      <c r="C1836" s="39">
        <v>0.76249999999999996</v>
      </c>
      <c r="D1836" s="39">
        <v>0.87829999999999997</v>
      </c>
      <c r="E1836" s="39">
        <v>1</v>
      </c>
      <c r="F1836" s="39">
        <v>1</v>
      </c>
      <c r="G1836" s="39">
        <v>0.7</v>
      </c>
      <c r="H1836" s="40">
        <v>5</v>
      </c>
      <c r="I1836" s="41">
        <v>0.8571428571428571</v>
      </c>
      <c r="J1836" s="10">
        <f>I1836</f>
        <v>0.8571428571428571</v>
      </c>
      <c r="K1836" t="e">
        <f>VLOOKUP(A1836,MasterTutor!A:D,4,FALSE)</f>
        <v>#N/A</v>
      </c>
      <c r="L1836" t="e">
        <f>VLOOKUP(A1836,MasterTutor!A:D,3,FALSE)</f>
        <v>#N/A</v>
      </c>
      <c r="M1836" t="e">
        <f>VLOOKUP(A1836,MasterTutor!A:D,2,FALSE)</f>
        <v>#N/A</v>
      </c>
    </row>
    <row r="1837" spans="1:13" hidden="1" x14ac:dyDescent="0.2">
      <c r="A1837" s="40" t="s">
        <v>398</v>
      </c>
      <c r="B1837" s="40" t="s">
        <v>283</v>
      </c>
      <c r="C1837" s="39">
        <v>0.84</v>
      </c>
      <c r="D1837" s="39">
        <v>1.08</v>
      </c>
      <c r="E1837" s="39">
        <v>0.93</v>
      </c>
      <c r="F1837" s="39">
        <v>0.94</v>
      </c>
      <c r="G1837" s="39">
        <v>0.8</v>
      </c>
      <c r="H1837" s="40">
        <v>1</v>
      </c>
      <c r="I1837" s="41">
        <v>0.5714285714285714</v>
      </c>
      <c r="J1837" s="10">
        <f>4/7</f>
        <v>0.5714285714285714</v>
      </c>
      <c r="K1837" t="str">
        <f>VLOOKUP(A1837,MasterTutor!A:D,4,FALSE)</f>
        <v>Advanced</v>
      </c>
      <c r="L1837" t="str">
        <f>VLOOKUP(A1837,MasterTutor!A:D,3,FALSE)</f>
        <v>Adjunct</v>
      </c>
      <c r="M1837" t="str">
        <f>VLOOKUP(A1837,MasterTutor!A:D,2,FALSE)</f>
        <v>Ela Cross</v>
      </c>
    </row>
    <row r="1838" spans="1:13" hidden="1" x14ac:dyDescent="0.2">
      <c r="A1838" s="40" t="s">
        <v>398</v>
      </c>
      <c r="B1838" s="40" t="s">
        <v>14</v>
      </c>
      <c r="C1838" s="39">
        <v>1.0312999999999899</v>
      </c>
      <c r="D1838" s="39">
        <v>1.1172</v>
      </c>
      <c r="E1838" s="39">
        <v>0.98181818181818103</v>
      </c>
      <c r="F1838" s="39">
        <v>0.97499999999999998</v>
      </c>
      <c r="G1838" s="39">
        <v>0.9</v>
      </c>
      <c r="H1838" s="40">
        <v>4</v>
      </c>
      <c r="I1838" s="41" t="s">
        <v>58</v>
      </c>
      <c r="J1838" s="10">
        <v>0.86</v>
      </c>
      <c r="K1838" t="str">
        <f>VLOOKUP(A1838,MasterTutor!A:D,4,FALSE)</f>
        <v>Advanced</v>
      </c>
      <c r="L1838" t="str">
        <f>VLOOKUP(A1838,MasterTutor!A:D,3,FALSE)</f>
        <v>Adjunct</v>
      </c>
      <c r="M1838" t="str">
        <f>VLOOKUP(A1838,MasterTutor!A:D,2,FALSE)</f>
        <v>Ela Cross</v>
      </c>
    </row>
    <row r="1839" spans="1:13" hidden="1" x14ac:dyDescent="0.2">
      <c r="A1839" s="40" t="s">
        <v>398</v>
      </c>
      <c r="B1839" s="40" t="s">
        <v>14</v>
      </c>
      <c r="C1839" s="39">
        <v>1.0312999999999899</v>
      </c>
      <c r="D1839" s="39">
        <v>1.1172</v>
      </c>
      <c r="E1839" s="39">
        <v>0.98181818181818103</v>
      </c>
      <c r="F1839" s="39">
        <v>0.97499999999999998</v>
      </c>
      <c r="G1839" s="39">
        <v>0.9</v>
      </c>
      <c r="H1839" s="40">
        <v>4</v>
      </c>
      <c r="I1839" s="41" t="s">
        <v>58</v>
      </c>
      <c r="J1839" s="10">
        <f>_xlfn.TEXTBEFORE(I1839, "/")/_xlfn.TEXTAFTER(I1839,"/")</f>
        <v>0.8571428571428571</v>
      </c>
      <c r="K1839" t="str">
        <f>VLOOKUP(A1839,MasterTutor!A:D,4,FALSE)</f>
        <v>Advanced</v>
      </c>
      <c r="L1839" t="str">
        <f>VLOOKUP(A1839,MasterTutor!A:D,3,FALSE)</f>
        <v>Adjunct</v>
      </c>
      <c r="M1839" t="str">
        <f>VLOOKUP(A1839,MasterTutor!A:D,2,FALSE)</f>
        <v>Ela Cross</v>
      </c>
    </row>
    <row r="1840" spans="1:13" hidden="1" x14ac:dyDescent="0.2">
      <c r="A1840" s="40" t="s">
        <v>398</v>
      </c>
      <c r="B1840" s="40" t="s">
        <v>16</v>
      </c>
      <c r="C1840" s="39">
        <v>0.99</v>
      </c>
      <c r="D1840" s="39">
        <v>1.04</v>
      </c>
      <c r="E1840" s="39">
        <v>0.98</v>
      </c>
      <c r="F1840" s="39">
        <v>1</v>
      </c>
      <c r="G1840" s="39">
        <v>0.67</v>
      </c>
      <c r="H1840" s="40">
        <v>2</v>
      </c>
      <c r="I1840" s="44">
        <v>45661</v>
      </c>
      <c r="J1840" s="12">
        <v>0.25</v>
      </c>
      <c r="K1840" t="str">
        <f>VLOOKUP(A1840,MasterTutor!A:D,4,FALSE)</f>
        <v>Advanced</v>
      </c>
      <c r="L1840" t="str">
        <f>VLOOKUP(A1840,MasterTutor!A:D,3,FALSE)</f>
        <v>Adjunct</v>
      </c>
      <c r="M1840" t="str">
        <f>VLOOKUP(A1840,MasterTutor!A:D,2,FALSE)</f>
        <v>Ela Cross</v>
      </c>
    </row>
    <row r="1841" spans="1:13" hidden="1" x14ac:dyDescent="0.2">
      <c r="A1841" s="40" t="s">
        <v>398</v>
      </c>
      <c r="B1841" s="40" t="s">
        <v>17</v>
      </c>
      <c r="C1841" s="39">
        <v>0.64</v>
      </c>
      <c r="D1841" s="39">
        <v>1.02</v>
      </c>
      <c r="E1841" s="39">
        <v>1</v>
      </c>
      <c r="F1841" s="39">
        <v>1</v>
      </c>
      <c r="G1841" s="39">
        <v>1</v>
      </c>
      <c r="H1841" s="40">
        <v>4</v>
      </c>
      <c r="I1841" s="40"/>
      <c r="J1841" s="7"/>
      <c r="K1841" t="str">
        <f>VLOOKUP(A1841,MasterTutor!A:D,4,FALSE)</f>
        <v>Advanced</v>
      </c>
      <c r="L1841" t="str">
        <f>VLOOKUP(A1841,MasterTutor!A:D,3,FALSE)</f>
        <v>Adjunct</v>
      </c>
      <c r="M1841" t="str">
        <f>VLOOKUP(A1841,MasterTutor!A:D,2,FALSE)</f>
        <v>Ela Cross</v>
      </c>
    </row>
    <row r="1842" spans="1:13" hidden="1" x14ac:dyDescent="0.2">
      <c r="A1842" s="40" t="s">
        <v>398</v>
      </c>
      <c r="B1842" s="40" t="s">
        <v>18</v>
      </c>
      <c r="C1842" s="39">
        <v>0.08</v>
      </c>
      <c r="D1842" s="39">
        <v>0.97</v>
      </c>
      <c r="E1842" s="39">
        <v>1</v>
      </c>
      <c r="F1842" s="39">
        <v>1</v>
      </c>
      <c r="G1842" s="39">
        <v>1</v>
      </c>
      <c r="H1842" s="40">
        <v>1</v>
      </c>
      <c r="I1842" s="40"/>
      <c r="J1842" s="7"/>
      <c r="K1842" t="str">
        <f>VLOOKUP(A1842,MasterTutor!A:D,4,FALSE)</f>
        <v>Advanced</v>
      </c>
      <c r="L1842" t="str">
        <f>VLOOKUP(A1842,MasterTutor!A:D,3,FALSE)</f>
        <v>Adjunct</v>
      </c>
      <c r="M1842" t="str">
        <f>VLOOKUP(A1842,MasterTutor!A:D,2,FALSE)</f>
        <v>Ela Cross</v>
      </c>
    </row>
    <row r="1843" spans="1:13" hidden="1" x14ac:dyDescent="0.2">
      <c r="A1843" s="40" t="s">
        <v>398</v>
      </c>
      <c r="B1843" s="40" t="s">
        <v>20</v>
      </c>
      <c r="C1843" s="39">
        <v>0.33</v>
      </c>
      <c r="D1843" s="39">
        <v>0.96</v>
      </c>
      <c r="E1843" s="39">
        <v>0.94</v>
      </c>
      <c r="F1843" s="39">
        <v>1</v>
      </c>
      <c r="G1843" s="39">
        <v>1</v>
      </c>
      <c r="H1843" s="40">
        <v>1</v>
      </c>
      <c r="I1843" s="41">
        <v>1</v>
      </c>
      <c r="J1843" s="10">
        <f>I1843</f>
        <v>1</v>
      </c>
      <c r="K1843" t="str">
        <f>VLOOKUP(A1843,MasterTutor!A:D,4,FALSE)</f>
        <v>Advanced</v>
      </c>
      <c r="L1843" t="str">
        <f>VLOOKUP(A1843,MasterTutor!A:D,3,FALSE)</f>
        <v>Adjunct</v>
      </c>
      <c r="M1843" t="str">
        <f>VLOOKUP(A1843,MasterTutor!A:D,2,FALSE)</f>
        <v>Ela Cross</v>
      </c>
    </row>
    <row r="1844" spans="1:13" hidden="1" x14ac:dyDescent="0.2">
      <c r="A1844" s="40" t="s">
        <v>398</v>
      </c>
      <c r="B1844" s="40" t="s">
        <v>21</v>
      </c>
      <c r="C1844" s="39">
        <v>0.65</v>
      </c>
      <c r="D1844" s="39">
        <v>1</v>
      </c>
      <c r="E1844" s="39">
        <v>0.97</v>
      </c>
      <c r="F1844" s="39">
        <v>0.94</v>
      </c>
      <c r="G1844" s="39">
        <v>1</v>
      </c>
      <c r="H1844" s="40">
        <v>3</v>
      </c>
      <c r="I1844" s="41" t="s">
        <v>168</v>
      </c>
      <c r="J1844" s="10">
        <v>0</v>
      </c>
      <c r="K1844" t="str">
        <f>VLOOKUP(A1844,MasterTutor!A:D,4,FALSE)</f>
        <v>Advanced</v>
      </c>
      <c r="L1844" t="str">
        <f>VLOOKUP(A1844,MasterTutor!A:D,3,FALSE)</f>
        <v>Adjunct</v>
      </c>
      <c r="M1844" t="str">
        <f>VLOOKUP(A1844,MasterTutor!A:D,2,FALSE)</f>
        <v>Ela Cross</v>
      </c>
    </row>
    <row r="1845" spans="1:13" hidden="1" x14ac:dyDescent="0.2">
      <c r="A1845" s="40" t="s">
        <v>398</v>
      </c>
      <c r="B1845" s="40" t="s">
        <v>22</v>
      </c>
      <c r="C1845" s="39">
        <v>0.73</v>
      </c>
      <c r="D1845" s="39">
        <v>1.07</v>
      </c>
      <c r="E1845" s="39">
        <v>0.93</v>
      </c>
      <c r="F1845" s="39">
        <v>1</v>
      </c>
      <c r="G1845" s="39">
        <v>0.8</v>
      </c>
      <c r="H1845" s="40">
        <v>0</v>
      </c>
      <c r="I1845" s="41" t="s">
        <v>175</v>
      </c>
      <c r="J1845" s="10">
        <v>0.88</v>
      </c>
      <c r="K1845" t="str">
        <f>VLOOKUP(A1845,MasterTutor!A:D,4,FALSE)</f>
        <v>Advanced</v>
      </c>
      <c r="L1845" t="str">
        <f>VLOOKUP(A1845,MasterTutor!A:D,3,FALSE)</f>
        <v>Adjunct</v>
      </c>
      <c r="M1845" t="str">
        <f>VLOOKUP(A1845,MasterTutor!A:D,2,FALSE)</f>
        <v>Ela Cross</v>
      </c>
    </row>
    <row r="1846" spans="1:13" hidden="1" x14ac:dyDescent="0.2">
      <c r="A1846" s="40" t="s">
        <v>398</v>
      </c>
      <c r="B1846" s="40" t="s">
        <v>30</v>
      </c>
      <c r="C1846" s="39">
        <v>0.72919999999999996</v>
      </c>
      <c r="D1846" s="39">
        <v>0.88280000000000003</v>
      </c>
      <c r="E1846" s="39">
        <v>1</v>
      </c>
      <c r="F1846" s="39">
        <v>1</v>
      </c>
      <c r="G1846" s="39">
        <v>0.8</v>
      </c>
      <c r="H1846" s="40">
        <v>5</v>
      </c>
      <c r="I1846" s="41">
        <v>1</v>
      </c>
      <c r="J1846" s="10">
        <f>I1846</f>
        <v>1</v>
      </c>
      <c r="K1846" t="str">
        <f>VLOOKUP(A1846,MasterTutor!A:D,4,FALSE)</f>
        <v>Advanced</v>
      </c>
      <c r="L1846" t="str">
        <f>VLOOKUP(A1846,MasterTutor!A:D,3,FALSE)</f>
        <v>Adjunct</v>
      </c>
      <c r="M1846" t="str">
        <f>VLOOKUP(A1846,MasterTutor!A:D,2,FALSE)</f>
        <v>Ela Cross</v>
      </c>
    </row>
    <row r="1847" spans="1:13" x14ac:dyDescent="0.2">
      <c r="A1847" s="40" t="s">
        <v>398</v>
      </c>
      <c r="B1847" s="40" t="s">
        <v>31</v>
      </c>
      <c r="C1847" s="39">
        <v>1.55209999999999</v>
      </c>
      <c r="D1847" s="39">
        <v>1.3906000000000001</v>
      </c>
      <c r="E1847" s="39">
        <v>1</v>
      </c>
      <c r="F1847" s="39">
        <v>0.95744680851063801</v>
      </c>
      <c r="G1847" s="39">
        <v>0.6</v>
      </c>
      <c r="H1847" s="40">
        <v>1</v>
      </c>
      <c r="I1847" s="41" t="s">
        <v>72</v>
      </c>
      <c r="J1847" s="54">
        <v>0.28999999999999998</v>
      </c>
      <c r="K1847" t="str">
        <f>VLOOKUP(A1847,MasterTutor!A:D,4,FALSE)</f>
        <v>Advanced</v>
      </c>
      <c r="L1847" t="str">
        <f>VLOOKUP(A1847,MasterTutor!A:D,3,FALSE)</f>
        <v>Adjunct</v>
      </c>
      <c r="M1847" t="str">
        <f>VLOOKUP(A1847,MasterTutor!A:D,2,FALSE)</f>
        <v>Ela Cross</v>
      </c>
    </row>
    <row r="1848" spans="1:13" hidden="1" x14ac:dyDescent="0.2">
      <c r="A1848" s="40" t="s">
        <v>399</v>
      </c>
      <c r="B1848" s="40" t="s">
        <v>283</v>
      </c>
      <c r="C1848" s="39">
        <v>0.52</v>
      </c>
      <c r="D1848" s="39">
        <v>1.29</v>
      </c>
      <c r="E1848" s="39">
        <v>1</v>
      </c>
      <c r="F1848" s="39">
        <v>0.81</v>
      </c>
      <c r="G1848" s="39">
        <v>0.88</v>
      </c>
      <c r="H1848" s="40">
        <v>1</v>
      </c>
      <c r="I1848" s="41"/>
      <c r="J1848" s="10"/>
      <c r="K1848" t="str">
        <f>VLOOKUP(A1848,MasterTutor!A:D,4,FALSE)</f>
        <v>Premium</v>
      </c>
      <c r="L1848" t="str">
        <f>VLOOKUP(A1848,MasterTutor!A:D,3,FALSE)</f>
        <v>Adjunct</v>
      </c>
      <c r="M1848" t="str">
        <f>VLOOKUP(A1848,MasterTutor!A:D,2,FALSE)</f>
        <v>Geoff St. Marie</v>
      </c>
    </row>
    <row r="1849" spans="1:13" hidden="1" x14ac:dyDescent="0.2">
      <c r="A1849" s="40" t="s">
        <v>399</v>
      </c>
      <c r="B1849" s="40" t="s">
        <v>14</v>
      </c>
      <c r="C1849" s="39">
        <v>0.843799999999999</v>
      </c>
      <c r="D1849" s="39">
        <v>1.2734000000000001</v>
      </c>
      <c r="E1849" s="39">
        <v>1</v>
      </c>
      <c r="F1849" s="39">
        <v>0.96153846153846101</v>
      </c>
      <c r="G1849" s="39">
        <v>0.88888888888888795</v>
      </c>
      <c r="H1849" s="40">
        <v>5</v>
      </c>
      <c r="I1849" s="41"/>
      <c r="J1849" s="10"/>
      <c r="K1849" t="str">
        <f>VLOOKUP(A1849,MasterTutor!A:D,4,FALSE)</f>
        <v>Premium</v>
      </c>
      <c r="L1849" t="str">
        <f>VLOOKUP(A1849,MasterTutor!A:D,3,FALSE)</f>
        <v>Adjunct</v>
      </c>
      <c r="M1849" t="str">
        <f>VLOOKUP(A1849,MasterTutor!A:D,2,FALSE)</f>
        <v>Geoff St. Marie</v>
      </c>
    </row>
    <row r="1850" spans="1:13" hidden="1" x14ac:dyDescent="0.2">
      <c r="A1850" s="40" t="s">
        <v>399</v>
      </c>
      <c r="B1850" s="40" t="s">
        <v>14</v>
      </c>
      <c r="C1850" s="39">
        <v>0.843799999999999</v>
      </c>
      <c r="D1850" s="39">
        <v>1.2734000000000001</v>
      </c>
      <c r="E1850" s="39">
        <v>1</v>
      </c>
      <c r="F1850" s="39">
        <v>0.96153846153846101</v>
      </c>
      <c r="G1850" s="39">
        <v>0.88888888888888795</v>
      </c>
      <c r="H1850" s="40">
        <v>5</v>
      </c>
      <c r="I1850" s="40"/>
      <c r="J1850" s="7"/>
      <c r="K1850" t="str">
        <f>VLOOKUP(A1850,MasterTutor!A:D,4,FALSE)</f>
        <v>Premium</v>
      </c>
      <c r="L1850" t="str">
        <f>VLOOKUP(A1850,MasterTutor!A:D,3,FALSE)</f>
        <v>Adjunct</v>
      </c>
      <c r="M1850" t="str">
        <f>VLOOKUP(A1850,MasterTutor!A:D,2,FALSE)</f>
        <v>Geoff St. Marie</v>
      </c>
    </row>
    <row r="1851" spans="1:13" hidden="1" x14ac:dyDescent="0.2">
      <c r="A1851" s="40" t="s">
        <v>399</v>
      </c>
      <c r="B1851" s="40" t="s">
        <v>16</v>
      </c>
      <c r="C1851" s="39">
        <v>0.65</v>
      </c>
      <c r="D1851" s="39">
        <v>1.3</v>
      </c>
      <c r="E1851" s="39">
        <v>0.97</v>
      </c>
      <c r="F1851" s="39">
        <v>0.73</v>
      </c>
      <c r="G1851" s="39">
        <v>1</v>
      </c>
      <c r="H1851" s="40">
        <v>3</v>
      </c>
      <c r="I1851" s="44">
        <v>45658</v>
      </c>
      <c r="J1851" s="10">
        <v>1</v>
      </c>
      <c r="K1851" t="str">
        <f>VLOOKUP(A1851,MasterTutor!A:D,4,FALSE)</f>
        <v>Premium</v>
      </c>
      <c r="L1851" t="str">
        <f>VLOOKUP(A1851,MasterTutor!A:D,3,FALSE)</f>
        <v>Adjunct</v>
      </c>
      <c r="M1851" t="str">
        <f>VLOOKUP(A1851,MasterTutor!A:D,2,FALSE)</f>
        <v>Geoff St. Marie</v>
      </c>
    </row>
    <row r="1852" spans="1:13" hidden="1" x14ac:dyDescent="0.2">
      <c r="A1852" s="40" t="s">
        <v>399</v>
      </c>
      <c r="B1852" s="40" t="s">
        <v>17</v>
      </c>
      <c r="C1852" s="39">
        <v>0.76</v>
      </c>
      <c r="D1852" s="39">
        <v>1.29</v>
      </c>
      <c r="E1852" s="39">
        <v>1</v>
      </c>
      <c r="F1852" s="39">
        <v>0.91</v>
      </c>
      <c r="G1852" s="39">
        <v>0.75</v>
      </c>
      <c r="H1852" s="40" t="e">
        <v>#N/A</v>
      </c>
      <c r="I1852" s="41">
        <v>0</v>
      </c>
      <c r="J1852" s="10">
        <f>I1852</f>
        <v>0</v>
      </c>
      <c r="K1852" t="str">
        <f>VLOOKUP(A1852,MasterTutor!A:D,4,FALSE)</f>
        <v>Premium</v>
      </c>
      <c r="L1852" t="str">
        <f>VLOOKUP(A1852,MasterTutor!A:D,3,FALSE)</f>
        <v>Adjunct</v>
      </c>
      <c r="M1852" t="str">
        <f>VLOOKUP(A1852,MasterTutor!A:D,2,FALSE)</f>
        <v>Geoff St. Marie</v>
      </c>
    </row>
    <row r="1853" spans="1:13" hidden="1" x14ac:dyDescent="0.2">
      <c r="A1853" s="40" t="s">
        <v>399</v>
      </c>
      <c r="B1853" s="40" t="s">
        <v>18</v>
      </c>
      <c r="C1853" s="39">
        <v>0.46</v>
      </c>
      <c r="D1853" s="39">
        <v>1.3</v>
      </c>
      <c r="E1853" s="39">
        <v>1</v>
      </c>
      <c r="F1853" s="39">
        <v>1</v>
      </c>
      <c r="G1853" s="39">
        <v>0.67</v>
      </c>
      <c r="H1853" s="40" t="e">
        <v>#N/A</v>
      </c>
      <c r="I1853" s="40"/>
      <c r="J1853" s="7"/>
      <c r="K1853" t="str">
        <f>VLOOKUP(A1853,MasterTutor!A:D,4,FALSE)</f>
        <v>Premium</v>
      </c>
      <c r="L1853" t="str">
        <f>VLOOKUP(A1853,MasterTutor!A:D,3,FALSE)</f>
        <v>Adjunct</v>
      </c>
      <c r="M1853" t="str">
        <f>VLOOKUP(A1853,MasterTutor!A:D,2,FALSE)</f>
        <v>Geoff St. Marie</v>
      </c>
    </row>
    <row r="1854" spans="1:13" hidden="1" x14ac:dyDescent="0.2">
      <c r="A1854" s="40" t="s">
        <v>399</v>
      </c>
      <c r="B1854" s="40" t="s">
        <v>20</v>
      </c>
      <c r="C1854" s="39">
        <v>0.52</v>
      </c>
      <c r="D1854" s="39">
        <v>1.29</v>
      </c>
      <c r="E1854" s="39">
        <v>0.96</v>
      </c>
      <c r="F1854" s="39">
        <v>0.71</v>
      </c>
      <c r="G1854" s="39">
        <v>0.88</v>
      </c>
      <c r="H1854" s="40">
        <v>3</v>
      </c>
      <c r="I1854" s="40"/>
      <c r="J1854" s="7"/>
      <c r="K1854" t="str">
        <f>VLOOKUP(A1854,MasterTutor!A:D,4,FALSE)</f>
        <v>Premium</v>
      </c>
      <c r="L1854" t="str">
        <f>VLOOKUP(A1854,MasterTutor!A:D,3,FALSE)</f>
        <v>Adjunct</v>
      </c>
      <c r="M1854" t="str">
        <f>VLOOKUP(A1854,MasterTutor!A:D,2,FALSE)</f>
        <v>Geoff St. Marie</v>
      </c>
    </row>
    <row r="1855" spans="1:13" hidden="1" x14ac:dyDescent="0.2">
      <c r="A1855" s="40" t="s">
        <v>399</v>
      </c>
      <c r="B1855" s="40" t="s">
        <v>21</v>
      </c>
      <c r="C1855" s="39">
        <v>0.55000000000000004</v>
      </c>
      <c r="D1855" s="39">
        <v>1.27</v>
      </c>
      <c r="E1855" s="39">
        <v>1</v>
      </c>
      <c r="F1855" s="39">
        <v>0.94</v>
      </c>
      <c r="G1855" s="39">
        <v>0.56999999999999995</v>
      </c>
      <c r="H1855" s="40">
        <v>0</v>
      </c>
      <c r="I1855" s="41" t="s">
        <v>41</v>
      </c>
      <c r="J1855" s="10">
        <v>0</v>
      </c>
      <c r="K1855" t="str">
        <f>VLOOKUP(A1855,MasterTutor!A:D,4,FALSE)</f>
        <v>Premium</v>
      </c>
      <c r="L1855" t="str">
        <f>VLOOKUP(A1855,MasterTutor!A:D,3,FALSE)</f>
        <v>Adjunct</v>
      </c>
      <c r="M1855" t="str">
        <f>VLOOKUP(A1855,MasterTutor!A:D,2,FALSE)</f>
        <v>Geoff St. Marie</v>
      </c>
    </row>
    <row r="1856" spans="1:13" hidden="1" x14ac:dyDescent="0.2">
      <c r="A1856" s="40" t="s">
        <v>399</v>
      </c>
      <c r="B1856" s="40" t="s">
        <v>22</v>
      </c>
      <c r="C1856" s="39">
        <v>0.71</v>
      </c>
      <c r="D1856" s="39">
        <v>1.26</v>
      </c>
      <c r="E1856" s="39">
        <v>0.97</v>
      </c>
      <c r="F1856" s="39">
        <v>1</v>
      </c>
      <c r="G1856" s="39">
        <v>0.5</v>
      </c>
      <c r="H1856" s="40">
        <v>2</v>
      </c>
      <c r="I1856" s="41" t="s">
        <v>41</v>
      </c>
      <c r="J1856" s="10">
        <v>0</v>
      </c>
      <c r="K1856" t="str">
        <f>VLOOKUP(A1856,MasterTutor!A:D,4,FALSE)</f>
        <v>Premium</v>
      </c>
      <c r="L1856" t="str">
        <f>VLOOKUP(A1856,MasterTutor!A:D,3,FALSE)</f>
        <v>Adjunct</v>
      </c>
      <c r="M1856" t="str">
        <f>VLOOKUP(A1856,MasterTutor!A:D,2,FALSE)</f>
        <v>Geoff St. Marie</v>
      </c>
    </row>
    <row r="1857" spans="1:13" hidden="1" x14ac:dyDescent="0.2">
      <c r="A1857" s="40" t="s">
        <v>399</v>
      </c>
      <c r="B1857" s="40" t="s">
        <v>30</v>
      </c>
      <c r="C1857" s="39">
        <v>0.375</v>
      </c>
      <c r="D1857" s="39">
        <v>1.2656000000000001</v>
      </c>
      <c r="E1857" s="39">
        <v>1</v>
      </c>
      <c r="F1857" s="39">
        <v>1</v>
      </c>
      <c r="G1857" s="39">
        <v>1</v>
      </c>
      <c r="H1857" s="40">
        <v>2</v>
      </c>
      <c r="I1857" s="41">
        <v>1</v>
      </c>
      <c r="J1857" s="10">
        <f>I1857</f>
        <v>1</v>
      </c>
      <c r="K1857" t="str">
        <f>VLOOKUP(A1857,MasterTutor!A:D,4,FALSE)</f>
        <v>Premium</v>
      </c>
      <c r="L1857" t="str">
        <f>VLOOKUP(A1857,MasterTutor!A:D,3,FALSE)</f>
        <v>Adjunct</v>
      </c>
      <c r="M1857" t="str">
        <f>VLOOKUP(A1857,MasterTutor!A:D,2,FALSE)</f>
        <v>Geoff St. Marie</v>
      </c>
    </row>
    <row r="1858" spans="1:13" x14ac:dyDescent="0.2">
      <c r="A1858" s="40" t="s">
        <v>399</v>
      </c>
      <c r="B1858" s="40" t="s">
        <v>31</v>
      </c>
      <c r="C1858" s="39">
        <v>0.85419999999999996</v>
      </c>
      <c r="D1858" s="39">
        <v>1.30859999999999</v>
      </c>
      <c r="E1858" s="39">
        <v>0.97297297297297203</v>
      </c>
      <c r="F1858" s="39">
        <v>1</v>
      </c>
      <c r="G1858" s="39">
        <v>1</v>
      </c>
      <c r="H1858" s="40">
        <v>0</v>
      </c>
      <c r="I1858" s="41" t="s">
        <v>37</v>
      </c>
      <c r="J1858" s="54">
        <v>0.5</v>
      </c>
      <c r="K1858" t="str">
        <f>VLOOKUP(A1858,MasterTutor!A:D,4,FALSE)</f>
        <v>Premium</v>
      </c>
      <c r="L1858" t="str">
        <f>VLOOKUP(A1858,MasterTutor!A:D,3,FALSE)</f>
        <v>Adjunct</v>
      </c>
      <c r="M1858" t="str">
        <f>VLOOKUP(A1858,MasterTutor!A:D,2,FALSE)</f>
        <v>Geoff St. Marie</v>
      </c>
    </row>
    <row r="1859" spans="1:13" hidden="1" x14ac:dyDescent="0.2">
      <c r="A1859" s="40" t="s">
        <v>400</v>
      </c>
      <c r="B1859" s="40" t="s">
        <v>30</v>
      </c>
      <c r="C1859" s="39">
        <v>0</v>
      </c>
      <c r="D1859" s="39">
        <v>0</v>
      </c>
      <c r="E1859" s="39">
        <v>0</v>
      </c>
      <c r="F1859" s="39">
        <v>0</v>
      </c>
      <c r="G1859" s="39">
        <v>0</v>
      </c>
      <c r="H1859" s="40">
        <v>0</v>
      </c>
      <c r="I1859" s="41" t="s">
        <v>36</v>
      </c>
      <c r="J1859" s="10">
        <v>0</v>
      </c>
      <c r="K1859" t="str">
        <f>VLOOKUP(A1859,MasterTutor!A:D,4,FALSE)</f>
        <v>Advanced</v>
      </c>
      <c r="L1859" t="str">
        <f>VLOOKUP(A1859,MasterTutor!A:D,3,FALSE)</f>
        <v>Adjunct</v>
      </c>
      <c r="M1859" t="str">
        <f>VLOOKUP(A1859,MasterTutor!A:D,2,FALSE)</f>
        <v>Kristin Haase-Alvey</v>
      </c>
    </row>
    <row r="1860" spans="1:13" x14ac:dyDescent="0.2">
      <c r="A1860" s="40" t="s">
        <v>400</v>
      </c>
      <c r="B1860" s="40" t="s">
        <v>31</v>
      </c>
      <c r="C1860" s="39">
        <v>0.5</v>
      </c>
      <c r="D1860" s="39">
        <v>0.98829999999999996</v>
      </c>
      <c r="E1860" s="39">
        <v>1</v>
      </c>
      <c r="F1860" s="39">
        <v>1</v>
      </c>
      <c r="G1860" s="39">
        <v>0</v>
      </c>
      <c r="H1860" s="40">
        <v>0</v>
      </c>
      <c r="I1860" s="41" t="s">
        <v>122</v>
      </c>
      <c r="J1860" s="54">
        <v>0.4</v>
      </c>
      <c r="K1860" t="str">
        <f>VLOOKUP(A1860,MasterTutor!A:D,4,FALSE)</f>
        <v>Advanced</v>
      </c>
      <c r="L1860" t="str">
        <f>VLOOKUP(A1860,MasterTutor!A:D,3,FALSE)</f>
        <v>Adjunct</v>
      </c>
      <c r="M1860" t="str">
        <f>VLOOKUP(A1860,MasterTutor!A:D,2,FALSE)</f>
        <v>Kristin Haase-Alvey</v>
      </c>
    </row>
    <row r="1861" spans="1:13" hidden="1" x14ac:dyDescent="0.2">
      <c r="A1861" s="40" t="s">
        <v>401</v>
      </c>
      <c r="B1861" s="40" t="s">
        <v>283</v>
      </c>
      <c r="C1861" s="39">
        <v>0.83</v>
      </c>
      <c r="D1861" s="39">
        <v>1.04</v>
      </c>
      <c r="E1861" s="39">
        <v>0.7</v>
      </c>
      <c r="F1861" s="39">
        <v>0.97</v>
      </c>
      <c r="G1861" s="39">
        <v>0.41</v>
      </c>
      <c r="H1861" s="40">
        <v>15</v>
      </c>
      <c r="I1861" s="41">
        <v>0.8</v>
      </c>
      <c r="J1861" s="10">
        <v>0.8</v>
      </c>
      <c r="K1861" t="str">
        <f>VLOOKUP(A1861,MasterTutor!A:D,4,FALSE)</f>
        <v>Advanced</v>
      </c>
      <c r="L1861" t="str">
        <f>VLOOKUP(A1861,MasterTutor!A:D,3,FALSE)</f>
        <v>Professional</v>
      </c>
      <c r="M1861" t="str">
        <f>VLOOKUP(A1861,MasterTutor!A:D,2,FALSE)</f>
        <v>Ela Cross</v>
      </c>
    </row>
    <row r="1862" spans="1:13" hidden="1" x14ac:dyDescent="0.2">
      <c r="A1862" s="40" t="s">
        <v>401</v>
      </c>
      <c r="B1862" s="40" t="s">
        <v>14</v>
      </c>
      <c r="C1862" s="39">
        <v>0.86250000000000004</v>
      </c>
      <c r="D1862" s="39">
        <v>0.97859999999999903</v>
      </c>
      <c r="E1862" s="39">
        <v>0.93277310924369705</v>
      </c>
      <c r="F1862" s="39">
        <v>0.94871794871794801</v>
      </c>
      <c r="G1862" s="39">
        <v>0.9375</v>
      </c>
      <c r="H1862" s="40">
        <v>6</v>
      </c>
      <c r="I1862" s="41" t="s">
        <v>25</v>
      </c>
      <c r="J1862" s="10">
        <v>0.6</v>
      </c>
      <c r="K1862" t="str">
        <f>VLOOKUP(A1862,MasterTutor!A:D,4,FALSE)</f>
        <v>Advanced</v>
      </c>
      <c r="L1862" t="str">
        <f>VLOOKUP(A1862,MasterTutor!A:D,3,FALSE)</f>
        <v>Professional</v>
      </c>
      <c r="M1862" t="str">
        <f>VLOOKUP(A1862,MasterTutor!A:D,2,FALSE)</f>
        <v>Ela Cross</v>
      </c>
    </row>
    <row r="1863" spans="1:13" hidden="1" x14ac:dyDescent="0.2">
      <c r="A1863" s="40" t="s">
        <v>401</v>
      </c>
      <c r="B1863" s="40" t="s">
        <v>16</v>
      </c>
      <c r="C1863" s="39">
        <v>0.88</v>
      </c>
      <c r="D1863" s="39">
        <v>0.98</v>
      </c>
      <c r="E1863" s="39">
        <v>0.95</v>
      </c>
      <c r="F1863" s="39">
        <v>0.98</v>
      </c>
      <c r="G1863" s="39">
        <v>0.5</v>
      </c>
      <c r="H1863" s="40">
        <v>17</v>
      </c>
      <c r="I1863" s="44">
        <v>45697</v>
      </c>
      <c r="J1863" s="12">
        <v>0.22</v>
      </c>
      <c r="K1863" t="str">
        <f>VLOOKUP(A1863,MasterTutor!A:D,4,FALSE)</f>
        <v>Advanced</v>
      </c>
      <c r="L1863" t="str">
        <f>VLOOKUP(A1863,MasterTutor!A:D,3,FALSE)</f>
        <v>Professional</v>
      </c>
      <c r="M1863" t="str">
        <f>VLOOKUP(A1863,MasterTutor!A:D,2,FALSE)</f>
        <v>Ela Cross</v>
      </c>
    </row>
    <row r="1864" spans="1:13" hidden="1" x14ac:dyDescent="0.2">
      <c r="A1864" s="40" t="s">
        <v>401</v>
      </c>
      <c r="B1864" s="40" t="s">
        <v>17</v>
      </c>
      <c r="C1864" s="39">
        <v>0.88</v>
      </c>
      <c r="D1864" s="39">
        <v>1.08</v>
      </c>
      <c r="E1864" s="39">
        <v>0.96</v>
      </c>
      <c r="F1864" s="39">
        <v>0.96</v>
      </c>
      <c r="G1864" s="39">
        <v>0.82</v>
      </c>
      <c r="H1864" s="40">
        <v>4</v>
      </c>
      <c r="I1864" s="41">
        <v>1</v>
      </c>
      <c r="J1864" s="10">
        <f>I1864</f>
        <v>1</v>
      </c>
      <c r="K1864" t="str">
        <f>VLOOKUP(A1864,MasterTutor!A:D,4,FALSE)</f>
        <v>Advanced</v>
      </c>
      <c r="L1864" t="str">
        <f>VLOOKUP(A1864,MasterTutor!A:D,3,FALSE)</f>
        <v>Professional</v>
      </c>
      <c r="M1864" t="str">
        <f>VLOOKUP(A1864,MasterTutor!A:D,2,FALSE)</f>
        <v>Ela Cross</v>
      </c>
    </row>
    <row r="1865" spans="1:13" hidden="1" x14ac:dyDescent="0.2">
      <c r="A1865" s="40" t="s">
        <v>401</v>
      </c>
      <c r="B1865" s="40" t="s">
        <v>18</v>
      </c>
      <c r="C1865" s="39">
        <v>0.65</v>
      </c>
      <c r="D1865" s="39">
        <v>0.96</v>
      </c>
      <c r="E1865" s="39">
        <v>0.96</v>
      </c>
      <c r="F1865" s="39">
        <v>0.96</v>
      </c>
      <c r="G1865" s="39">
        <v>1</v>
      </c>
      <c r="H1865" s="40">
        <v>4</v>
      </c>
      <c r="I1865" s="41" t="s">
        <v>26</v>
      </c>
      <c r="J1865" s="10">
        <v>0.5</v>
      </c>
      <c r="K1865" t="str">
        <f>VLOOKUP(A1865,MasterTutor!A:D,4,FALSE)</f>
        <v>Advanced</v>
      </c>
      <c r="L1865" t="str">
        <f>VLOOKUP(A1865,MasterTutor!A:D,3,FALSE)</f>
        <v>Professional</v>
      </c>
      <c r="M1865" t="str">
        <f>VLOOKUP(A1865,MasterTutor!A:D,2,FALSE)</f>
        <v>Ela Cross</v>
      </c>
    </row>
    <row r="1866" spans="1:13" hidden="1" x14ac:dyDescent="0.2">
      <c r="A1866" s="40" t="s">
        <v>401</v>
      </c>
      <c r="B1866" s="40" t="s">
        <v>20</v>
      </c>
      <c r="C1866" s="39">
        <v>0.9</v>
      </c>
      <c r="D1866" s="39">
        <v>1.03</v>
      </c>
      <c r="E1866" s="39">
        <v>0.89</v>
      </c>
      <c r="F1866" s="39">
        <v>0.97</v>
      </c>
      <c r="G1866" s="39">
        <v>0.77</v>
      </c>
      <c r="H1866" s="40">
        <v>3</v>
      </c>
      <c r="I1866" s="41" t="s">
        <v>40</v>
      </c>
      <c r="J1866" s="10">
        <v>0.75</v>
      </c>
      <c r="K1866" t="str">
        <f>VLOOKUP(A1866,MasterTutor!A:D,4,FALSE)</f>
        <v>Advanced</v>
      </c>
      <c r="L1866" t="str">
        <f>VLOOKUP(A1866,MasterTutor!A:D,3,FALSE)</f>
        <v>Professional</v>
      </c>
      <c r="M1866" t="str">
        <f>VLOOKUP(A1866,MasterTutor!A:D,2,FALSE)</f>
        <v>Ela Cross</v>
      </c>
    </row>
    <row r="1867" spans="1:13" hidden="1" x14ac:dyDescent="0.2">
      <c r="A1867" s="40" t="s">
        <v>401</v>
      </c>
      <c r="B1867" s="40" t="s">
        <v>21</v>
      </c>
      <c r="C1867" s="39">
        <v>0.87</v>
      </c>
      <c r="D1867" s="39">
        <v>1.07</v>
      </c>
      <c r="E1867" s="39">
        <v>0.95</v>
      </c>
      <c r="F1867" s="39">
        <v>0.97</v>
      </c>
      <c r="G1867" s="39">
        <v>0.88</v>
      </c>
      <c r="H1867" s="40">
        <v>5</v>
      </c>
      <c r="I1867" s="41" t="s">
        <v>47</v>
      </c>
      <c r="J1867" s="10">
        <v>0.75</v>
      </c>
      <c r="K1867" t="str">
        <f>VLOOKUP(A1867,MasterTutor!A:D,4,FALSE)</f>
        <v>Advanced</v>
      </c>
      <c r="L1867" t="str">
        <f>VLOOKUP(A1867,MasterTutor!A:D,3,FALSE)</f>
        <v>Professional</v>
      </c>
      <c r="M1867" t="str">
        <f>VLOOKUP(A1867,MasterTutor!A:D,2,FALSE)</f>
        <v>Ela Cross</v>
      </c>
    </row>
    <row r="1868" spans="1:13" hidden="1" x14ac:dyDescent="0.2">
      <c r="A1868" s="40" t="s">
        <v>401</v>
      </c>
      <c r="B1868" s="40" t="s">
        <v>22</v>
      </c>
      <c r="C1868" s="39">
        <v>0.75</v>
      </c>
      <c r="D1868" s="39">
        <v>1.0900000000000001</v>
      </c>
      <c r="E1868" s="39">
        <v>0.87</v>
      </c>
      <c r="F1868" s="39">
        <v>0.97</v>
      </c>
      <c r="G1868" s="39">
        <v>1</v>
      </c>
      <c r="H1868" s="40">
        <v>4</v>
      </c>
      <c r="I1868" s="41" t="s">
        <v>39</v>
      </c>
      <c r="J1868" s="10">
        <v>1</v>
      </c>
      <c r="K1868" t="str">
        <f>VLOOKUP(A1868,MasterTutor!A:D,4,FALSE)</f>
        <v>Advanced</v>
      </c>
      <c r="L1868" t="str">
        <f>VLOOKUP(A1868,MasterTutor!A:D,3,FALSE)</f>
        <v>Professional</v>
      </c>
      <c r="M1868" t="str">
        <f>VLOOKUP(A1868,MasterTutor!A:D,2,FALSE)</f>
        <v>Ela Cross</v>
      </c>
    </row>
    <row r="1869" spans="1:13" hidden="1" x14ac:dyDescent="0.2">
      <c r="A1869" s="40" t="s">
        <v>401</v>
      </c>
      <c r="B1869" s="40" t="s">
        <v>30</v>
      </c>
      <c r="C1869" s="39">
        <v>0.8417</v>
      </c>
      <c r="D1869" s="39">
        <v>0.98850000000000005</v>
      </c>
      <c r="E1869" s="39">
        <v>0.8046875</v>
      </c>
      <c r="F1869" s="39">
        <v>0.87341772200000001</v>
      </c>
      <c r="G1869" s="39">
        <v>0.38888888900000002</v>
      </c>
      <c r="H1869" s="40">
        <v>4</v>
      </c>
      <c r="I1869" s="41">
        <v>0.6</v>
      </c>
      <c r="J1869" s="10">
        <f>I1869</f>
        <v>0.6</v>
      </c>
      <c r="K1869" t="str">
        <f>VLOOKUP(A1869,MasterTutor!A:D,4,FALSE)</f>
        <v>Advanced</v>
      </c>
      <c r="L1869" t="str">
        <f>VLOOKUP(A1869,MasterTutor!A:D,3,FALSE)</f>
        <v>Professional</v>
      </c>
      <c r="M1869" t="str">
        <f>VLOOKUP(A1869,MasterTutor!A:D,2,FALSE)</f>
        <v>Ela Cross</v>
      </c>
    </row>
    <row r="1870" spans="1:13" x14ac:dyDescent="0.2">
      <c r="A1870" s="40" t="s">
        <v>401</v>
      </c>
      <c r="B1870" s="40" t="s">
        <v>31</v>
      </c>
      <c r="C1870" s="39">
        <v>0.93330000000000002</v>
      </c>
      <c r="D1870" s="39">
        <v>1.0591999999999999</v>
      </c>
      <c r="E1870" s="39">
        <v>0.96453900709219798</v>
      </c>
      <c r="F1870" s="39">
        <v>0.98876404494381998</v>
      </c>
      <c r="G1870" s="39">
        <v>0.55555555555555503</v>
      </c>
      <c r="H1870" s="40">
        <v>12</v>
      </c>
      <c r="I1870" s="40" t="s">
        <v>23</v>
      </c>
      <c r="J1870" s="54">
        <v>1</v>
      </c>
      <c r="K1870" t="str">
        <f>VLOOKUP(A1870,MasterTutor!A:D,4,FALSE)</f>
        <v>Advanced</v>
      </c>
      <c r="L1870" t="str">
        <f>VLOOKUP(A1870,MasterTutor!A:D,3,FALSE)</f>
        <v>Professional</v>
      </c>
      <c r="M1870" t="str">
        <f>VLOOKUP(A1870,MasterTutor!A:D,2,FALSE)</f>
        <v>Ela Cross</v>
      </c>
    </row>
    <row r="1871" spans="1:13" hidden="1" x14ac:dyDescent="0.2">
      <c r="A1871" s="40" t="s">
        <v>402</v>
      </c>
      <c r="B1871" s="40" t="s">
        <v>283</v>
      </c>
      <c r="C1871" s="39">
        <v>0.65</v>
      </c>
      <c r="D1871" s="39">
        <v>1.0900000000000001</v>
      </c>
      <c r="E1871" s="39">
        <v>1</v>
      </c>
      <c r="F1871" s="39">
        <v>0.93</v>
      </c>
      <c r="G1871" s="39">
        <v>0.75</v>
      </c>
      <c r="H1871" s="40">
        <v>2</v>
      </c>
      <c r="I1871" s="41">
        <v>0.5</v>
      </c>
      <c r="J1871" s="10">
        <v>0.5</v>
      </c>
      <c r="K1871" t="str">
        <f>VLOOKUP(A1871,MasterTutor!A:D,4,FALSE)</f>
        <v>Premium</v>
      </c>
      <c r="L1871" t="str">
        <f>VLOOKUP(A1871,MasterTutor!A:D,3,FALSE)</f>
        <v>Professional</v>
      </c>
      <c r="M1871" t="str">
        <f>VLOOKUP(A1871,MasterTutor!A:D,2,FALSE)</f>
        <v>Annelies de Groot</v>
      </c>
    </row>
    <row r="1872" spans="1:13" hidden="1" x14ac:dyDescent="0.2">
      <c r="A1872" s="40" t="s">
        <v>402</v>
      </c>
      <c r="B1872" s="40" t="s">
        <v>14</v>
      </c>
      <c r="C1872" s="39">
        <v>1.0414000000000001</v>
      </c>
      <c r="D1872" s="39">
        <v>1.1513</v>
      </c>
      <c r="E1872" s="39">
        <v>1</v>
      </c>
      <c r="F1872" s="39">
        <v>0.98571428571428499</v>
      </c>
      <c r="G1872" s="39">
        <v>0.92857142857142805</v>
      </c>
      <c r="H1872" s="40">
        <v>3</v>
      </c>
      <c r="I1872" s="41" t="s">
        <v>55</v>
      </c>
      <c r="J1872" s="10">
        <v>1</v>
      </c>
      <c r="K1872" t="str">
        <f>VLOOKUP(A1872,MasterTutor!A:D,4,FALSE)</f>
        <v>Premium</v>
      </c>
      <c r="L1872" t="str">
        <f>VLOOKUP(A1872,MasterTutor!A:D,3,FALSE)</f>
        <v>Professional</v>
      </c>
      <c r="M1872" t="str">
        <f>VLOOKUP(A1872,MasterTutor!A:D,2,FALSE)</f>
        <v>Annelies de Groot</v>
      </c>
    </row>
    <row r="1873" spans="1:13" hidden="1" x14ac:dyDescent="0.2">
      <c r="A1873" s="40" t="s">
        <v>402</v>
      </c>
      <c r="B1873" s="40" t="s">
        <v>16</v>
      </c>
      <c r="C1873" s="39">
        <v>0.99</v>
      </c>
      <c r="D1873" s="39">
        <v>1.07</v>
      </c>
      <c r="E1873" s="39">
        <v>1</v>
      </c>
      <c r="F1873" s="39">
        <v>0.96</v>
      </c>
      <c r="G1873" s="39">
        <v>0.9</v>
      </c>
      <c r="H1873" s="40">
        <v>3</v>
      </c>
      <c r="I1873" s="44">
        <v>45659</v>
      </c>
      <c r="J1873" s="10">
        <v>0.5</v>
      </c>
      <c r="K1873" t="str">
        <f>VLOOKUP(A1873,MasterTutor!A:D,4,FALSE)</f>
        <v>Premium</v>
      </c>
      <c r="L1873" t="str">
        <f>VLOOKUP(A1873,MasterTutor!A:D,3,FALSE)</f>
        <v>Professional</v>
      </c>
      <c r="M1873" t="str">
        <f>VLOOKUP(A1873,MasterTutor!A:D,2,FALSE)</f>
        <v>Annelies de Groot</v>
      </c>
    </row>
    <row r="1874" spans="1:13" hidden="1" x14ac:dyDescent="0.2">
      <c r="A1874" s="40" t="s">
        <v>402</v>
      </c>
      <c r="B1874" s="40" t="s">
        <v>17</v>
      </c>
      <c r="C1874" s="39">
        <v>0.98</v>
      </c>
      <c r="D1874" s="39">
        <v>1.06</v>
      </c>
      <c r="E1874" s="39">
        <v>1</v>
      </c>
      <c r="F1874" s="39">
        <v>1</v>
      </c>
      <c r="G1874" s="39">
        <v>0.96</v>
      </c>
      <c r="H1874" s="40">
        <v>3</v>
      </c>
      <c r="I1874" s="41" t="s">
        <v>40</v>
      </c>
      <c r="J1874" s="10">
        <v>0.75</v>
      </c>
      <c r="K1874" t="str">
        <f>VLOOKUP(A1874,MasterTutor!A:D,4,FALSE)</f>
        <v>Premium</v>
      </c>
      <c r="L1874" t="str">
        <f>VLOOKUP(A1874,MasterTutor!A:D,3,FALSE)</f>
        <v>Professional</v>
      </c>
      <c r="M1874" t="str">
        <f>VLOOKUP(A1874,MasterTutor!A:D,2,FALSE)</f>
        <v>Annelies de Groot</v>
      </c>
    </row>
    <row r="1875" spans="1:13" hidden="1" x14ac:dyDescent="0.2">
      <c r="A1875" s="40" t="s">
        <v>402</v>
      </c>
      <c r="B1875" s="40" t="s">
        <v>18</v>
      </c>
      <c r="C1875" s="39">
        <v>1.1000000000000001</v>
      </c>
      <c r="D1875" s="39">
        <v>1.28</v>
      </c>
      <c r="E1875" s="39">
        <v>0.99</v>
      </c>
      <c r="F1875" s="39">
        <v>0.98</v>
      </c>
      <c r="G1875" s="39">
        <v>0.74</v>
      </c>
      <c r="H1875" s="40">
        <v>2</v>
      </c>
      <c r="I1875" s="41" t="s">
        <v>26</v>
      </c>
      <c r="J1875" s="10">
        <v>0.5</v>
      </c>
      <c r="K1875" t="str">
        <f>VLOOKUP(A1875,MasterTutor!A:D,4,FALSE)</f>
        <v>Premium</v>
      </c>
      <c r="L1875" t="str">
        <f>VLOOKUP(A1875,MasterTutor!A:D,3,FALSE)</f>
        <v>Professional</v>
      </c>
      <c r="M1875" t="str">
        <f>VLOOKUP(A1875,MasterTutor!A:D,2,FALSE)</f>
        <v>Annelies de Groot</v>
      </c>
    </row>
    <row r="1876" spans="1:13" hidden="1" x14ac:dyDescent="0.2">
      <c r="A1876" s="40" t="s">
        <v>402</v>
      </c>
      <c r="B1876" s="40" t="s">
        <v>20</v>
      </c>
      <c r="C1876" s="39">
        <v>1.37</v>
      </c>
      <c r="D1876" s="39">
        <v>1.36</v>
      </c>
      <c r="E1876" s="39">
        <v>1</v>
      </c>
      <c r="F1876" s="39">
        <v>1</v>
      </c>
      <c r="G1876" s="39">
        <v>0.82</v>
      </c>
      <c r="H1876" s="40">
        <v>7</v>
      </c>
      <c r="I1876" s="41" t="s">
        <v>19</v>
      </c>
      <c r="J1876" s="10">
        <v>0.67</v>
      </c>
      <c r="K1876" t="str">
        <f>VLOOKUP(A1876,MasterTutor!A:D,4,FALSE)</f>
        <v>Premium</v>
      </c>
      <c r="L1876" t="str">
        <f>VLOOKUP(A1876,MasterTutor!A:D,3,FALSE)</f>
        <v>Professional</v>
      </c>
      <c r="M1876" t="str">
        <f>VLOOKUP(A1876,MasterTutor!A:D,2,FALSE)</f>
        <v>Annelies de Groot</v>
      </c>
    </row>
    <row r="1877" spans="1:13" hidden="1" x14ac:dyDescent="0.2">
      <c r="A1877" s="40" t="s">
        <v>402</v>
      </c>
      <c r="B1877" s="40" t="s">
        <v>21</v>
      </c>
      <c r="C1877" s="39">
        <v>1.34</v>
      </c>
      <c r="D1877" s="39">
        <v>1.32</v>
      </c>
      <c r="E1877" s="39">
        <v>1</v>
      </c>
      <c r="F1877" s="39">
        <v>0.99</v>
      </c>
      <c r="G1877" s="39">
        <v>0.85</v>
      </c>
      <c r="H1877" s="40">
        <v>8</v>
      </c>
      <c r="I1877" s="41" t="s">
        <v>290</v>
      </c>
      <c r="J1877" s="10">
        <v>0.5</v>
      </c>
      <c r="K1877" t="str">
        <f>VLOOKUP(A1877,MasterTutor!A:D,4,FALSE)</f>
        <v>Premium</v>
      </c>
      <c r="L1877" t="str">
        <f>VLOOKUP(A1877,MasterTutor!A:D,3,FALSE)</f>
        <v>Professional</v>
      </c>
      <c r="M1877" t="str">
        <f>VLOOKUP(A1877,MasterTutor!A:D,2,FALSE)</f>
        <v>Annelies de Groot</v>
      </c>
    </row>
    <row r="1878" spans="1:13" hidden="1" x14ac:dyDescent="0.2">
      <c r="A1878" s="40" t="s">
        <v>402</v>
      </c>
      <c r="B1878" s="40" t="s">
        <v>22</v>
      </c>
      <c r="C1878" s="39">
        <v>1.1000000000000001</v>
      </c>
      <c r="D1878" s="39">
        <v>0.95</v>
      </c>
      <c r="E1878" s="39">
        <v>0.99</v>
      </c>
      <c r="F1878" s="39">
        <v>0.96</v>
      </c>
      <c r="G1878" s="39">
        <v>0.55000000000000004</v>
      </c>
      <c r="H1878" s="40">
        <v>1</v>
      </c>
      <c r="I1878" s="41" t="s">
        <v>37</v>
      </c>
      <c r="J1878" s="10">
        <v>0.5</v>
      </c>
      <c r="K1878" t="str">
        <f>VLOOKUP(A1878,MasterTutor!A:D,4,FALSE)</f>
        <v>Premium</v>
      </c>
      <c r="L1878" t="str">
        <f>VLOOKUP(A1878,MasterTutor!A:D,3,FALSE)</f>
        <v>Professional</v>
      </c>
      <c r="M1878" t="str">
        <f>VLOOKUP(A1878,MasterTutor!A:D,2,FALSE)</f>
        <v>Annelies de Groot</v>
      </c>
    </row>
    <row r="1879" spans="1:13" hidden="1" x14ac:dyDescent="0.2">
      <c r="A1879" s="40" t="s">
        <v>402</v>
      </c>
      <c r="B1879" s="40" t="s">
        <v>30</v>
      </c>
      <c r="C1879" s="39">
        <v>0.879</v>
      </c>
      <c r="D1879" s="39">
        <v>1.1600999999999999</v>
      </c>
      <c r="E1879" s="39">
        <v>0.97297297299999996</v>
      </c>
      <c r="F1879" s="39">
        <v>0.97826086999999995</v>
      </c>
      <c r="G1879" s="39">
        <v>0.52380952400000003</v>
      </c>
      <c r="H1879" s="40">
        <v>1</v>
      </c>
      <c r="I1879" s="41">
        <v>1</v>
      </c>
      <c r="J1879" s="10">
        <f>I1879</f>
        <v>1</v>
      </c>
      <c r="K1879" t="str">
        <f>VLOOKUP(A1879,MasterTutor!A:D,4,FALSE)</f>
        <v>Premium</v>
      </c>
      <c r="L1879" t="str">
        <f>VLOOKUP(A1879,MasterTutor!A:D,3,FALSE)</f>
        <v>Professional</v>
      </c>
      <c r="M1879" t="str">
        <f>VLOOKUP(A1879,MasterTutor!A:D,2,FALSE)</f>
        <v>Annelies de Groot</v>
      </c>
    </row>
    <row r="1880" spans="1:13" x14ac:dyDescent="0.2">
      <c r="A1880" s="40" t="s">
        <v>402</v>
      </c>
      <c r="B1880" s="40" t="s">
        <v>31</v>
      </c>
      <c r="C1880" s="39">
        <v>0.58209999999999995</v>
      </c>
      <c r="D1880" s="39">
        <v>0.69569999999999999</v>
      </c>
      <c r="E1880" s="39">
        <v>1</v>
      </c>
      <c r="F1880" s="39">
        <v>0.94444444444444398</v>
      </c>
      <c r="G1880" s="39">
        <v>0.68421052631578905</v>
      </c>
      <c r="H1880" s="40">
        <v>3</v>
      </c>
      <c r="I1880" s="41" t="s">
        <v>36</v>
      </c>
      <c r="J1880" s="54">
        <v>0</v>
      </c>
      <c r="K1880" t="str">
        <f>VLOOKUP(A1880,MasterTutor!A:D,4,FALSE)</f>
        <v>Premium</v>
      </c>
      <c r="L1880" t="str">
        <f>VLOOKUP(A1880,MasterTutor!A:D,3,FALSE)</f>
        <v>Professional</v>
      </c>
      <c r="M1880" t="str">
        <f>VLOOKUP(A1880,MasterTutor!A:D,2,FALSE)</f>
        <v>Annelies de Groot</v>
      </c>
    </row>
    <row r="1881" spans="1:13" hidden="1" x14ac:dyDescent="0.2">
      <c r="A1881" s="40" t="s">
        <v>403</v>
      </c>
      <c r="B1881" s="40" t="s">
        <v>283</v>
      </c>
      <c r="C1881" s="39">
        <v>1.02</v>
      </c>
      <c r="D1881" s="39">
        <v>1.1200000000000001</v>
      </c>
      <c r="E1881" s="39">
        <v>0.99</v>
      </c>
      <c r="F1881" s="39">
        <v>0.78</v>
      </c>
      <c r="G1881" s="39">
        <v>0.38</v>
      </c>
      <c r="H1881" s="40">
        <v>12</v>
      </c>
      <c r="I1881" s="41">
        <v>0.2</v>
      </c>
      <c r="J1881" s="10">
        <f>1/5</f>
        <v>0.2</v>
      </c>
      <c r="K1881" t="str">
        <f>VLOOKUP(A1881,MasterTutor!A:D,4,FALSE)</f>
        <v>Advanced</v>
      </c>
      <c r="L1881" t="str">
        <f>VLOOKUP(A1881,MasterTutor!A:D,3,FALSE)</f>
        <v>Professional</v>
      </c>
      <c r="M1881" t="str">
        <f>VLOOKUP(A1881,MasterTutor!A:D,2,FALSE)</f>
        <v>Ela Cross</v>
      </c>
    </row>
    <row r="1882" spans="1:13" hidden="1" x14ac:dyDescent="0.2">
      <c r="A1882" s="40" t="s">
        <v>403</v>
      </c>
      <c r="B1882" s="40" t="s">
        <v>14</v>
      </c>
      <c r="C1882" s="39">
        <v>1.0354000000000001</v>
      </c>
      <c r="D1882" s="39">
        <v>1.0690999999999999</v>
      </c>
      <c r="E1882" s="39">
        <v>1</v>
      </c>
      <c r="F1882" s="39">
        <v>0.91578947368421004</v>
      </c>
      <c r="G1882" s="39">
        <v>0.44444444444444398</v>
      </c>
      <c r="H1882" s="40">
        <v>10</v>
      </c>
      <c r="I1882" s="41" t="s">
        <v>33</v>
      </c>
      <c r="J1882" s="10">
        <v>0.17</v>
      </c>
      <c r="K1882" t="str">
        <f>VLOOKUP(A1882,MasterTutor!A:D,4,FALSE)</f>
        <v>Advanced</v>
      </c>
      <c r="L1882" t="str">
        <f>VLOOKUP(A1882,MasterTutor!A:D,3,FALSE)</f>
        <v>Professional</v>
      </c>
      <c r="M1882" t="str">
        <f>VLOOKUP(A1882,MasterTutor!A:D,2,FALSE)</f>
        <v>Ela Cross</v>
      </c>
    </row>
    <row r="1883" spans="1:13" hidden="1" x14ac:dyDescent="0.2">
      <c r="A1883" s="40" t="s">
        <v>403</v>
      </c>
      <c r="B1883" s="40" t="s">
        <v>14</v>
      </c>
      <c r="C1883" s="39">
        <v>1.0354000000000001</v>
      </c>
      <c r="D1883" s="39">
        <v>1.0690999999999999</v>
      </c>
      <c r="E1883" s="39">
        <v>1</v>
      </c>
      <c r="F1883" s="39">
        <v>0.91578947368421004</v>
      </c>
      <c r="G1883" s="39">
        <v>0.44444444444444398</v>
      </c>
      <c r="H1883" s="40">
        <v>10</v>
      </c>
      <c r="I1883" s="41" t="s">
        <v>33</v>
      </c>
      <c r="J1883" s="10">
        <f>_xlfn.TEXTBEFORE(I1883, "/")/_xlfn.TEXTAFTER(I1883,"/")</f>
        <v>0.16666666666666666</v>
      </c>
      <c r="K1883" t="str">
        <f>VLOOKUP(A1883,MasterTutor!A:D,4,FALSE)</f>
        <v>Advanced</v>
      </c>
      <c r="L1883" t="str">
        <f>VLOOKUP(A1883,MasterTutor!A:D,3,FALSE)</f>
        <v>Professional</v>
      </c>
      <c r="M1883" t="str">
        <f>VLOOKUP(A1883,MasterTutor!A:D,2,FALSE)</f>
        <v>Ela Cross</v>
      </c>
    </row>
    <row r="1884" spans="1:13" hidden="1" x14ac:dyDescent="0.2">
      <c r="A1884" s="40" t="s">
        <v>403</v>
      </c>
      <c r="B1884" s="40" t="s">
        <v>16</v>
      </c>
      <c r="C1884" s="39">
        <v>0.86</v>
      </c>
      <c r="D1884" s="39">
        <v>0.83</v>
      </c>
      <c r="E1884" s="39">
        <v>0.96</v>
      </c>
      <c r="F1884" s="39">
        <v>0.48</v>
      </c>
      <c r="G1884" s="39">
        <v>0.22</v>
      </c>
      <c r="H1884" s="40">
        <v>12</v>
      </c>
      <c r="I1884" s="44" t="s">
        <v>41</v>
      </c>
      <c r="J1884" s="10">
        <v>0</v>
      </c>
      <c r="K1884" t="str">
        <f>VLOOKUP(A1884,MasterTutor!A:D,4,FALSE)</f>
        <v>Advanced</v>
      </c>
      <c r="L1884" t="str">
        <f>VLOOKUP(A1884,MasterTutor!A:D,3,FALSE)</f>
        <v>Professional</v>
      </c>
      <c r="M1884" t="str">
        <f>VLOOKUP(A1884,MasterTutor!A:D,2,FALSE)</f>
        <v>Ela Cross</v>
      </c>
    </row>
    <row r="1885" spans="1:13" hidden="1" x14ac:dyDescent="0.2">
      <c r="A1885" s="40" t="s">
        <v>403</v>
      </c>
      <c r="B1885" s="40" t="s">
        <v>17</v>
      </c>
      <c r="C1885" s="39">
        <v>0.9</v>
      </c>
      <c r="D1885" s="39">
        <v>1.1499999999999999</v>
      </c>
      <c r="E1885" s="39">
        <v>0.97</v>
      </c>
      <c r="F1885" s="39">
        <v>0.98</v>
      </c>
      <c r="G1885" s="39">
        <v>0.82</v>
      </c>
      <c r="H1885" s="40">
        <v>4</v>
      </c>
      <c r="I1885" s="41" t="s">
        <v>59</v>
      </c>
      <c r="J1885" s="10">
        <v>0.71</v>
      </c>
      <c r="K1885" t="str">
        <f>VLOOKUP(A1885,MasterTutor!A:D,4,FALSE)</f>
        <v>Advanced</v>
      </c>
      <c r="L1885" t="str">
        <f>VLOOKUP(A1885,MasterTutor!A:D,3,FALSE)</f>
        <v>Professional</v>
      </c>
      <c r="M1885" t="str">
        <f>VLOOKUP(A1885,MasterTutor!A:D,2,FALSE)</f>
        <v>Ela Cross</v>
      </c>
    </row>
    <row r="1886" spans="1:13" hidden="1" x14ac:dyDescent="0.2">
      <c r="A1886" s="40" t="s">
        <v>403</v>
      </c>
      <c r="B1886" s="40" t="s">
        <v>18</v>
      </c>
      <c r="C1886" s="39">
        <v>0.59</v>
      </c>
      <c r="D1886" s="39">
        <v>1.06</v>
      </c>
      <c r="E1886" s="39">
        <v>1</v>
      </c>
      <c r="F1886" s="39">
        <v>0.76</v>
      </c>
      <c r="G1886" s="39">
        <v>0.52</v>
      </c>
      <c r="H1886" s="40">
        <v>1</v>
      </c>
      <c r="I1886" s="41">
        <v>0</v>
      </c>
      <c r="J1886" s="10">
        <f>I1886</f>
        <v>0</v>
      </c>
      <c r="K1886" t="str">
        <f>VLOOKUP(A1886,MasterTutor!A:D,4,FALSE)</f>
        <v>Advanced</v>
      </c>
      <c r="L1886" t="str">
        <f>VLOOKUP(A1886,MasterTutor!A:D,3,FALSE)</f>
        <v>Professional</v>
      </c>
      <c r="M1886" t="str">
        <f>VLOOKUP(A1886,MasterTutor!A:D,2,FALSE)</f>
        <v>Ela Cross</v>
      </c>
    </row>
    <row r="1887" spans="1:13" hidden="1" x14ac:dyDescent="0.2">
      <c r="A1887" s="40" t="s">
        <v>403</v>
      </c>
      <c r="B1887" s="40" t="s">
        <v>20</v>
      </c>
      <c r="C1887" s="39">
        <v>0.98</v>
      </c>
      <c r="D1887" s="39">
        <v>1.1100000000000001</v>
      </c>
      <c r="E1887" s="39">
        <v>1</v>
      </c>
      <c r="F1887" s="39">
        <v>0.88</v>
      </c>
      <c r="G1887" s="39">
        <v>0.38</v>
      </c>
      <c r="H1887" s="40">
        <v>4</v>
      </c>
      <c r="I1887" s="41" t="s">
        <v>119</v>
      </c>
      <c r="J1887" s="10">
        <v>0.44</v>
      </c>
      <c r="K1887" t="str">
        <f>VLOOKUP(A1887,MasterTutor!A:D,4,FALSE)</f>
        <v>Advanced</v>
      </c>
      <c r="L1887" t="str">
        <f>VLOOKUP(A1887,MasterTutor!A:D,3,FALSE)</f>
        <v>Professional</v>
      </c>
      <c r="M1887" t="str">
        <f>VLOOKUP(A1887,MasterTutor!A:D,2,FALSE)</f>
        <v>Ela Cross</v>
      </c>
    </row>
    <row r="1888" spans="1:13" hidden="1" x14ac:dyDescent="0.2">
      <c r="A1888" s="40" t="s">
        <v>403</v>
      </c>
      <c r="B1888" s="40" t="s">
        <v>21</v>
      </c>
      <c r="C1888" s="39">
        <v>1.02</v>
      </c>
      <c r="D1888" s="39">
        <v>1.1299999999999999</v>
      </c>
      <c r="E1888" s="39">
        <v>1</v>
      </c>
      <c r="F1888" s="39">
        <v>0.94</v>
      </c>
      <c r="G1888" s="39">
        <v>0.27</v>
      </c>
      <c r="H1888" s="40">
        <v>8</v>
      </c>
      <c r="I1888" s="41" t="s">
        <v>191</v>
      </c>
      <c r="J1888" s="10">
        <v>0.2</v>
      </c>
      <c r="K1888" t="str">
        <f>VLOOKUP(A1888,MasterTutor!A:D,4,FALSE)</f>
        <v>Advanced</v>
      </c>
      <c r="L1888" t="str">
        <f>VLOOKUP(A1888,MasterTutor!A:D,3,FALSE)</f>
        <v>Professional</v>
      </c>
      <c r="M1888" t="str">
        <f>VLOOKUP(A1888,MasterTutor!A:D,2,FALSE)</f>
        <v>Ela Cross</v>
      </c>
    </row>
    <row r="1889" spans="1:13" hidden="1" x14ac:dyDescent="0.2">
      <c r="A1889" s="40" t="s">
        <v>403</v>
      </c>
      <c r="B1889" s="40" t="s">
        <v>22</v>
      </c>
      <c r="C1889" s="39">
        <v>1.04</v>
      </c>
      <c r="D1889" s="39">
        <v>1.08</v>
      </c>
      <c r="E1889" s="39">
        <v>0.98</v>
      </c>
      <c r="F1889" s="39">
        <v>0.36</v>
      </c>
      <c r="G1889" s="39">
        <v>0.39</v>
      </c>
      <c r="H1889" s="40">
        <v>7</v>
      </c>
      <c r="I1889" s="41" t="s">
        <v>168</v>
      </c>
      <c r="J1889" s="10">
        <v>0</v>
      </c>
      <c r="K1889" t="str">
        <f>VLOOKUP(A1889,MasterTutor!A:D,4,FALSE)</f>
        <v>Advanced</v>
      </c>
      <c r="L1889" t="str">
        <f>VLOOKUP(A1889,MasterTutor!A:D,3,FALSE)</f>
        <v>Professional</v>
      </c>
      <c r="M1889" t="str">
        <f>VLOOKUP(A1889,MasterTutor!A:D,2,FALSE)</f>
        <v>Ela Cross</v>
      </c>
    </row>
    <row r="1890" spans="1:13" hidden="1" x14ac:dyDescent="0.2">
      <c r="A1890" s="40" t="s">
        <v>403</v>
      </c>
      <c r="B1890" s="40" t="s">
        <v>30</v>
      </c>
      <c r="C1890" s="39">
        <v>1.1285000000000001</v>
      </c>
      <c r="D1890" s="39">
        <v>1.1020000000000001</v>
      </c>
      <c r="E1890" s="39">
        <v>1</v>
      </c>
      <c r="F1890" s="39">
        <v>0.99019607799999998</v>
      </c>
      <c r="G1890" s="39">
        <v>0.39130434800000002</v>
      </c>
      <c r="H1890" s="40">
        <v>15</v>
      </c>
      <c r="I1890" s="41">
        <v>0.25</v>
      </c>
      <c r="J1890" s="10">
        <f>I1890</f>
        <v>0.25</v>
      </c>
      <c r="K1890" t="str">
        <f>VLOOKUP(A1890,MasterTutor!A:D,4,FALSE)</f>
        <v>Advanced</v>
      </c>
      <c r="L1890" t="str">
        <f>VLOOKUP(A1890,MasterTutor!A:D,3,FALSE)</f>
        <v>Professional</v>
      </c>
      <c r="M1890" t="str">
        <f>VLOOKUP(A1890,MasterTutor!A:D,2,FALSE)</f>
        <v>Ela Cross</v>
      </c>
    </row>
    <row r="1891" spans="1:13" x14ac:dyDescent="0.2">
      <c r="A1891" s="40" t="s">
        <v>403</v>
      </c>
      <c r="B1891" s="40" t="s">
        <v>31</v>
      </c>
      <c r="C1891" s="39">
        <v>1.2583</v>
      </c>
      <c r="D1891" s="39">
        <v>1.097</v>
      </c>
      <c r="E1891" s="39">
        <v>0.97169811320754695</v>
      </c>
      <c r="F1891" s="39">
        <v>0.233333333333333</v>
      </c>
      <c r="G1891" s="39">
        <v>0.40625</v>
      </c>
      <c r="H1891" s="40">
        <v>6</v>
      </c>
      <c r="I1891" s="40" t="s">
        <v>41</v>
      </c>
      <c r="J1891" s="54">
        <v>0</v>
      </c>
      <c r="K1891" t="str">
        <f>VLOOKUP(A1891,MasterTutor!A:D,4,FALSE)</f>
        <v>Advanced</v>
      </c>
      <c r="L1891" t="str">
        <f>VLOOKUP(A1891,MasterTutor!A:D,3,FALSE)</f>
        <v>Professional</v>
      </c>
      <c r="M1891" t="str">
        <f>VLOOKUP(A1891,MasterTutor!A:D,2,FALSE)</f>
        <v>Ela Cross</v>
      </c>
    </row>
    <row r="1892" spans="1:13" hidden="1" x14ac:dyDescent="0.2">
      <c r="A1892" s="40" t="s">
        <v>404</v>
      </c>
      <c r="B1892" s="40" t="s">
        <v>283</v>
      </c>
      <c r="C1892" s="39">
        <v>0.9</v>
      </c>
      <c r="D1892" s="39">
        <v>1.08</v>
      </c>
      <c r="E1892" s="39">
        <v>1</v>
      </c>
      <c r="F1892" s="39">
        <v>1</v>
      </c>
      <c r="G1892" s="39">
        <v>1</v>
      </c>
      <c r="H1892" s="40">
        <v>8</v>
      </c>
      <c r="I1892" s="41"/>
      <c r="J1892" s="10"/>
      <c r="K1892" t="str">
        <f>VLOOKUP(A1892,MasterTutor!A:D,4,FALSE)</f>
        <v>Advanced</v>
      </c>
      <c r="L1892" t="str">
        <f>VLOOKUP(A1892,MasterTutor!A:D,3,FALSE)</f>
        <v>Adjunct</v>
      </c>
      <c r="M1892" t="str">
        <f>VLOOKUP(A1892,MasterTutor!A:D,2,FALSE)</f>
        <v>Annelies de Groot</v>
      </c>
    </row>
    <row r="1893" spans="1:13" hidden="1" x14ac:dyDescent="0.2">
      <c r="A1893" s="40" t="s">
        <v>404</v>
      </c>
      <c r="B1893" s="40" t="s">
        <v>14</v>
      </c>
      <c r="C1893" s="39">
        <v>1.2707999999999999</v>
      </c>
      <c r="D1893" s="39">
        <v>1.3125</v>
      </c>
      <c r="E1893" s="39">
        <v>0.96666666666666601</v>
      </c>
      <c r="F1893" s="39">
        <v>1</v>
      </c>
      <c r="G1893" s="39">
        <v>1</v>
      </c>
      <c r="H1893" s="40">
        <v>7</v>
      </c>
      <c r="I1893" s="41" t="s">
        <v>41</v>
      </c>
      <c r="J1893" s="10">
        <v>0</v>
      </c>
      <c r="K1893" t="str">
        <f>VLOOKUP(A1893,MasterTutor!A:D,4,FALSE)</f>
        <v>Advanced</v>
      </c>
      <c r="L1893" t="str">
        <f>VLOOKUP(A1893,MasterTutor!A:D,3,FALSE)</f>
        <v>Adjunct</v>
      </c>
      <c r="M1893" t="str">
        <f>VLOOKUP(A1893,MasterTutor!A:D,2,FALSE)</f>
        <v>Annelies de Groot</v>
      </c>
    </row>
    <row r="1894" spans="1:13" hidden="1" x14ac:dyDescent="0.2">
      <c r="A1894" s="40" t="s">
        <v>404</v>
      </c>
      <c r="B1894" s="40" t="s">
        <v>16</v>
      </c>
      <c r="C1894" s="39">
        <v>1.33</v>
      </c>
      <c r="D1894" s="39">
        <v>1.38</v>
      </c>
      <c r="E1894" s="39">
        <v>0.98</v>
      </c>
      <c r="F1894" s="39">
        <v>1</v>
      </c>
      <c r="G1894" s="39">
        <v>1</v>
      </c>
      <c r="H1894" s="40">
        <v>5</v>
      </c>
      <c r="I1894" s="44"/>
      <c r="J1894" s="7"/>
      <c r="K1894" t="str">
        <f>VLOOKUP(A1894,MasterTutor!A:D,4,FALSE)</f>
        <v>Advanced</v>
      </c>
      <c r="L1894" t="str">
        <f>VLOOKUP(A1894,MasterTutor!A:D,3,FALSE)</f>
        <v>Adjunct</v>
      </c>
      <c r="M1894" t="str">
        <f>VLOOKUP(A1894,MasterTutor!A:D,2,FALSE)</f>
        <v>Annelies de Groot</v>
      </c>
    </row>
    <row r="1895" spans="1:13" hidden="1" x14ac:dyDescent="0.2">
      <c r="A1895" s="40" t="s">
        <v>404</v>
      </c>
      <c r="B1895" s="40" t="s">
        <v>17</v>
      </c>
      <c r="C1895" s="39">
        <v>1.02</v>
      </c>
      <c r="D1895" s="39">
        <v>1.36</v>
      </c>
      <c r="E1895" s="39">
        <v>1</v>
      </c>
      <c r="F1895" s="39">
        <v>1</v>
      </c>
      <c r="G1895" s="39">
        <v>1</v>
      </c>
      <c r="H1895" s="40">
        <v>9</v>
      </c>
      <c r="I1895" s="41">
        <v>0</v>
      </c>
      <c r="J1895" s="10">
        <f>I1895</f>
        <v>0</v>
      </c>
      <c r="K1895" t="str">
        <f>VLOOKUP(A1895,MasterTutor!A:D,4,FALSE)</f>
        <v>Advanced</v>
      </c>
      <c r="L1895" t="str">
        <f>VLOOKUP(A1895,MasterTutor!A:D,3,FALSE)</f>
        <v>Adjunct</v>
      </c>
      <c r="M1895" t="str">
        <f>VLOOKUP(A1895,MasterTutor!A:D,2,FALSE)</f>
        <v>Annelies de Groot</v>
      </c>
    </row>
    <row r="1896" spans="1:13" hidden="1" x14ac:dyDescent="0.2">
      <c r="A1896" s="40" t="s">
        <v>404</v>
      </c>
      <c r="B1896" s="40" t="s">
        <v>18</v>
      </c>
      <c r="C1896" s="39">
        <v>1.08</v>
      </c>
      <c r="D1896" s="39">
        <v>1.4</v>
      </c>
      <c r="E1896" s="39">
        <v>0.97</v>
      </c>
      <c r="F1896" s="39">
        <v>1</v>
      </c>
      <c r="G1896" s="39">
        <v>1</v>
      </c>
      <c r="H1896" s="40">
        <v>5</v>
      </c>
      <c r="I1896" s="41">
        <v>1</v>
      </c>
      <c r="J1896" s="10">
        <f>I1896</f>
        <v>1</v>
      </c>
      <c r="K1896" t="str">
        <f>VLOOKUP(A1896,MasterTutor!A:D,4,FALSE)</f>
        <v>Advanced</v>
      </c>
      <c r="L1896" t="str">
        <f>VLOOKUP(A1896,MasterTutor!A:D,3,FALSE)</f>
        <v>Adjunct</v>
      </c>
      <c r="M1896" t="str">
        <f>VLOOKUP(A1896,MasterTutor!A:D,2,FALSE)</f>
        <v>Annelies de Groot</v>
      </c>
    </row>
    <row r="1897" spans="1:13" hidden="1" x14ac:dyDescent="0.2">
      <c r="A1897" s="40" t="s">
        <v>404</v>
      </c>
      <c r="B1897" s="40" t="s">
        <v>20</v>
      </c>
      <c r="C1897" s="39">
        <v>0.86</v>
      </c>
      <c r="D1897" s="39">
        <v>1.1599999999999999</v>
      </c>
      <c r="E1897" s="39">
        <v>1</v>
      </c>
      <c r="F1897" s="39">
        <v>1</v>
      </c>
      <c r="G1897" s="39">
        <v>0.83</v>
      </c>
      <c r="H1897" s="40">
        <v>9</v>
      </c>
      <c r="I1897" s="40"/>
      <c r="J1897" s="7"/>
      <c r="K1897" t="str">
        <f>VLOOKUP(A1897,MasterTutor!A:D,4,FALSE)</f>
        <v>Advanced</v>
      </c>
      <c r="L1897" t="str">
        <f>VLOOKUP(A1897,MasterTutor!A:D,3,FALSE)</f>
        <v>Adjunct</v>
      </c>
      <c r="M1897" t="str">
        <f>VLOOKUP(A1897,MasterTutor!A:D,2,FALSE)</f>
        <v>Annelies de Groot</v>
      </c>
    </row>
    <row r="1898" spans="1:13" hidden="1" x14ac:dyDescent="0.2">
      <c r="A1898" s="40" t="s">
        <v>404</v>
      </c>
      <c r="B1898" s="40" t="s">
        <v>21</v>
      </c>
      <c r="C1898" s="39">
        <v>1.29</v>
      </c>
      <c r="D1898" s="39">
        <v>1.47</v>
      </c>
      <c r="E1898" s="39">
        <v>1</v>
      </c>
      <c r="F1898" s="39">
        <v>1</v>
      </c>
      <c r="G1898" s="39">
        <v>0.92</v>
      </c>
      <c r="H1898" s="40">
        <v>8</v>
      </c>
      <c r="I1898" s="43"/>
      <c r="J1898" s="7"/>
      <c r="K1898" t="str">
        <f>VLOOKUP(A1898,MasterTutor!A:D,4,FALSE)</f>
        <v>Advanced</v>
      </c>
      <c r="L1898" t="str">
        <f>VLOOKUP(A1898,MasterTutor!A:D,3,FALSE)</f>
        <v>Adjunct</v>
      </c>
      <c r="M1898" t="str">
        <f>VLOOKUP(A1898,MasterTutor!A:D,2,FALSE)</f>
        <v>Annelies de Groot</v>
      </c>
    </row>
    <row r="1899" spans="1:13" hidden="1" x14ac:dyDescent="0.2">
      <c r="A1899" s="40" t="s">
        <v>404</v>
      </c>
      <c r="B1899" s="40" t="s">
        <v>22</v>
      </c>
      <c r="C1899" s="39">
        <v>1.38</v>
      </c>
      <c r="D1899" s="39">
        <v>1.52</v>
      </c>
      <c r="E1899" s="39">
        <v>0.97</v>
      </c>
      <c r="F1899" s="39">
        <v>1</v>
      </c>
      <c r="G1899" s="39">
        <v>1</v>
      </c>
      <c r="H1899" s="40">
        <v>5</v>
      </c>
      <c r="I1899" s="43"/>
      <c r="J1899" s="7"/>
      <c r="K1899" t="str">
        <f>VLOOKUP(A1899,MasterTutor!A:D,4,FALSE)</f>
        <v>Advanced</v>
      </c>
      <c r="L1899" t="str">
        <f>VLOOKUP(A1899,MasterTutor!A:D,3,FALSE)</f>
        <v>Adjunct</v>
      </c>
      <c r="M1899" t="str">
        <f>VLOOKUP(A1899,MasterTutor!A:D,2,FALSE)</f>
        <v>Annelies de Groot</v>
      </c>
    </row>
    <row r="1900" spans="1:13" hidden="1" x14ac:dyDescent="0.2">
      <c r="A1900" s="40" t="s">
        <v>404</v>
      </c>
      <c r="B1900" s="40" t="s">
        <v>30</v>
      </c>
      <c r="C1900" s="39">
        <v>0.9375</v>
      </c>
      <c r="D1900" s="39">
        <v>1.1563000000000001</v>
      </c>
      <c r="E1900" s="39">
        <v>1</v>
      </c>
      <c r="F1900" s="39">
        <v>1</v>
      </c>
      <c r="G1900" s="39">
        <v>1</v>
      </c>
      <c r="H1900" s="40">
        <v>4</v>
      </c>
      <c r="I1900" s="41" t="s">
        <v>36</v>
      </c>
      <c r="J1900" s="10">
        <v>0</v>
      </c>
      <c r="K1900" t="str">
        <f>VLOOKUP(A1900,MasterTutor!A:D,4,FALSE)</f>
        <v>Advanced</v>
      </c>
      <c r="L1900" t="str">
        <f>VLOOKUP(A1900,MasterTutor!A:D,3,FALSE)</f>
        <v>Adjunct</v>
      </c>
      <c r="M1900" t="str">
        <f>VLOOKUP(A1900,MasterTutor!A:D,2,FALSE)</f>
        <v>Annelies de Groot</v>
      </c>
    </row>
    <row r="1901" spans="1:13" x14ac:dyDescent="0.2">
      <c r="A1901" s="40" t="s">
        <v>404</v>
      </c>
      <c r="B1901" s="40" t="s">
        <v>31</v>
      </c>
      <c r="C1901" s="39">
        <v>1.2707999999999999</v>
      </c>
      <c r="D1901" s="39">
        <v>1.2890999999999999</v>
      </c>
      <c r="E1901" s="39">
        <v>1</v>
      </c>
      <c r="F1901" s="39">
        <v>1</v>
      </c>
      <c r="G1901" s="39">
        <v>1</v>
      </c>
      <c r="H1901" s="40">
        <v>6</v>
      </c>
      <c r="I1901" s="40" t="s">
        <v>36</v>
      </c>
      <c r="J1901" s="54">
        <v>0</v>
      </c>
      <c r="K1901" t="str">
        <f>VLOOKUP(A1901,MasterTutor!A:D,4,FALSE)</f>
        <v>Advanced</v>
      </c>
      <c r="L1901" t="str">
        <f>VLOOKUP(A1901,MasterTutor!A:D,3,FALSE)</f>
        <v>Adjunct</v>
      </c>
      <c r="M1901" t="str">
        <f>VLOOKUP(A1901,MasterTutor!A:D,2,FALSE)</f>
        <v>Annelies de Groot</v>
      </c>
    </row>
    <row r="1902" spans="1:13" hidden="1" x14ac:dyDescent="0.2">
      <c r="A1902" s="40" t="s">
        <v>405</v>
      </c>
      <c r="B1902" s="40" t="s">
        <v>283</v>
      </c>
      <c r="C1902" s="39">
        <v>1.07</v>
      </c>
      <c r="D1902" s="39">
        <v>1.1000000000000001</v>
      </c>
      <c r="E1902" s="39">
        <v>0.91</v>
      </c>
      <c r="F1902" s="39">
        <v>0.76</v>
      </c>
      <c r="G1902" s="39">
        <v>1</v>
      </c>
      <c r="H1902" s="40">
        <v>8</v>
      </c>
      <c r="I1902" s="41">
        <v>0.5</v>
      </c>
      <c r="J1902" s="10">
        <v>0.5</v>
      </c>
      <c r="K1902" t="str">
        <f>VLOOKUP(A1902,MasterTutor!A:D,4,FALSE)</f>
        <v>Advanced</v>
      </c>
      <c r="L1902" t="str">
        <f>VLOOKUP(A1902,MasterTutor!A:D,3,FALSE)</f>
        <v>Adjunct</v>
      </c>
      <c r="M1902" t="str">
        <f>VLOOKUP(A1902,MasterTutor!A:D,2,FALSE)</f>
        <v>Kristin Haase-Alvey</v>
      </c>
    </row>
    <row r="1903" spans="1:13" hidden="1" x14ac:dyDescent="0.2">
      <c r="A1903" s="40" t="s">
        <v>405</v>
      </c>
      <c r="B1903" s="40" t="s">
        <v>14</v>
      </c>
      <c r="C1903" s="39">
        <v>0.80210000000000004</v>
      </c>
      <c r="D1903" s="39">
        <v>1.0664</v>
      </c>
      <c r="E1903" s="39">
        <v>0.97727272727272696</v>
      </c>
      <c r="F1903" s="39">
        <v>0.94285714285714195</v>
      </c>
      <c r="G1903" s="39">
        <v>0.75</v>
      </c>
      <c r="H1903" s="40">
        <v>2</v>
      </c>
      <c r="I1903" s="41" t="s">
        <v>23</v>
      </c>
      <c r="J1903" s="10">
        <v>1</v>
      </c>
      <c r="K1903" t="str">
        <f>VLOOKUP(A1903,MasterTutor!A:D,4,FALSE)</f>
        <v>Advanced</v>
      </c>
      <c r="L1903" t="str">
        <f>VLOOKUP(A1903,MasterTutor!A:D,3,FALSE)</f>
        <v>Adjunct</v>
      </c>
      <c r="M1903" t="str">
        <f>VLOOKUP(A1903,MasterTutor!A:D,2,FALSE)</f>
        <v>Kristin Haase-Alvey</v>
      </c>
    </row>
    <row r="1904" spans="1:13" hidden="1" x14ac:dyDescent="0.2">
      <c r="A1904" s="40" t="s">
        <v>405</v>
      </c>
      <c r="B1904" s="40" t="s">
        <v>16</v>
      </c>
      <c r="C1904" s="39">
        <v>0.86</v>
      </c>
      <c r="D1904" s="39">
        <v>0.96</v>
      </c>
      <c r="E1904" s="39">
        <v>0.93</v>
      </c>
      <c r="F1904" s="39">
        <v>0.83</v>
      </c>
      <c r="G1904" s="39">
        <v>1</v>
      </c>
      <c r="H1904" s="40">
        <v>11</v>
      </c>
      <c r="I1904" s="44">
        <v>45720</v>
      </c>
      <c r="J1904" s="12">
        <v>0.75</v>
      </c>
      <c r="K1904" t="str">
        <f>VLOOKUP(A1904,MasterTutor!A:D,4,FALSE)</f>
        <v>Advanced</v>
      </c>
      <c r="L1904" t="str">
        <f>VLOOKUP(A1904,MasterTutor!A:D,3,FALSE)</f>
        <v>Adjunct</v>
      </c>
      <c r="M1904" t="str">
        <f>VLOOKUP(A1904,MasterTutor!A:D,2,FALSE)</f>
        <v>Kristin Haase-Alvey</v>
      </c>
    </row>
    <row r="1905" spans="1:13" hidden="1" x14ac:dyDescent="0.2">
      <c r="A1905" s="40" t="s">
        <v>405</v>
      </c>
      <c r="B1905" s="40" t="s">
        <v>17</v>
      </c>
      <c r="C1905" s="39">
        <v>0.3</v>
      </c>
      <c r="D1905" s="39">
        <v>0.95</v>
      </c>
      <c r="E1905" s="39">
        <v>0.85</v>
      </c>
      <c r="F1905" s="39">
        <v>0.67</v>
      </c>
      <c r="G1905" s="39">
        <v>1</v>
      </c>
      <c r="H1905" s="40">
        <v>4</v>
      </c>
      <c r="I1905" s="40"/>
      <c r="J1905" s="7"/>
      <c r="K1905" t="str">
        <f>VLOOKUP(A1905,MasterTutor!A:D,4,FALSE)</f>
        <v>Advanced</v>
      </c>
      <c r="L1905" t="str">
        <f>VLOOKUP(A1905,MasterTutor!A:D,3,FALSE)</f>
        <v>Adjunct</v>
      </c>
      <c r="M1905" t="str">
        <f>VLOOKUP(A1905,MasterTutor!A:D,2,FALSE)</f>
        <v>Kristin Haase-Alvey</v>
      </c>
    </row>
    <row r="1906" spans="1:13" hidden="1" x14ac:dyDescent="0.2">
      <c r="A1906" s="40" t="s">
        <v>405</v>
      </c>
      <c r="B1906" s="40" t="s">
        <v>18</v>
      </c>
      <c r="C1906" s="39">
        <v>0.31</v>
      </c>
      <c r="D1906" s="39">
        <v>1.04</v>
      </c>
      <c r="E1906" s="39">
        <v>0.95</v>
      </c>
      <c r="F1906" s="39">
        <v>0.69</v>
      </c>
      <c r="G1906" s="39">
        <v>1</v>
      </c>
      <c r="H1906" s="40">
        <v>3</v>
      </c>
      <c r="I1906" s="40"/>
      <c r="J1906" s="7"/>
      <c r="K1906" t="str">
        <f>VLOOKUP(A1906,MasterTutor!A:D,4,FALSE)</f>
        <v>Advanced</v>
      </c>
      <c r="L1906" t="str">
        <f>VLOOKUP(A1906,MasterTutor!A:D,3,FALSE)</f>
        <v>Adjunct</v>
      </c>
      <c r="M1906" t="str">
        <f>VLOOKUP(A1906,MasterTutor!A:D,2,FALSE)</f>
        <v>Kristin Haase-Alvey</v>
      </c>
    </row>
    <row r="1907" spans="1:13" hidden="1" x14ac:dyDescent="0.2">
      <c r="A1907" s="40" t="s">
        <v>405</v>
      </c>
      <c r="B1907" s="40" t="s">
        <v>20</v>
      </c>
      <c r="C1907" s="39">
        <v>0.28999999999999998</v>
      </c>
      <c r="D1907" s="39">
        <v>0.71</v>
      </c>
      <c r="E1907" s="39">
        <v>0.69</v>
      </c>
      <c r="F1907" s="39">
        <v>1</v>
      </c>
      <c r="G1907" s="39">
        <v>1</v>
      </c>
      <c r="H1907" s="40">
        <v>1</v>
      </c>
      <c r="I1907" s="41">
        <v>1</v>
      </c>
      <c r="J1907" s="10">
        <f>I1907</f>
        <v>1</v>
      </c>
      <c r="K1907" t="str">
        <f>VLOOKUP(A1907,MasterTutor!A:D,4,FALSE)</f>
        <v>Advanced</v>
      </c>
      <c r="L1907" t="str">
        <f>VLOOKUP(A1907,MasterTutor!A:D,3,FALSE)</f>
        <v>Adjunct</v>
      </c>
      <c r="M1907" t="str">
        <f>VLOOKUP(A1907,MasterTutor!A:D,2,FALSE)</f>
        <v>Kristin Haase-Alvey</v>
      </c>
    </row>
    <row r="1908" spans="1:13" hidden="1" x14ac:dyDescent="0.2">
      <c r="A1908" s="40" t="s">
        <v>405</v>
      </c>
      <c r="B1908" s="40" t="s">
        <v>21</v>
      </c>
      <c r="C1908" s="39">
        <v>0.33</v>
      </c>
      <c r="D1908" s="39">
        <v>0.78</v>
      </c>
      <c r="E1908" s="39">
        <v>0.79</v>
      </c>
      <c r="F1908" s="39">
        <v>0.82</v>
      </c>
      <c r="G1908" s="39">
        <v>1</v>
      </c>
      <c r="H1908" s="40">
        <v>3</v>
      </c>
      <c r="I1908" s="41" t="s">
        <v>23</v>
      </c>
      <c r="J1908" s="10">
        <v>1</v>
      </c>
      <c r="K1908" t="str">
        <f>VLOOKUP(A1908,MasterTutor!A:D,4,FALSE)</f>
        <v>Advanced</v>
      </c>
      <c r="L1908" t="str">
        <f>VLOOKUP(A1908,MasterTutor!A:D,3,FALSE)</f>
        <v>Adjunct</v>
      </c>
      <c r="M1908" t="str">
        <f>VLOOKUP(A1908,MasterTutor!A:D,2,FALSE)</f>
        <v>Kristin Haase-Alvey</v>
      </c>
    </row>
    <row r="1909" spans="1:13" hidden="1" x14ac:dyDescent="0.2">
      <c r="A1909" s="40" t="s">
        <v>405</v>
      </c>
      <c r="B1909" s="40" t="s">
        <v>22</v>
      </c>
      <c r="C1909" s="39">
        <v>0.5</v>
      </c>
      <c r="D1909" s="39">
        <v>1.07</v>
      </c>
      <c r="E1909" s="39">
        <v>0.96</v>
      </c>
      <c r="F1909" s="39">
        <v>0.76</v>
      </c>
      <c r="G1909" s="39">
        <v>1</v>
      </c>
      <c r="H1909" s="40">
        <v>3</v>
      </c>
      <c r="I1909" s="41" t="s">
        <v>41</v>
      </c>
      <c r="J1909" s="10">
        <v>0</v>
      </c>
      <c r="K1909" t="str">
        <f>VLOOKUP(A1909,MasterTutor!A:D,4,FALSE)</f>
        <v>Advanced</v>
      </c>
      <c r="L1909" t="str">
        <f>VLOOKUP(A1909,MasterTutor!A:D,3,FALSE)</f>
        <v>Adjunct</v>
      </c>
      <c r="M1909" t="str">
        <f>VLOOKUP(A1909,MasterTutor!A:D,2,FALSE)</f>
        <v>Kristin Haase-Alvey</v>
      </c>
    </row>
    <row r="1910" spans="1:13" hidden="1" x14ac:dyDescent="0.2">
      <c r="A1910" s="40" t="s">
        <v>405</v>
      </c>
      <c r="B1910" s="40" t="s">
        <v>30</v>
      </c>
      <c r="C1910" s="39">
        <v>1.2292000000000001</v>
      </c>
      <c r="D1910" s="39">
        <v>1.2265999999999999</v>
      </c>
      <c r="E1910" s="39">
        <v>0.94339622599999995</v>
      </c>
      <c r="F1910" s="39">
        <v>0.88372092999999996</v>
      </c>
      <c r="G1910" s="39">
        <v>0.91666666699999999</v>
      </c>
      <c r="H1910" s="40">
        <v>9</v>
      </c>
      <c r="I1910" s="41">
        <v>0.66666666666666663</v>
      </c>
      <c r="J1910" s="10">
        <f>I1910</f>
        <v>0.66666666666666663</v>
      </c>
      <c r="K1910" t="str">
        <f>VLOOKUP(A1910,MasterTutor!A:D,4,FALSE)</f>
        <v>Advanced</v>
      </c>
      <c r="L1910" t="str">
        <f>VLOOKUP(A1910,MasterTutor!A:D,3,FALSE)</f>
        <v>Adjunct</v>
      </c>
      <c r="M1910" t="str">
        <f>VLOOKUP(A1910,MasterTutor!A:D,2,FALSE)</f>
        <v>Kristin Haase-Alvey</v>
      </c>
    </row>
    <row r="1911" spans="1:13" x14ac:dyDescent="0.2">
      <c r="A1911" s="40" t="s">
        <v>405</v>
      </c>
      <c r="B1911" s="40" t="s">
        <v>31</v>
      </c>
      <c r="C1911" s="39">
        <v>1.30209999999999</v>
      </c>
      <c r="D1911" s="39">
        <v>1.24609999999999</v>
      </c>
      <c r="E1911" s="39">
        <v>0.87301587301587302</v>
      </c>
      <c r="F1911" s="39">
        <v>0.86274509803921495</v>
      </c>
      <c r="G1911" s="39">
        <v>0.93333333333333302</v>
      </c>
      <c r="H1911" s="40">
        <v>11</v>
      </c>
      <c r="I1911" s="41" t="s">
        <v>191</v>
      </c>
      <c r="J1911" s="54">
        <v>0.2</v>
      </c>
      <c r="K1911" t="str">
        <f>VLOOKUP(A1911,MasterTutor!A:D,4,FALSE)</f>
        <v>Advanced</v>
      </c>
      <c r="L1911" t="str">
        <f>VLOOKUP(A1911,MasterTutor!A:D,3,FALSE)</f>
        <v>Adjunct</v>
      </c>
      <c r="M1911" t="str">
        <f>VLOOKUP(A1911,MasterTutor!A:D,2,FALSE)</f>
        <v>Kristin Haase-Alvey</v>
      </c>
    </row>
    <row r="1912" spans="1:13" hidden="1" x14ac:dyDescent="0.2">
      <c r="A1912" s="40" t="s">
        <v>406</v>
      </c>
      <c r="B1912" s="40" t="s">
        <v>283</v>
      </c>
      <c r="C1912" s="39">
        <v>0.32</v>
      </c>
      <c r="D1912" s="39">
        <v>0.83</v>
      </c>
      <c r="E1912" s="39">
        <v>0.97</v>
      </c>
      <c r="F1912" s="39">
        <v>0.57999999999999996</v>
      </c>
      <c r="G1912" s="39">
        <v>0.71</v>
      </c>
      <c r="H1912" s="40">
        <v>0</v>
      </c>
      <c r="I1912" s="41" t="s">
        <v>41</v>
      </c>
      <c r="J1912" s="10">
        <v>0</v>
      </c>
      <c r="K1912" t="str">
        <f>VLOOKUP(A1912,MasterTutor!A:D,4,FALSE)</f>
        <v>Distinguished</v>
      </c>
      <c r="L1912" t="str">
        <f>VLOOKUP(A1912,MasterTutor!A:D,3,FALSE)</f>
        <v>Professional</v>
      </c>
      <c r="M1912" t="str">
        <f>VLOOKUP(A1912,MasterTutor!A:D,2,FALSE)</f>
        <v>Ian Plamondon</v>
      </c>
    </row>
    <row r="1913" spans="1:13" hidden="1" x14ac:dyDescent="0.2">
      <c r="A1913" s="40" t="s">
        <v>406</v>
      </c>
      <c r="B1913" s="40" t="s">
        <v>14</v>
      </c>
      <c r="C1913" s="39">
        <v>0.60829999999999995</v>
      </c>
      <c r="D1913" s="39">
        <v>1.0263</v>
      </c>
      <c r="E1913" s="39">
        <v>0.971830985915492</v>
      </c>
      <c r="F1913" s="39">
        <v>0.97959183673469297</v>
      </c>
      <c r="G1913" s="39">
        <v>0.44444444444444398</v>
      </c>
      <c r="H1913" s="40">
        <v>3</v>
      </c>
      <c r="I1913" s="41" t="s">
        <v>168</v>
      </c>
      <c r="J1913" s="10">
        <v>0</v>
      </c>
      <c r="K1913" t="str">
        <f>VLOOKUP(A1913,MasterTutor!A:D,4,FALSE)</f>
        <v>Distinguished</v>
      </c>
      <c r="L1913" t="str">
        <f>VLOOKUP(A1913,MasterTutor!A:D,3,FALSE)</f>
        <v>Professional</v>
      </c>
      <c r="M1913" t="str">
        <f>VLOOKUP(A1913,MasterTutor!A:D,2,FALSE)</f>
        <v>Ian Plamondon</v>
      </c>
    </row>
    <row r="1914" spans="1:13" hidden="1" x14ac:dyDescent="0.2">
      <c r="A1914" s="40" t="s">
        <v>406</v>
      </c>
      <c r="B1914" s="40" t="s">
        <v>16</v>
      </c>
      <c r="C1914" s="39">
        <v>0.42</v>
      </c>
      <c r="D1914" s="39">
        <v>0.7</v>
      </c>
      <c r="E1914" s="39">
        <v>0.96</v>
      </c>
      <c r="F1914" s="39">
        <v>0.97</v>
      </c>
      <c r="G1914" s="39">
        <v>0.92</v>
      </c>
      <c r="H1914" s="40">
        <v>1</v>
      </c>
      <c r="I1914" s="44" t="s">
        <v>41</v>
      </c>
      <c r="J1914" s="10">
        <v>0</v>
      </c>
      <c r="K1914" t="str">
        <f>VLOOKUP(A1914,MasterTutor!A:D,4,FALSE)</f>
        <v>Distinguished</v>
      </c>
      <c r="L1914" t="str">
        <f>VLOOKUP(A1914,MasterTutor!A:D,3,FALSE)</f>
        <v>Professional</v>
      </c>
      <c r="M1914" t="str">
        <f>VLOOKUP(A1914,MasterTutor!A:D,2,FALSE)</f>
        <v>Ian Plamondon</v>
      </c>
    </row>
    <row r="1915" spans="1:13" hidden="1" x14ac:dyDescent="0.2">
      <c r="A1915" s="40" t="s">
        <v>406</v>
      </c>
      <c r="B1915" s="40" t="s">
        <v>17</v>
      </c>
      <c r="C1915" s="39">
        <v>0.61</v>
      </c>
      <c r="D1915" s="39">
        <v>0.98</v>
      </c>
      <c r="E1915" s="39">
        <v>0.93</v>
      </c>
      <c r="F1915" s="39">
        <v>0.91</v>
      </c>
      <c r="G1915" s="39">
        <v>0.7</v>
      </c>
      <c r="H1915" s="40">
        <v>3</v>
      </c>
      <c r="I1915" s="41">
        <v>0</v>
      </c>
      <c r="J1915" s="10">
        <f>I1915</f>
        <v>0</v>
      </c>
      <c r="K1915" t="str">
        <f>VLOOKUP(A1915,MasterTutor!A:D,4,FALSE)</f>
        <v>Distinguished</v>
      </c>
      <c r="L1915" t="str">
        <f>VLOOKUP(A1915,MasterTutor!A:D,3,FALSE)</f>
        <v>Professional</v>
      </c>
      <c r="M1915" t="str">
        <f>VLOOKUP(A1915,MasterTutor!A:D,2,FALSE)</f>
        <v>Ian Plamondon</v>
      </c>
    </row>
    <row r="1916" spans="1:13" hidden="1" x14ac:dyDescent="0.2">
      <c r="A1916" s="40" t="s">
        <v>406</v>
      </c>
      <c r="B1916" s="40" t="s">
        <v>18</v>
      </c>
      <c r="C1916" s="39">
        <v>0.53</v>
      </c>
      <c r="D1916" s="39">
        <v>1</v>
      </c>
      <c r="E1916" s="39">
        <v>0.91</v>
      </c>
      <c r="F1916" s="39">
        <v>0.97</v>
      </c>
      <c r="G1916" s="39">
        <v>0.56999999999999995</v>
      </c>
      <c r="H1916" s="40">
        <v>3</v>
      </c>
      <c r="I1916" s="41">
        <v>0</v>
      </c>
      <c r="J1916" s="10">
        <f>I1916</f>
        <v>0</v>
      </c>
      <c r="K1916" t="str">
        <f>VLOOKUP(A1916,MasterTutor!A:D,4,FALSE)</f>
        <v>Distinguished</v>
      </c>
      <c r="L1916" t="str">
        <f>VLOOKUP(A1916,MasterTutor!A:D,3,FALSE)</f>
        <v>Professional</v>
      </c>
      <c r="M1916" t="str">
        <f>VLOOKUP(A1916,MasterTutor!A:D,2,FALSE)</f>
        <v>Ian Plamondon</v>
      </c>
    </row>
    <row r="1917" spans="1:13" hidden="1" x14ac:dyDescent="0.2">
      <c r="A1917" s="40" t="s">
        <v>406</v>
      </c>
      <c r="B1917" s="40" t="s">
        <v>20</v>
      </c>
      <c r="C1917" s="39">
        <v>0.67</v>
      </c>
      <c r="D1917" s="39">
        <v>1</v>
      </c>
      <c r="E1917" s="39">
        <v>0.91</v>
      </c>
      <c r="F1917" s="39">
        <v>0.95</v>
      </c>
      <c r="G1917" s="39">
        <v>0.86</v>
      </c>
      <c r="H1917" s="40">
        <v>1</v>
      </c>
      <c r="I1917" s="41">
        <v>0</v>
      </c>
      <c r="J1917" s="10">
        <f>I1917</f>
        <v>0</v>
      </c>
      <c r="K1917" t="str">
        <f>VLOOKUP(A1917,MasterTutor!A:D,4,FALSE)</f>
        <v>Distinguished</v>
      </c>
      <c r="L1917" t="str">
        <f>VLOOKUP(A1917,MasterTutor!A:D,3,FALSE)</f>
        <v>Professional</v>
      </c>
      <c r="M1917" t="str">
        <f>VLOOKUP(A1917,MasterTutor!A:D,2,FALSE)</f>
        <v>Ian Plamondon</v>
      </c>
    </row>
    <row r="1918" spans="1:13" hidden="1" x14ac:dyDescent="0.2">
      <c r="A1918" s="40" t="s">
        <v>406</v>
      </c>
      <c r="B1918" s="40" t="s">
        <v>21</v>
      </c>
      <c r="C1918" s="39">
        <v>0.73</v>
      </c>
      <c r="D1918" s="39">
        <v>1</v>
      </c>
      <c r="E1918" s="39">
        <v>0.87</v>
      </c>
      <c r="F1918" s="39">
        <v>0.95</v>
      </c>
      <c r="G1918" s="39">
        <v>0.88</v>
      </c>
      <c r="H1918" s="40">
        <v>3</v>
      </c>
      <c r="I1918" s="41" t="s">
        <v>41</v>
      </c>
      <c r="J1918" s="10">
        <v>0</v>
      </c>
      <c r="K1918" t="str">
        <f>VLOOKUP(A1918,MasterTutor!A:D,4,FALSE)</f>
        <v>Distinguished</v>
      </c>
      <c r="L1918" t="str">
        <f>VLOOKUP(A1918,MasterTutor!A:D,3,FALSE)</f>
        <v>Professional</v>
      </c>
      <c r="M1918" t="str">
        <f>VLOOKUP(A1918,MasterTutor!A:D,2,FALSE)</f>
        <v>Ian Plamondon</v>
      </c>
    </row>
    <row r="1919" spans="1:13" hidden="1" x14ac:dyDescent="0.2">
      <c r="A1919" s="40" t="s">
        <v>406</v>
      </c>
      <c r="B1919" s="40" t="s">
        <v>22</v>
      </c>
      <c r="C1919" s="39">
        <v>0.64</v>
      </c>
      <c r="D1919" s="39">
        <v>1.01</v>
      </c>
      <c r="E1919" s="39">
        <v>0.94</v>
      </c>
      <c r="F1919" s="39">
        <v>0.98</v>
      </c>
      <c r="G1919" s="39">
        <v>1</v>
      </c>
      <c r="H1919" s="40">
        <v>2</v>
      </c>
      <c r="I1919" s="41" t="s">
        <v>52</v>
      </c>
      <c r="J1919" s="10">
        <v>0</v>
      </c>
      <c r="K1919" t="str">
        <f>VLOOKUP(A1919,MasterTutor!A:D,4,FALSE)</f>
        <v>Distinguished</v>
      </c>
      <c r="L1919" t="str">
        <f>VLOOKUP(A1919,MasterTutor!A:D,3,FALSE)</f>
        <v>Professional</v>
      </c>
      <c r="M1919" t="str">
        <f>VLOOKUP(A1919,MasterTutor!A:D,2,FALSE)</f>
        <v>Ian Plamondon</v>
      </c>
    </row>
    <row r="1920" spans="1:13" hidden="1" x14ac:dyDescent="0.2">
      <c r="A1920" s="40" t="s">
        <v>406</v>
      </c>
      <c r="B1920" s="40" t="s">
        <v>30</v>
      </c>
      <c r="C1920" s="39">
        <v>0.36249999999999999</v>
      </c>
      <c r="D1920" s="39">
        <v>0.92600000000000005</v>
      </c>
      <c r="E1920" s="39">
        <v>0.95238095199999995</v>
      </c>
      <c r="F1920" s="39">
        <v>0.96551724100000003</v>
      </c>
      <c r="G1920" s="39">
        <v>0.375</v>
      </c>
      <c r="H1920" s="40">
        <v>0</v>
      </c>
      <c r="I1920" s="41" t="s">
        <v>45</v>
      </c>
      <c r="J1920" s="10">
        <v>0</v>
      </c>
      <c r="K1920" t="str">
        <f>VLOOKUP(A1920,MasterTutor!A:D,4,FALSE)</f>
        <v>Distinguished</v>
      </c>
      <c r="L1920" t="str">
        <f>VLOOKUP(A1920,MasterTutor!A:D,3,FALSE)</f>
        <v>Professional</v>
      </c>
      <c r="M1920" t="str">
        <f>VLOOKUP(A1920,MasterTutor!A:D,2,FALSE)</f>
        <v>Ian Plamondon</v>
      </c>
    </row>
    <row r="1921" spans="1:13" x14ac:dyDescent="0.2">
      <c r="A1921" s="40" t="s">
        <v>406</v>
      </c>
      <c r="B1921" s="40" t="s">
        <v>31</v>
      </c>
      <c r="C1921" s="39">
        <v>0.73750000000000004</v>
      </c>
      <c r="D1921" s="39">
        <v>1.0839000000000001</v>
      </c>
      <c r="E1921" s="39">
        <v>0.96511627906976705</v>
      </c>
      <c r="F1921" s="39">
        <v>0.96296296296296202</v>
      </c>
      <c r="G1921" s="39">
        <v>6.6666666666666596E-2</v>
      </c>
      <c r="H1921" s="40">
        <v>3</v>
      </c>
      <c r="I1921" s="40" t="s">
        <v>62</v>
      </c>
      <c r="J1921" s="54">
        <v>0</v>
      </c>
      <c r="K1921" t="str">
        <f>VLOOKUP(A1921,MasterTutor!A:D,4,FALSE)</f>
        <v>Distinguished</v>
      </c>
      <c r="L1921" t="str">
        <f>VLOOKUP(A1921,MasterTutor!A:D,3,FALSE)</f>
        <v>Professional</v>
      </c>
      <c r="M1921" t="str">
        <f>VLOOKUP(A1921,MasterTutor!A:D,2,FALSE)</f>
        <v>Ian Plamondon</v>
      </c>
    </row>
    <row r="1922" spans="1:13" hidden="1" x14ac:dyDescent="0.2">
      <c r="A1922" s="40" t="s">
        <v>407</v>
      </c>
      <c r="B1922" s="40" t="s">
        <v>283</v>
      </c>
      <c r="C1922" s="39">
        <v>0.64</v>
      </c>
      <c r="D1922" s="39">
        <v>1.32</v>
      </c>
      <c r="E1922" s="39">
        <v>1</v>
      </c>
      <c r="F1922" s="39">
        <v>1</v>
      </c>
      <c r="G1922" s="39">
        <v>0.82</v>
      </c>
      <c r="H1922" s="40">
        <v>1</v>
      </c>
      <c r="I1922" s="41"/>
      <c r="J1922" s="10"/>
      <c r="K1922" t="str">
        <f>VLOOKUP(A1922,MasterTutor!A:D,4,FALSE)</f>
        <v>Premium</v>
      </c>
      <c r="L1922" t="str">
        <f>VLOOKUP(A1922,MasterTutor!A:D,3,FALSE)</f>
        <v>Adjunct</v>
      </c>
      <c r="M1922" t="str">
        <f>VLOOKUP(A1922,MasterTutor!A:D,2,FALSE)</f>
        <v>Ela Cross</v>
      </c>
    </row>
    <row r="1923" spans="1:13" hidden="1" x14ac:dyDescent="0.2">
      <c r="A1923" s="40" t="s">
        <v>407</v>
      </c>
      <c r="B1923" s="40" t="s">
        <v>14</v>
      </c>
      <c r="C1923" s="39">
        <v>1.1031</v>
      </c>
      <c r="D1923" s="39">
        <v>1.27859999999999</v>
      </c>
      <c r="E1923" s="39">
        <v>1</v>
      </c>
      <c r="F1923" s="39">
        <v>0.94736842105263097</v>
      </c>
      <c r="G1923" s="39">
        <v>0.875</v>
      </c>
      <c r="H1923" s="40">
        <v>2</v>
      </c>
      <c r="I1923" s="41"/>
      <c r="J1923" s="10"/>
      <c r="K1923" t="str">
        <f>VLOOKUP(A1923,MasterTutor!A:D,4,FALSE)</f>
        <v>Premium</v>
      </c>
      <c r="L1923" t="str">
        <f>VLOOKUP(A1923,MasterTutor!A:D,3,FALSE)</f>
        <v>Adjunct</v>
      </c>
      <c r="M1923" t="str">
        <f>VLOOKUP(A1923,MasterTutor!A:D,2,FALSE)</f>
        <v>Ela Cross</v>
      </c>
    </row>
    <row r="1924" spans="1:13" hidden="1" x14ac:dyDescent="0.2">
      <c r="A1924" s="40" t="s">
        <v>407</v>
      </c>
      <c r="B1924" s="40" t="s">
        <v>14</v>
      </c>
      <c r="C1924" s="39">
        <v>1.1031</v>
      </c>
      <c r="D1924" s="39">
        <v>1.27859999999999</v>
      </c>
      <c r="E1924" s="39">
        <v>1</v>
      </c>
      <c r="F1924" s="39">
        <v>0.94736842105263097</v>
      </c>
      <c r="G1924" s="39">
        <v>0.875</v>
      </c>
      <c r="H1924" s="40">
        <v>2</v>
      </c>
      <c r="I1924" s="40"/>
      <c r="J1924" s="7"/>
      <c r="K1924" t="str">
        <f>VLOOKUP(A1924,MasterTutor!A:D,4,FALSE)</f>
        <v>Premium</v>
      </c>
      <c r="L1924" t="str">
        <f>VLOOKUP(A1924,MasterTutor!A:D,3,FALSE)</f>
        <v>Adjunct</v>
      </c>
      <c r="M1924" t="str">
        <f>VLOOKUP(A1924,MasterTutor!A:D,2,FALSE)</f>
        <v>Ela Cross</v>
      </c>
    </row>
    <row r="1925" spans="1:13" hidden="1" x14ac:dyDescent="0.2">
      <c r="A1925" s="40" t="s">
        <v>407</v>
      </c>
      <c r="B1925" s="40" t="s">
        <v>16</v>
      </c>
      <c r="C1925" s="39">
        <v>0.79</v>
      </c>
      <c r="D1925" s="39">
        <v>1.2</v>
      </c>
      <c r="E1925" s="39">
        <v>1</v>
      </c>
      <c r="F1925" s="39">
        <v>0.88</v>
      </c>
      <c r="G1925" s="39">
        <v>0.7</v>
      </c>
      <c r="H1925" s="40">
        <v>3</v>
      </c>
      <c r="I1925" s="44" t="s">
        <v>52</v>
      </c>
      <c r="J1925" s="10">
        <v>0</v>
      </c>
      <c r="K1925" t="str">
        <f>VLOOKUP(A1925,MasterTutor!A:D,4,FALSE)</f>
        <v>Premium</v>
      </c>
      <c r="L1925" t="str">
        <f>VLOOKUP(A1925,MasterTutor!A:D,3,FALSE)</f>
        <v>Adjunct</v>
      </c>
      <c r="M1925" t="str">
        <f>VLOOKUP(A1925,MasterTutor!A:D,2,FALSE)</f>
        <v>Ela Cross</v>
      </c>
    </row>
    <row r="1926" spans="1:13" hidden="1" x14ac:dyDescent="0.2">
      <c r="A1926" s="40" t="s">
        <v>407</v>
      </c>
      <c r="B1926" s="40" t="s">
        <v>17</v>
      </c>
      <c r="C1926" s="39">
        <v>1.05</v>
      </c>
      <c r="D1926" s="39">
        <v>1.53</v>
      </c>
      <c r="E1926" s="39">
        <v>1</v>
      </c>
      <c r="F1926" s="39">
        <v>0.94</v>
      </c>
      <c r="G1926" s="39">
        <v>1</v>
      </c>
      <c r="H1926" s="40">
        <v>2</v>
      </c>
      <c r="I1926" s="41">
        <v>1</v>
      </c>
      <c r="J1926" s="10">
        <f>I1926</f>
        <v>1</v>
      </c>
      <c r="K1926" t="str">
        <f>VLOOKUP(A1926,MasterTutor!A:D,4,FALSE)</f>
        <v>Premium</v>
      </c>
      <c r="L1926" t="str">
        <f>VLOOKUP(A1926,MasterTutor!A:D,3,FALSE)</f>
        <v>Adjunct</v>
      </c>
      <c r="M1926" t="str">
        <f>VLOOKUP(A1926,MasterTutor!A:D,2,FALSE)</f>
        <v>Ela Cross</v>
      </c>
    </row>
    <row r="1927" spans="1:13" hidden="1" x14ac:dyDescent="0.2">
      <c r="A1927" s="40" t="s">
        <v>407</v>
      </c>
      <c r="B1927" s="40" t="s">
        <v>18</v>
      </c>
      <c r="C1927" s="39">
        <v>0.54</v>
      </c>
      <c r="D1927" s="39">
        <v>1.49</v>
      </c>
      <c r="E1927" s="39">
        <v>1</v>
      </c>
      <c r="F1927" s="39">
        <v>0.96</v>
      </c>
      <c r="G1927" s="39">
        <v>0.92</v>
      </c>
      <c r="H1927" s="40">
        <v>2</v>
      </c>
      <c r="I1927" s="41">
        <v>1</v>
      </c>
      <c r="J1927" s="10">
        <f>I1927</f>
        <v>1</v>
      </c>
      <c r="K1927" t="str">
        <f>VLOOKUP(A1927,MasterTutor!A:D,4,FALSE)</f>
        <v>Premium</v>
      </c>
      <c r="L1927" t="str">
        <f>VLOOKUP(A1927,MasterTutor!A:D,3,FALSE)</f>
        <v>Adjunct</v>
      </c>
      <c r="M1927" t="str">
        <f>VLOOKUP(A1927,MasterTutor!A:D,2,FALSE)</f>
        <v>Ela Cross</v>
      </c>
    </row>
    <row r="1928" spans="1:13" hidden="1" x14ac:dyDescent="0.2">
      <c r="A1928" s="40" t="s">
        <v>407</v>
      </c>
      <c r="B1928" s="40" t="s">
        <v>20</v>
      </c>
      <c r="C1928" s="39">
        <v>0.54</v>
      </c>
      <c r="D1928" s="39">
        <v>1.06</v>
      </c>
      <c r="E1928" s="39">
        <v>1</v>
      </c>
      <c r="F1928" s="39">
        <v>0.88</v>
      </c>
      <c r="G1928" s="39">
        <v>0.53</v>
      </c>
      <c r="H1928" s="40" t="e">
        <v>#N/A</v>
      </c>
      <c r="I1928" s="41">
        <v>1</v>
      </c>
      <c r="J1928" s="10">
        <f>I1928</f>
        <v>1</v>
      </c>
      <c r="K1928" t="str">
        <f>VLOOKUP(A1928,MasterTutor!A:D,4,FALSE)</f>
        <v>Premium</v>
      </c>
      <c r="L1928" t="str">
        <f>VLOOKUP(A1928,MasterTutor!A:D,3,FALSE)</f>
        <v>Adjunct</v>
      </c>
      <c r="M1928" t="str">
        <f>VLOOKUP(A1928,MasterTutor!A:D,2,FALSE)</f>
        <v>Ela Cross</v>
      </c>
    </row>
    <row r="1929" spans="1:13" hidden="1" x14ac:dyDescent="0.2">
      <c r="A1929" s="40" t="s">
        <v>407</v>
      </c>
      <c r="B1929" s="40" t="s">
        <v>21</v>
      </c>
      <c r="C1929" s="39">
        <v>1.04</v>
      </c>
      <c r="D1929" s="39">
        <v>1.36</v>
      </c>
      <c r="E1929" s="39">
        <v>0.98</v>
      </c>
      <c r="F1929" s="39">
        <v>0.82</v>
      </c>
      <c r="G1929" s="39">
        <v>0.54</v>
      </c>
      <c r="H1929" s="40">
        <v>0</v>
      </c>
      <c r="I1929" s="43"/>
      <c r="J1929" s="7"/>
      <c r="K1929" t="str">
        <f>VLOOKUP(A1929,MasterTutor!A:D,4,FALSE)</f>
        <v>Premium</v>
      </c>
      <c r="L1929" t="str">
        <f>VLOOKUP(A1929,MasterTutor!A:D,3,FALSE)</f>
        <v>Adjunct</v>
      </c>
      <c r="M1929" t="str">
        <f>VLOOKUP(A1929,MasterTutor!A:D,2,FALSE)</f>
        <v>Ela Cross</v>
      </c>
    </row>
    <row r="1930" spans="1:13" hidden="1" x14ac:dyDescent="0.2">
      <c r="A1930" s="40" t="s">
        <v>407</v>
      </c>
      <c r="B1930" s="40" t="s">
        <v>22</v>
      </c>
      <c r="C1930" s="39">
        <v>1.1399999999999999</v>
      </c>
      <c r="D1930" s="39">
        <v>1.32</v>
      </c>
      <c r="E1930" s="39">
        <v>1</v>
      </c>
      <c r="F1930" s="39">
        <v>0.98</v>
      </c>
      <c r="G1930" s="39">
        <v>0.79</v>
      </c>
      <c r="H1930" s="40">
        <v>8</v>
      </c>
      <c r="I1930" s="41" t="s">
        <v>41</v>
      </c>
      <c r="J1930" s="10">
        <v>0</v>
      </c>
      <c r="K1930" t="str">
        <f>VLOOKUP(A1930,MasterTutor!A:D,4,FALSE)</f>
        <v>Premium</v>
      </c>
      <c r="L1930" t="str">
        <f>VLOOKUP(A1930,MasterTutor!A:D,3,FALSE)</f>
        <v>Adjunct</v>
      </c>
      <c r="M1930" t="str">
        <f>VLOOKUP(A1930,MasterTutor!A:D,2,FALSE)</f>
        <v>Ela Cross</v>
      </c>
    </row>
    <row r="1931" spans="1:13" hidden="1" x14ac:dyDescent="0.2">
      <c r="A1931" s="40" t="s">
        <v>407</v>
      </c>
      <c r="B1931" s="40" t="s">
        <v>30</v>
      </c>
      <c r="C1931" s="39">
        <v>0.7</v>
      </c>
      <c r="D1931" s="39">
        <v>1.1979</v>
      </c>
      <c r="E1931" s="39">
        <v>1</v>
      </c>
      <c r="F1931" s="39">
        <v>0.95833333300000001</v>
      </c>
      <c r="G1931" s="39">
        <v>0.75</v>
      </c>
      <c r="H1931" s="40">
        <v>3</v>
      </c>
      <c r="I1931" s="41">
        <v>1</v>
      </c>
      <c r="J1931" s="10">
        <f>I1931</f>
        <v>1</v>
      </c>
      <c r="K1931" t="str">
        <f>VLOOKUP(A1931,MasterTutor!A:D,4,FALSE)</f>
        <v>Premium</v>
      </c>
      <c r="L1931" t="str">
        <f>VLOOKUP(A1931,MasterTutor!A:D,3,FALSE)</f>
        <v>Adjunct</v>
      </c>
      <c r="M1931" t="str">
        <f>VLOOKUP(A1931,MasterTutor!A:D,2,FALSE)</f>
        <v>Ela Cross</v>
      </c>
    </row>
    <row r="1932" spans="1:13" x14ac:dyDescent="0.2">
      <c r="A1932" s="40" t="s">
        <v>407</v>
      </c>
      <c r="B1932" s="40" t="s">
        <v>31</v>
      </c>
      <c r="C1932" s="39">
        <v>0.88129999999999897</v>
      </c>
      <c r="D1932" s="39">
        <v>1.1379999999999999</v>
      </c>
      <c r="E1932" s="39">
        <v>1</v>
      </c>
      <c r="F1932" s="39">
        <v>1</v>
      </c>
      <c r="G1932" s="39">
        <v>0.66666666666666596</v>
      </c>
      <c r="H1932" s="40">
        <v>4</v>
      </c>
      <c r="I1932" s="41" t="s">
        <v>36</v>
      </c>
      <c r="J1932" s="54">
        <v>0</v>
      </c>
      <c r="K1932" t="str">
        <f>VLOOKUP(A1932,MasterTutor!A:D,4,FALSE)</f>
        <v>Premium</v>
      </c>
      <c r="L1932" t="str">
        <f>VLOOKUP(A1932,MasterTutor!A:D,3,FALSE)</f>
        <v>Adjunct</v>
      </c>
      <c r="M1932" t="str">
        <f>VLOOKUP(A1932,MasterTutor!A:D,2,FALSE)</f>
        <v>Ela Cross</v>
      </c>
    </row>
    <row r="1933" spans="1:13" hidden="1" x14ac:dyDescent="0.2">
      <c r="A1933" s="40" t="s">
        <v>408</v>
      </c>
      <c r="B1933" s="40" t="s">
        <v>283</v>
      </c>
      <c r="C1933" s="39">
        <v>0.55000000000000004</v>
      </c>
      <c r="D1933" s="39">
        <v>0.98</v>
      </c>
      <c r="E1933" s="39">
        <v>0.97</v>
      </c>
      <c r="F1933" s="39">
        <v>0.98</v>
      </c>
      <c r="G1933" s="39">
        <v>0</v>
      </c>
      <c r="H1933" s="40">
        <v>0</v>
      </c>
      <c r="I1933" s="41">
        <v>0.81818181818181823</v>
      </c>
      <c r="J1933" s="10">
        <f>5/6</f>
        <v>0.83333333333333337</v>
      </c>
      <c r="K1933" t="str">
        <f>VLOOKUP(A1933,MasterTutor!A:D,4,FALSE)</f>
        <v>Advanced</v>
      </c>
      <c r="L1933" t="str">
        <f>VLOOKUP(A1933,MasterTutor!A:D,3,FALSE)</f>
        <v xml:space="preserve">Professional </v>
      </c>
      <c r="M1933" t="str">
        <f>VLOOKUP(A1933,MasterTutor!A:D,2,FALSE)</f>
        <v>Ela Cross</v>
      </c>
    </row>
    <row r="1934" spans="1:13" hidden="1" x14ac:dyDescent="0.2">
      <c r="A1934" s="40" t="s">
        <v>408</v>
      </c>
      <c r="B1934" s="40" t="s">
        <v>16</v>
      </c>
      <c r="C1934" s="39">
        <v>7.0000000000000007E-2</v>
      </c>
      <c r="D1934" s="39">
        <v>0.78</v>
      </c>
      <c r="E1934" s="39">
        <v>1</v>
      </c>
      <c r="F1934" s="39">
        <v>1</v>
      </c>
      <c r="G1934" s="39">
        <v>0</v>
      </c>
      <c r="H1934" s="40">
        <v>0</v>
      </c>
      <c r="I1934" s="44">
        <v>45690</v>
      </c>
      <c r="J1934" s="10">
        <v>1</v>
      </c>
      <c r="K1934" t="str">
        <f>VLOOKUP(A1934,MasterTutor!A:D,4,FALSE)</f>
        <v>Advanced</v>
      </c>
      <c r="L1934" t="str">
        <f>VLOOKUP(A1934,MasterTutor!A:D,3,FALSE)</f>
        <v xml:space="preserve">Professional </v>
      </c>
      <c r="M1934" t="str">
        <f>VLOOKUP(A1934,MasterTutor!A:D,2,FALSE)</f>
        <v>Ela Cross</v>
      </c>
    </row>
    <row r="1935" spans="1:13" hidden="1" x14ac:dyDescent="0.2">
      <c r="A1935" s="40" t="s">
        <v>408</v>
      </c>
      <c r="B1935" s="40" t="s">
        <v>30</v>
      </c>
      <c r="C1935" s="39">
        <v>0.7571</v>
      </c>
      <c r="D1935" s="39">
        <v>1.0262</v>
      </c>
      <c r="E1935" s="39">
        <v>0.98958333300000001</v>
      </c>
      <c r="F1935" s="39">
        <v>0.97222222199999997</v>
      </c>
      <c r="G1935" s="39">
        <v>0.2</v>
      </c>
      <c r="H1935" s="40">
        <v>1</v>
      </c>
      <c r="I1935" s="41">
        <v>0.72727272727272729</v>
      </c>
      <c r="J1935" s="10">
        <f>I1935</f>
        <v>0.72727272727272729</v>
      </c>
      <c r="K1935" t="str">
        <f>VLOOKUP(A1935,MasterTutor!A:D,4,FALSE)</f>
        <v>Advanced</v>
      </c>
      <c r="L1935" t="str">
        <f>VLOOKUP(A1935,MasterTutor!A:D,3,FALSE)</f>
        <v xml:space="preserve">Professional </v>
      </c>
      <c r="M1935" t="str">
        <f>VLOOKUP(A1935,MasterTutor!A:D,2,FALSE)</f>
        <v>Ela Cross</v>
      </c>
    </row>
    <row r="1936" spans="1:13" x14ac:dyDescent="0.2">
      <c r="A1936" s="40" t="s">
        <v>408</v>
      </c>
      <c r="B1936" s="40" t="s">
        <v>31</v>
      </c>
      <c r="C1936" s="39">
        <v>0.85709999999999997</v>
      </c>
      <c r="D1936" s="39">
        <v>1.0378000000000001</v>
      </c>
      <c r="E1936" s="39">
        <v>1</v>
      </c>
      <c r="F1936" s="39">
        <v>1</v>
      </c>
      <c r="G1936" s="39">
        <v>0.64285714285714202</v>
      </c>
      <c r="H1936" s="40">
        <v>2</v>
      </c>
      <c r="I1936" s="41" t="s">
        <v>50</v>
      </c>
      <c r="J1936" s="54">
        <v>0.25</v>
      </c>
      <c r="K1936" t="str">
        <f>VLOOKUP(A1936,MasterTutor!A:D,4,FALSE)</f>
        <v>Advanced</v>
      </c>
      <c r="L1936" t="str">
        <f>VLOOKUP(A1936,MasterTutor!A:D,3,FALSE)</f>
        <v xml:space="preserve">Professional </v>
      </c>
      <c r="M1936" t="str">
        <f>VLOOKUP(A1936,MasterTutor!A:D,2,FALSE)</f>
        <v>Ela Cross</v>
      </c>
    </row>
    <row r="1937" spans="1:13" hidden="1" x14ac:dyDescent="0.2">
      <c r="A1937" s="40" t="s">
        <v>409</v>
      </c>
      <c r="B1937" s="40" t="s">
        <v>283</v>
      </c>
      <c r="C1937" s="39">
        <v>0.77</v>
      </c>
      <c r="D1937" s="39">
        <v>1.07</v>
      </c>
      <c r="E1937" s="39">
        <v>0.93</v>
      </c>
      <c r="F1937" s="39">
        <v>0.68</v>
      </c>
      <c r="G1937" s="39">
        <v>0.52</v>
      </c>
      <c r="H1937" s="40">
        <v>9</v>
      </c>
      <c r="I1937" s="41" t="s">
        <v>52</v>
      </c>
      <c r="J1937" s="10">
        <v>0</v>
      </c>
      <c r="K1937" t="str">
        <f>VLOOKUP(A1937,MasterTutor!A:D,4,FALSE)</f>
        <v>Advanced</v>
      </c>
      <c r="L1937" t="str">
        <f>VLOOKUP(A1937,MasterTutor!A:D,3,FALSE)</f>
        <v>Professional</v>
      </c>
      <c r="M1937" t="str">
        <f>VLOOKUP(A1937,MasterTutor!A:D,2,FALSE)</f>
        <v>Annelies de Groot</v>
      </c>
    </row>
    <row r="1938" spans="1:13" hidden="1" x14ac:dyDescent="0.2">
      <c r="A1938" s="40" t="s">
        <v>409</v>
      </c>
      <c r="B1938" s="40" t="s">
        <v>14</v>
      </c>
      <c r="C1938" s="39">
        <v>0.85</v>
      </c>
      <c r="D1938" s="39">
        <v>1.1545999999999901</v>
      </c>
      <c r="E1938" s="39">
        <v>0.934579439252336</v>
      </c>
      <c r="F1938" s="39">
        <v>0.91780821917808197</v>
      </c>
      <c r="G1938" s="39">
        <v>0.4</v>
      </c>
      <c r="H1938" s="40">
        <v>6</v>
      </c>
      <c r="I1938" s="41" t="s">
        <v>410</v>
      </c>
      <c r="J1938" s="10">
        <v>0.56000000000000005</v>
      </c>
      <c r="K1938" t="str">
        <f>VLOOKUP(A1938,MasterTutor!A:D,4,FALSE)</f>
        <v>Advanced</v>
      </c>
      <c r="L1938" t="str">
        <f>VLOOKUP(A1938,MasterTutor!A:D,3,FALSE)</f>
        <v>Professional</v>
      </c>
      <c r="M1938" t="str">
        <f>VLOOKUP(A1938,MasterTutor!A:D,2,FALSE)</f>
        <v>Annelies de Groot</v>
      </c>
    </row>
    <row r="1939" spans="1:13" hidden="1" x14ac:dyDescent="0.2">
      <c r="A1939" s="40" t="s">
        <v>409</v>
      </c>
      <c r="B1939" s="40" t="s">
        <v>14</v>
      </c>
      <c r="C1939" s="39">
        <v>0.85</v>
      </c>
      <c r="D1939" s="39">
        <v>1.1545999999999901</v>
      </c>
      <c r="E1939" s="39">
        <v>0.934579439252336</v>
      </c>
      <c r="F1939" s="39">
        <v>0.91780821917808197</v>
      </c>
      <c r="G1939" s="39">
        <v>0.4</v>
      </c>
      <c r="H1939" s="40">
        <v>6</v>
      </c>
      <c r="I1939" s="41" t="s">
        <v>410</v>
      </c>
      <c r="J1939" s="10">
        <f>_xlfn.TEXTBEFORE(I1939, "/")/_xlfn.TEXTAFTER(I1939,"/")</f>
        <v>0.55555555555555558</v>
      </c>
      <c r="K1939" t="str">
        <f>VLOOKUP(A1939,MasterTutor!A:D,4,FALSE)</f>
        <v>Advanced</v>
      </c>
      <c r="L1939" t="str">
        <f>VLOOKUP(A1939,MasterTutor!A:D,3,FALSE)</f>
        <v>Professional</v>
      </c>
      <c r="M1939" t="str">
        <f>VLOOKUP(A1939,MasterTutor!A:D,2,FALSE)</f>
        <v>Annelies de Groot</v>
      </c>
    </row>
    <row r="1940" spans="1:13" hidden="1" x14ac:dyDescent="0.2">
      <c r="A1940" s="40" t="s">
        <v>409</v>
      </c>
      <c r="B1940" s="40" t="s">
        <v>16</v>
      </c>
      <c r="C1940" s="39">
        <v>1.01</v>
      </c>
      <c r="D1940" s="39">
        <v>0.98</v>
      </c>
      <c r="E1940" s="39">
        <v>0.93</v>
      </c>
      <c r="F1940" s="39">
        <v>0.94</v>
      </c>
      <c r="G1940" s="39">
        <v>0.27</v>
      </c>
      <c r="H1940" s="40">
        <v>6</v>
      </c>
      <c r="I1940" s="44">
        <v>45693</v>
      </c>
      <c r="J1940" s="12">
        <v>0.4</v>
      </c>
      <c r="K1940" t="str">
        <f>VLOOKUP(A1940,MasterTutor!A:D,4,FALSE)</f>
        <v>Advanced</v>
      </c>
      <c r="L1940" t="str">
        <f>VLOOKUP(A1940,MasterTutor!A:D,3,FALSE)</f>
        <v>Professional</v>
      </c>
      <c r="M1940" t="str">
        <f>VLOOKUP(A1940,MasterTutor!A:D,2,FALSE)</f>
        <v>Annelies de Groot</v>
      </c>
    </row>
    <row r="1941" spans="1:13" hidden="1" x14ac:dyDescent="0.2">
      <c r="A1941" s="40" t="s">
        <v>409</v>
      </c>
      <c r="B1941" s="40" t="s">
        <v>17</v>
      </c>
      <c r="C1941" s="39">
        <v>0.57999999999999996</v>
      </c>
      <c r="D1941" s="39">
        <v>1.1299999999999999</v>
      </c>
      <c r="E1941" s="39">
        <v>1</v>
      </c>
      <c r="F1941" s="39">
        <v>0.91</v>
      </c>
      <c r="G1941" s="39">
        <v>0.75</v>
      </c>
      <c r="H1941" s="40" t="e">
        <v>#N/A</v>
      </c>
      <c r="I1941" s="41" t="s">
        <v>67</v>
      </c>
      <c r="J1941" s="10">
        <v>0.8</v>
      </c>
      <c r="K1941" t="str">
        <f>VLOOKUP(A1941,MasterTutor!A:D,4,FALSE)</f>
        <v>Advanced</v>
      </c>
      <c r="L1941" t="str">
        <f>VLOOKUP(A1941,MasterTutor!A:D,3,FALSE)</f>
        <v>Professional</v>
      </c>
      <c r="M1941" t="str">
        <f>VLOOKUP(A1941,MasterTutor!A:D,2,FALSE)</f>
        <v>Annelies de Groot</v>
      </c>
    </row>
    <row r="1942" spans="1:13" hidden="1" x14ac:dyDescent="0.2">
      <c r="A1942" s="40" t="s">
        <v>409</v>
      </c>
      <c r="B1942" s="40" t="s">
        <v>18</v>
      </c>
      <c r="C1942" s="39">
        <v>0.49</v>
      </c>
      <c r="D1942" s="39">
        <v>1.07</v>
      </c>
      <c r="E1942" s="39">
        <v>1</v>
      </c>
      <c r="F1942" s="39">
        <v>1</v>
      </c>
      <c r="G1942" s="39">
        <v>0.46</v>
      </c>
      <c r="H1942" s="40">
        <v>1</v>
      </c>
      <c r="I1942" s="41" t="s">
        <v>26</v>
      </c>
      <c r="J1942" s="10">
        <v>0.5</v>
      </c>
      <c r="K1942" t="str">
        <f>VLOOKUP(A1942,MasterTutor!A:D,4,FALSE)</f>
        <v>Advanced</v>
      </c>
      <c r="L1942" t="str">
        <f>VLOOKUP(A1942,MasterTutor!A:D,3,FALSE)</f>
        <v>Professional</v>
      </c>
      <c r="M1942" t="str">
        <f>VLOOKUP(A1942,MasterTutor!A:D,2,FALSE)</f>
        <v>Annelies de Groot</v>
      </c>
    </row>
    <row r="1943" spans="1:13" hidden="1" x14ac:dyDescent="0.2">
      <c r="A1943" s="40" t="s">
        <v>409</v>
      </c>
      <c r="B1943" s="40" t="s">
        <v>20</v>
      </c>
      <c r="C1943" s="39">
        <v>0.82</v>
      </c>
      <c r="D1943" s="39">
        <v>1.04</v>
      </c>
      <c r="E1943" s="39">
        <v>0.97</v>
      </c>
      <c r="F1943" s="39">
        <v>0.74</v>
      </c>
      <c r="G1943" s="39">
        <v>0.56000000000000005</v>
      </c>
      <c r="H1943" s="40">
        <v>5</v>
      </c>
      <c r="I1943" s="41">
        <v>0</v>
      </c>
      <c r="J1943" s="10">
        <f>I1943</f>
        <v>0</v>
      </c>
      <c r="K1943" t="str">
        <f>VLOOKUP(A1943,MasterTutor!A:D,4,FALSE)</f>
        <v>Advanced</v>
      </c>
      <c r="L1943" t="str">
        <f>VLOOKUP(A1943,MasterTutor!A:D,3,FALSE)</f>
        <v>Professional</v>
      </c>
      <c r="M1943" t="str">
        <f>VLOOKUP(A1943,MasterTutor!A:D,2,FALSE)</f>
        <v>Annelies de Groot</v>
      </c>
    </row>
    <row r="1944" spans="1:13" hidden="1" x14ac:dyDescent="0.2">
      <c r="A1944" s="40" t="s">
        <v>409</v>
      </c>
      <c r="B1944" s="40" t="s">
        <v>21</v>
      </c>
      <c r="C1944" s="39">
        <v>0.91</v>
      </c>
      <c r="D1944" s="39">
        <v>1.02</v>
      </c>
      <c r="E1944" s="39">
        <v>0.92</v>
      </c>
      <c r="F1944" s="39">
        <v>0.6</v>
      </c>
      <c r="G1944" s="39">
        <v>0.17</v>
      </c>
      <c r="H1944" s="40">
        <v>5</v>
      </c>
      <c r="I1944" s="41" t="s">
        <v>122</v>
      </c>
      <c r="J1944" s="10">
        <v>0.4</v>
      </c>
      <c r="K1944" t="str">
        <f>VLOOKUP(A1944,MasterTutor!A:D,4,FALSE)</f>
        <v>Advanced</v>
      </c>
      <c r="L1944" t="str">
        <f>VLOOKUP(A1944,MasterTutor!A:D,3,FALSE)</f>
        <v>Professional</v>
      </c>
      <c r="M1944" t="str">
        <f>VLOOKUP(A1944,MasterTutor!A:D,2,FALSE)</f>
        <v>Annelies de Groot</v>
      </c>
    </row>
    <row r="1945" spans="1:13" hidden="1" x14ac:dyDescent="0.2">
      <c r="A1945" s="40" t="s">
        <v>409</v>
      </c>
      <c r="B1945" s="40" t="s">
        <v>22</v>
      </c>
      <c r="C1945" s="39">
        <v>0.93</v>
      </c>
      <c r="D1945" s="39">
        <v>1.04</v>
      </c>
      <c r="E1945" s="39">
        <v>0.92</v>
      </c>
      <c r="F1945" s="39">
        <v>1</v>
      </c>
      <c r="G1945" s="39">
        <v>0.2</v>
      </c>
      <c r="H1945" s="40">
        <v>8</v>
      </c>
      <c r="I1945" s="41" t="s">
        <v>122</v>
      </c>
      <c r="J1945" s="10">
        <v>0.4</v>
      </c>
      <c r="K1945" t="str">
        <f>VLOOKUP(A1945,MasterTutor!A:D,4,FALSE)</f>
        <v>Advanced</v>
      </c>
      <c r="L1945" t="str">
        <f>VLOOKUP(A1945,MasterTutor!A:D,3,FALSE)</f>
        <v>Professional</v>
      </c>
      <c r="M1945" t="str">
        <f>VLOOKUP(A1945,MasterTutor!A:D,2,FALSE)</f>
        <v>Annelies de Groot</v>
      </c>
    </row>
    <row r="1946" spans="1:13" hidden="1" x14ac:dyDescent="0.2">
      <c r="A1946" s="40" t="s">
        <v>409</v>
      </c>
      <c r="B1946" s="40" t="s">
        <v>30</v>
      </c>
      <c r="C1946" s="39">
        <v>0.5625</v>
      </c>
      <c r="D1946" s="39">
        <v>0.95389999999999997</v>
      </c>
      <c r="E1946" s="39">
        <v>0.953125</v>
      </c>
      <c r="F1946" s="39">
        <v>0.4</v>
      </c>
      <c r="G1946" s="39">
        <v>0.4375</v>
      </c>
      <c r="H1946" s="40">
        <v>9</v>
      </c>
      <c r="I1946" s="41">
        <v>0.5</v>
      </c>
      <c r="J1946" s="10">
        <f>I1946</f>
        <v>0.5</v>
      </c>
      <c r="K1946" t="str">
        <f>VLOOKUP(A1946,MasterTutor!A:D,4,FALSE)</f>
        <v>Advanced</v>
      </c>
      <c r="L1946" t="str">
        <f>VLOOKUP(A1946,MasterTutor!A:D,3,FALSE)</f>
        <v>Professional</v>
      </c>
      <c r="M1946" t="str">
        <f>VLOOKUP(A1946,MasterTutor!A:D,2,FALSE)</f>
        <v>Annelies de Groot</v>
      </c>
    </row>
    <row r="1947" spans="1:13" x14ac:dyDescent="0.2">
      <c r="A1947" s="40" t="s">
        <v>409</v>
      </c>
      <c r="B1947" s="40" t="s">
        <v>31</v>
      </c>
      <c r="C1947" s="39">
        <v>0.92920000000000003</v>
      </c>
      <c r="D1947" s="39">
        <v>0.99509999999999998</v>
      </c>
      <c r="E1947" s="39">
        <v>0.92380952380952297</v>
      </c>
      <c r="F1947" s="39">
        <v>0.83098591549295697</v>
      </c>
      <c r="G1947" s="39">
        <v>0.73684210526315697</v>
      </c>
      <c r="H1947" s="40">
        <v>5</v>
      </c>
      <c r="I1947" s="41" t="s">
        <v>191</v>
      </c>
      <c r="J1947" s="54">
        <v>0.2</v>
      </c>
      <c r="K1947" t="str">
        <f>VLOOKUP(A1947,MasterTutor!A:D,4,FALSE)</f>
        <v>Advanced</v>
      </c>
      <c r="L1947" t="str">
        <f>VLOOKUP(A1947,MasterTutor!A:D,3,FALSE)</f>
        <v>Professional</v>
      </c>
      <c r="M1947" t="str">
        <f>VLOOKUP(A1947,MasterTutor!A:D,2,FALSE)</f>
        <v>Annelies de Groot</v>
      </c>
    </row>
    <row r="1948" spans="1:13" hidden="1" x14ac:dyDescent="0.2">
      <c r="A1948" s="40" t="s">
        <v>411</v>
      </c>
      <c r="B1948" s="40" t="s">
        <v>283</v>
      </c>
      <c r="C1948" s="39">
        <v>0.56999999999999995</v>
      </c>
      <c r="D1948" s="39">
        <v>1.02</v>
      </c>
      <c r="E1948" s="39">
        <v>0.96</v>
      </c>
      <c r="F1948" s="39">
        <v>1</v>
      </c>
      <c r="G1948" s="39">
        <v>0.92</v>
      </c>
      <c r="H1948" s="40">
        <v>0</v>
      </c>
      <c r="I1948" s="41"/>
      <c r="J1948" s="10"/>
      <c r="K1948" t="e">
        <f>VLOOKUP(A1948,MasterTutor!A:D,4,FALSE)</f>
        <v>#N/A</v>
      </c>
      <c r="L1948" t="e">
        <f>VLOOKUP(A1948,MasterTutor!A:D,3,FALSE)</f>
        <v>#N/A</v>
      </c>
      <c r="M1948" t="e">
        <f>VLOOKUP(A1948,MasterTutor!A:D,2,FALSE)</f>
        <v>#N/A</v>
      </c>
    </row>
    <row r="1949" spans="1:13" hidden="1" x14ac:dyDescent="0.2">
      <c r="A1949" s="40" t="s">
        <v>411</v>
      </c>
      <c r="B1949" s="40" t="s">
        <v>14</v>
      </c>
      <c r="C1949" s="39">
        <v>1.0660000000000001</v>
      </c>
      <c r="D1949" s="39">
        <v>1.2812999999999899</v>
      </c>
      <c r="E1949" s="39">
        <v>1</v>
      </c>
      <c r="F1949" s="39">
        <v>0.97142857142857097</v>
      </c>
      <c r="G1949" s="39">
        <v>0.81818181818181801</v>
      </c>
      <c r="H1949" s="40">
        <v>3</v>
      </c>
      <c r="I1949" s="41" t="s">
        <v>55</v>
      </c>
      <c r="J1949" s="10">
        <v>1</v>
      </c>
      <c r="K1949" t="e">
        <f>VLOOKUP(A1949,MasterTutor!A:D,4,FALSE)</f>
        <v>#N/A</v>
      </c>
      <c r="L1949" t="e">
        <f>VLOOKUP(A1949,MasterTutor!A:D,3,FALSE)</f>
        <v>#N/A</v>
      </c>
      <c r="M1949" t="e">
        <f>VLOOKUP(A1949,MasterTutor!A:D,2,FALSE)</f>
        <v>#N/A</v>
      </c>
    </row>
    <row r="1950" spans="1:13" hidden="1" x14ac:dyDescent="0.2">
      <c r="A1950" s="40" t="s">
        <v>411</v>
      </c>
      <c r="B1950" s="40" t="s">
        <v>16</v>
      </c>
      <c r="C1950" s="39">
        <v>1.0900000000000001</v>
      </c>
      <c r="D1950" s="39">
        <v>1.3</v>
      </c>
      <c r="E1950" s="39">
        <v>1</v>
      </c>
      <c r="F1950" s="39">
        <v>0.94</v>
      </c>
      <c r="G1950" s="39">
        <v>0.83</v>
      </c>
      <c r="H1950" s="40">
        <v>2</v>
      </c>
      <c r="I1950" s="44"/>
      <c r="J1950" s="7"/>
      <c r="K1950" t="e">
        <f>VLOOKUP(A1950,MasterTutor!A:D,4,FALSE)</f>
        <v>#N/A</v>
      </c>
      <c r="L1950" t="e">
        <f>VLOOKUP(A1950,MasterTutor!A:D,3,FALSE)</f>
        <v>#N/A</v>
      </c>
      <c r="M1950" t="e">
        <f>VLOOKUP(A1950,MasterTutor!A:D,2,FALSE)</f>
        <v>#N/A</v>
      </c>
    </row>
    <row r="1951" spans="1:13" hidden="1" x14ac:dyDescent="0.2">
      <c r="A1951" s="40" t="s">
        <v>411</v>
      </c>
      <c r="B1951" s="40" t="s">
        <v>17</v>
      </c>
      <c r="C1951" s="39">
        <v>1.02</v>
      </c>
      <c r="D1951" s="39">
        <v>1.49</v>
      </c>
      <c r="E1951" s="39">
        <v>0.98</v>
      </c>
      <c r="F1951" s="39">
        <v>0.74</v>
      </c>
      <c r="G1951" s="39">
        <v>1</v>
      </c>
      <c r="H1951" s="40" t="e">
        <v>#N/A</v>
      </c>
      <c r="I1951" s="41">
        <v>1</v>
      </c>
      <c r="J1951" s="10">
        <f>I1951</f>
        <v>1</v>
      </c>
      <c r="K1951" t="e">
        <f>VLOOKUP(A1951,MasterTutor!A:D,4,FALSE)</f>
        <v>#N/A</v>
      </c>
      <c r="L1951" t="e">
        <f>VLOOKUP(A1951,MasterTutor!A:D,3,FALSE)</f>
        <v>#N/A</v>
      </c>
      <c r="M1951" t="e">
        <f>VLOOKUP(A1951,MasterTutor!A:D,2,FALSE)</f>
        <v>#N/A</v>
      </c>
    </row>
    <row r="1952" spans="1:13" hidden="1" x14ac:dyDescent="0.2">
      <c r="A1952" s="40" t="s">
        <v>411</v>
      </c>
      <c r="B1952" s="40" t="s">
        <v>18</v>
      </c>
      <c r="C1952" s="39">
        <v>0.51</v>
      </c>
      <c r="D1952" s="39">
        <v>1.35</v>
      </c>
      <c r="E1952" s="39">
        <v>0.97</v>
      </c>
      <c r="F1952" s="39">
        <v>1</v>
      </c>
      <c r="G1952" s="39">
        <v>0.5</v>
      </c>
      <c r="H1952" s="40" t="e">
        <v>#N/A</v>
      </c>
      <c r="I1952" s="41">
        <v>1</v>
      </c>
      <c r="J1952" s="10">
        <f>I1952</f>
        <v>1</v>
      </c>
      <c r="K1952" t="e">
        <f>VLOOKUP(A1952,MasterTutor!A:D,4,FALSE)</f>
        <v>#N/A</v>
      </c>
      <c r="L1952" t="e">
        <f>VLOOKUP(A1952,MasterTutor!A:D,3,FALSE)</f>
        <v>#N/A</v>
      </c>
      <c r="M1952" t="e">
        <f>VLOOKUP(A1952,MasterTutor!A:D,2,FALSE)</f>
        <v>#N/A</v>
      </c>
    </row>
    <row r="1953" spans="1:13" hidden="1" x14ac:dyDescent="0.2">
      <c r="A1953" s="40" t="s">
        <v>411</v>
      </c>
      <c r="B1953" s="40" t="s">
        <v>20</v>
      </c>
      <c r="C1953" s="39">
        <v>0.32</v>
      </c>
      <c r="D1953" s="39">
        <v>1.1100000000000001</v>
      </c>
      <c r="E1953" s="39">
        <v>1</v>
      </c>
      <c r="F1953" s="39">
        <v>1</v>
      </c>
      <c r="G1953" s="39">
        <v>0.5</v>
      </c>
      <c r="H1953" s="40" t="e">
        <v>#N/A</v>
      </c>
      <c r="I1953" s="40"/>
      <c r="J1953" s="7"/>
      <c r="K1953" t="e">
        <f>VLOOKUP(A1953,MasterTutor!A:D,4,FALSE)</f>
        <v>#N/A</v>
      </c>
      <c r="L1953" t="e">
        <f>VLOOKUP(A1953,MasterTutor!A:D,3,FALSE)</f>
        <v>#N/A</v>
      </c>
      <c r="M1953" t="e">
        <f>VLOOKUP(A1953,MasterTutor!A:D,2,FALSE)</f>
        <v>#N/A</v>
      </c>
    </row>
    <row r="1954" spans="1:13" hidden="1" x14ac:dyDescent="0.2">
      <c r="A1954" s="40" t="s">
        <v>411</v>
      </c>
      <c r="B1954" s="40" t="s">
        <v>21</v>
      </c>
      <c r="C1954" s="39">
        <v>0.83</v>
      </c>
      <c r="D1954" s="39">
        <v>1.34</v>
      </c>
      <c r="E1954" s="39">
        <v>0.94</v>
      </c>
      <c r="F1954" s="39">
        <v>1</v>
      </c>
      <c r="G1954" s="39">
        <v>1</v>
      </c>
      <c r="H1954" s="40">
        <v>2</v>
      </c>
      <c r="I1954" s="43"/>
      <c r="J1954" s="7"/>
      <c r="K1954" t="e">
        <f>VLOOKUP(A1954,MasterTutor!A:D,4,FALSE)</f>
        <v>#N/A</v>
      </c>
      <c r="L1954" t="e">
        <f>VLOOKUP(A1954,MasterTutor!A:D,3,FALSE)</f>
        <v>#N/A</v>
      </c>
      <c r="M1954" t="e">
        <f>VLOOKUP(A1954,MasterTutor!A:D,2,FALSE)</f>
        <v>#N/A</v>
      </c>
    </row>
    <row r="1955" spans="1:13" hidden="1" x14ac:dyDescent="0.2">
      <c r="A1955" s="40" t="s">
        <v>411</v>
      </c>
      <c r="B1955" s="40" t="s">
        <v>22</v>
      </c>
      <c r="C1955" s="39">
        <v>1.1599999999999999</v>
      </c>
      <c r="D1955" s="39">
        <v>1.36</v>
      </c>
      <c r="E1955" s="39">
        <v>0.98</v>
      </c>
      <c r="F1955" s="39">
        <v>1</v>
      </c>
      <c r="G1955" s="39">
        <v>1</v>
      </c>
      <c r="H1955" s="40">
        <v>1</v>
      </c>
      <c r="I1955" s="41" t="s">
        <v>55</v>
      </c>
      <c r="J1955" s="10">
        <v>1</v>
      </c>
      <c r="K1955" t="e">
        <f>VLOOKUP(A1955,MasterTutor!A:D,4,FALSE)</f>
        <v>#N/A</v>
      </c>
      <c r="L1955" t="e">
        <f>VLOOKUP(A1955,MasterTutor!A:D,3,FALSE)</f>
        <v>#N/A</v>
      </c>
      <c r="M1955" t="e">
        <f>VLOOKUP(A1955,MasterTutor!A:D,2,FALSE)</f>
        <v>#N/A</v>
      </c>
    </row>
    <row r="1956" spans="1:13" hidden="1" x14ac:dyDescent="0.2">
      <c r="A1956" s="40" t="s">
        <v>411</v>
      </c>
      <c r="B1956" s="40" t="s">
        <v>30</v>
      </c>
      <c r="C1956" s="39">
        <v>0.56769999999999998</v>
      </c>
      <c r="D1956" s="39">
        <v>1.0508</v>
      </c>
      <c r="E1956" s="39">
        <v>1</v>
      </c>
      <c r="F1956" s="39">
        <v>0.94444444400000005</v>
      </c>
      <c r="G1956" s="39">
        <v>0.66666666699999999</v>
      </c>
      <c r="H1956" s="40">
        <v>1</v>
      </c>
      <c r="I1956" s="41" t="s">
        <v>36</v>
      </c>
      <c r="J1956" s="10">
        <v>0</v>
      </c>
      <c r="K1956" t="e">
        <f>VLOOKUP(A1956,MasterTutor!A:D,4,FALSE)</f>
        <v>#N/A</v>
      </c>
      <c r="L1956" t="e">
        <f>VLOOKUP(A1956,MasterTutor!A:D,3,FALSE)</f>
        <v>#N/A</v>
      </c>
      <c r="M1956" t="e">
        <f>VLOOKUP(A1956,MasterTutor!A:D,2,FALSE)</f>
        <v>#N/A</v>
      </c>
    </row>
    <row r="1957" spans="1:13" hidden="1" x14ac:dyDescent="0.2">
      <c r="A1957" s="40" t="s">
        <v>412</v>
      </c>
      <c r="B1957" s="40" t="s">
        <v>283</v>
      </c>
      <c r="C1957" s="39">
        <v>0.38</v>
      </c>
      <c r="D1957" s="39">
        <v>1.1499999999999999</v>
      </c>
      <c r="E1957" s="39">
        <v>1</v>
      </c>
      <c r="F1957" s="39">
        <v>0.93</v>
      </c>
      <c r="G1957" s="39">
        <v>0.56999999999999995</v>
      </c>
      <c r="H1957" s="40">
        <v>5</v>
      </c>
      <c r="I1957" s="41" t="s">
        <v>41</v>
      </c>
      <c r="J1957" s="10">
        <v>0</v>
      </c>
      <c r="K1957" t="str">
        <f>VLOOKUP(A1957,MasterTutor!A:D,4,FALSE)</f>
        <v>Premium</v>
      </c>
      <c r="L1957" t="str">
        <f>VLOOKUP(A1957,MasterTutor!A:D,3,FALSE)</f>
        <v>Professional</v>
      </c>
      <c r="M1957" t="str">
        <f>VLOOKUP(A1957,MasterTutor!A:D,2,FALSE)</f>
        <v>Ian Plamondon</v>
      </c>
    </row>
    <row r="1958" spans="1:13" hidden="1" x14ac:dyDescent="0.2">
      <c r="A1958" s="40" t="s">
        <v>412</v>
      </c>
      <c r="B1958" s="40" t="s">
        <v>14</v>
      </c>
      <c r="C1958" s="39">
        <v>0.4375</v>
      </c>
      <c r="D1958" s="39">
        <v>1.1397999999999999</v>
      </c>
      <c r="E1958" s="39">
        <v>1</v>
      </c>
      <c r="F1958" s="39">
        <v>0.95</v>
      </c>
      <c r="G1958" s="39">
        <v>0.78571428571428503</v>
      </c>
      <c r="H1958" s="40">
        <v>3</v>
      </c>
      <c r="I1958" s="41" t="s">
        <v>62</v>
      </c>
      <c r="J1958" s="10">
        <v>0</v>
      </c>
      <c r="K1958" t="str">
        <f>VLOOKUP(A1958,MasterTutor!A:D,4,FALSE)</f>
        <v>Premium</v>
      </c>
      <c r="L1958" t="str">
        <f>VLOOKUP(A1958,MasterTutor!A:D,3,FALSE)</f>
        <v>Professional</v>
      </c>
      <c r="M1958" t="str">
        <f>VLOOKUP(A1958,MasterTutor!A:D,2,FALSE)</f>
        <v>Ian Plamondon</v>
      </c>
    </row>
    <row r="1959" spans="1:13" hidden="1" x14ac:dyDescent="0.2">
      <c r="A1959" s="40" t="s">
        <v>412</v>
      </c>
      <c r="B1959" s="40" t="s">
        <v>16</v>
      </c>
      <c r="C1959" s="39">
        <v>0.45</v>
      </c>
      <c r="D1959" s="39">
        <v>1.19</v>
      </c>
      <c r="E1959" s="39">
        <v>1</v>
      </c>
      <c r="F1959" s="39">
        <v>1</v>
      </c>
      <c r="G1959" s="39">
        <v>0.75</v>
      </c>
      <c r="H1959" s="40">
        <v>5</v>
      </c>
      <c r="I1959" s="44" t="s">
        <v>41</v>
      </c>
      <c r="J1959" s="10">
        <v>0</v>
      </c>
      <c r="K1959" t="str">
        <f>VLOOKUP(A1959,MasterTutor!A:D,4,FALSE)</f>
        <v>Premium</v>
      </c>
      <c r="L1959" t="str">
        <f>VLOOKUP(A1959,MasterTutor!A:D,3,FALSE)</f>
        <v>Professional</v>
      </c>
      <c r="M1959" t="str">
        <f>VLOOKUP(A1959,MasterTutor!A:D,2,FALSE)</f>
        <v>Ian Plamondon</v>
      </c>
    </row>
    <row r="1960" spans="1:13" hidden="1" x14ac:dyDescent="0.2">
      <c r="A1960" s="40" t="s">
        <v>412</v>
      </c>
      <c r="B1960" s="40" t="s">
        <v>17</v>
      </c>
      <c r="C1960" s="39">
        <v>0.66</v>
      </c>
      <c r="D1960" s="39">
        <v>1.19</v>
      </c>
      <c r="E1960" s="39">
        <v>1</v>
      </c>
      <c r="F1960" s="39">
        <v>0.92</v>
      </c>
      <c r="G1960" s="39">
        <v>1</v>
      </c>
      <c r="H1960" s="40">
        <v>4</v>
      </c>
      <c r="I1960" s="41">
        <v>0</v>
      </c>
      <c r="J1960" s="10">
        <f>I1960</f>
        <v>0</v>
      </c>
      <c r="K1960" t="str">
        <f>VLOOKUP(A1960,MasterTutor!A:D,4,FALSE)</f>
        <v>Premium</v>
      </c>
      <c r="L1960" t="str">
        <f>VLOOKUP(A1960,MasterTutor!A:D,3,FALSE)</f>
        <v>Professional</v>
      </c>
      <c r="M1960" t="str">
        <f>VLOOKUP(A1960,MasterTutor!A:D,2,FALSE)</f>
        <v>Ian Plamondon</v>
      </c>
    </row>
    <row r="1961" spans="1:13" hidden="1" x14ac:dyDescent="0.2">
      <c r="A1961" s="40" t="s">
        <v>412</v>
      </c>
      <c r="B1961" s="40" t="s">
        <v>18</v>
      </c>
      <c r="C1961" s="39">
        <v>0.45</v>
      </c>
      <c r="D1961" s="39">
        <v>0.86</v>
      </c>
      <c r="E1961" s="39">
        <v>0.98</v>
      </c>
      <c r="F1961" s="39">
        <v>0.72</v>
      </c>
      <c r="G1961" s="39">
        <v>0.64</v>
      </c>
      <c r="H1961" s="40">
        <v>1</v>
      </c>
      <c r="I1961" s="41">
        <v>0</v>
      </c>
      <c r="J1961" s="10">
        <f>I1961</f>
        <v>0</v>
      </c>
      <c r="K1961" t="str">
        <f>VLOOKUP(A1961,MasterTutor!A:D,4,FALSE)</f>
        <v>Premium</v>
      </c>
      <c r="L1961" t="str">
        <f>VLOOKUP(A1961,MasterTutor!A:D,3,FALSE)</f>
        <v>Professional</v>
      </c>
      <c r="M1961" t="str">
        <f>VLOOKUP(A1961,MasterTutor!A:D,2,FALSE)</f>
        <v>Ian Plamondon</v>
      </c>
    </row>
    <row r="1962" spans="1:13" hidden="1" x14ac:dyDescent="0.2">
      <c r="A1962" s="40" t="s">
        <v>412</v>
      </c>
      <c r="B1962" s="40" t="s">
        <v>20</v>
      </c>
      <c r="C1962" s="39">
        <v>0.38</v>
      </c>
      <c r="D1962" s="39">
        <v>0.98</v>
      </c>
      <c r="E1962" s="39">
        <v>1</v>
      </c>
      <c r="F1962" s="39">
        <v>0.96</v>
      </c>
      <c r="G1962" s="39">
        <v>0.86</v>
      </c>
      <c r="H1962" s="40">
        <v>2</v>
      </c>
      <c r="I1962" s="41">
        <v>0</v>
      </c>
      <c r="J1962" s="10">
        <f>I1962</f>
        <v>0</v>
      </c>
      <c r="K1962" t="str">
        <f>VLOOKUP(A1962,MasterTutor!A:D,4,FALSE)</f>
        <v>Premium</v>
      </c>
      <c r="L1962" t="str">
        <f>VLOOKUP(A1962,MasterTutor!A:D,3,FALSE)</f>
        <v>Professional</v>
      </c>
      <c r="M1962" t="str">
        <f>VLOOKUP(A1962,MasterTutor!A:D,2,FALSE)</f>
        <v>Ian Plamondon</v>
      </c>
    </row>
    <row r="1963" spans="1:13" hidden="1" x14ac:dyDescent="0.2">
      <c r="A1963" s="40" t="s">
        <v>412</v>
      </c>
      <c r="B1963" s="40" t="s">
        <v>21</v>
      </c>
      <c r="C1963" s="39">
        <v>0.55000000000000004</v>
      </c>
      <c r="D1963" s="39">
        <v>1.21</v>
      </c>
      <c r="E1963" s="39">
        <v>1</v>
      </c>
      <c r="F1963" s="39">
        <v>0.97</v>
      </c>
      <c r="G1963" s="39">
        <v>0.92</v>
      </c>
      <c r="H1963" s="40">
        <v>5</v>
      </c>
      <c r="I1963" s="41" t="s">
        <v>52</v>
      </c>
      <c r="J1963" s="10">
        <v>0</v>
      </c>
      <c r="K1963" t="str">
        <f>VLOOKUP(A1963,MasterTutor!A:D,4,FALSE)</f>
        <v>Premium</v>
      </c>
      <c r="L1963" t="str">
        <f>VLOOKUP(A1963,MasterTutor!A:D,3,FALSE)</f>
        <v>Professional</v>
      </c>
      <c r="M1963" t="str">
        <f>VLOOKUP(A1963,MasterTutor!A:D,2,FALSE)</f>
        <v>Ian Plamondon</v>
      </c>
    </row>
    <row r="1964" spans="1:13" hidden="1" x14ac:dyDescent="0.2">
      <c r="A1964" s="40" t="s">
        <v>412</v>
      </c>
      <c r="B1964" s="40" t="s">
        <v>22</v>
      </c>
      <c r="C1964" s="39">
        <v>0.45</v>
      </c>
      <c r="D1964" s="39">
        <v>1.1599999999999999</v>
      </c>
      <c r="E1964" s="39">
        <v>0.98</v>
      </c>
      <c r="F1964" s="39">
        <v>0.95</v>
      </c>
      <c r="G1964" s="39">
        <v>0.9</v>
      </c>
      <c r="H1964" s="40">
        <v>1</v>
      </c>
      <c r="I1964" s="41" t="s">
        <v>37</v>
      </c>
      <c r="J1964" s="10">
        <v>0.5</v>
      </c>
      <c r="K1964" t="str">
        <f>VLOOKUP(A1964,MasterTutor!A:D,4,FALSE)</f>
        <v>Premium</v>
      </c>
      <c r="L1964" t="str">
        <f>VLOOKUP(A1964,MasterTutor!A:D,3,FALSE)</f>
        <v>Professional</v>
      </c>
      <c r="M1964" t="str">
        <f>VLOOKUP(A1964,MasterTutor!A:D,2,FALSE)</f>
        <v>Ian Plamondon</v>
      </c>
    </row>
    <row r="1965" spans="1:13" hidden="1" x14ac:dyDescent="0.2">
      <c r="A1965" s="40" t="s">
        <v>412</v>
      </c>
      <c r="B1965" s="40" t="s">
        <v>30</v>
      </c>
      <c r="C1965" s="39">
        <v>0.2792</v>
      </c>
      <c r="D1965" s="39">
        <v>1.0921000000000001</v>
      </c>
      <c r="E1965" s="39">
        <v>1</v>
      </c>
      <c r="F1965" s="39">
        <v>0.94736842099999996</v>
      </c>
      <c r="G1965" s="39">
        <v>0.7</v>
      </c>
      <c r="H1965" s="40">
        <v>3</v>
      </c>
      <c r="I1965" s="41" t="s">
        <v>52</v>
      </c>
      <c r="J1965" s="10">
        <v>0</v>
      </c>
      <c r="K1965" t="str">
        <f>VLOOKUP(A1965,MasterTutor!A:D,4,FALSE)</f>
        <v>Premium</v>
      </c>
      <c r="L1965" t="str">
        <f>VLOOKUP(A1965,MasterTutor!A:D,3,FALSE)</f>
        <v>Professional</v>
      </c>
      <c r="M1965" t="str">
        <f>VLOOKUP(A1965,MasterTutor!A:D,2,FALSE)</f>
        <v>Ian Plamondon</v>
      </c>
    </row>
    <row r="1966" spans="1:13" x14ac:dyDescent="0.2">
      <c r="A1966" s="40" t="s">
        <v>412</v>
      </c>
      <c r="B1966" s="40" t="s">
        <v>31</v>
      </c>
      <c r="C1966" s="39">
        <v>0.5958</v>
      </c>
      <c r="D1966" s="39">
        <v>1.1365000000000001</v>
      </c>
      <c r="E1966" s="39">
        <v>1</v>
      </c>
      <c r="F1966" s="39">
        <v>0.98</v>
      </c>
      <c r="G1966" s="39">
        <v>0.81818181818181801</v>
      </c>
      <c r="H1966" s="40">
        <v>2</v>
      </c>
      <c r="I1966" s="41" t="s">
        <v>45</v>
      </c>
      <c r="J1966" s="54">
        <v>0</v>
      </c>
      <c r="K1966" t="str">
        <f>VLOOKUP(A1966,MasterTutor!A:D,4,FALSE)</f>
        <v>Premium</v>
      </c>
      <c r="L1966" t="str">
        <f>VLOOKUP(A1966,MasterTutor!A:D,3,FALSE)</f>
        <v>Professional</v>
      </c>
      <c r="M1966" t="str">
        <f>VLOOKUP(A1966,MasterTutor!A:D,2,FALSE)</f>
        <v>Ian Plamondon</v>
      </c>
    </row>
    <row r="1967" spans="1:13" hidden="1" x14ac:dyDescent="0.2">
      <c r="A1967" s="40" t="s">
        <v>413</v>
      </c>
      <c r="B1967" s="40" t="s">
        <v>283</v>
      </c>
      <c r="C1967" s="39">
        <v>1.05</v>
      </c>
      <c r="D1967" s="39">
        <v>1.2</v>
      </c>
      <c r="E1967" s="39">
        <v>0.97</v>
      </c>
      <c r="F1967" s="39">
        <v>0.96</v>
      </c>
      <c r="G1967" s="39">
        <v>0.69</v>
      </c>
      <c r="H1967" s="40">
        <v>6</v>
      </c>
      <c r="I1967" s="41" t="s">
        <v>52</v>
      </c>
      <c r="J1967" s="10">
        <v>0</v>
      </c>
      <c r="K1967" t="str">
        <f>VLOOKUP(A1967,MasterTutor!A:D,4,FALSE)</f>
        <v>Advanced</v>
      </c>
      <c r="L1967" t="str">
        <f>VLOOKUP(A1967,MasterTutor!A:D,3,FALSE)</f>
        <v>Adjunct</v>
      </c>
      <c r="M1967" t="str">
        <f>VLOOKUP(A1967,MasterTutor!A:D,2,FALSE)</f>
        <v>Annelies de Groot</v>
      </c>
    </row>
    <row r="1968" spans="1:13" hidden="1" x14ac:dyDescent="0.2">
      <c r="A1968" s="7" t="s">
        <v>413</v>
      </c>
      <c r="B1968" s="7" t="s">
        <v>14</v>
      </c>
      <c r="C1968" s="10">
        <v>1.11459999999999</v>
      </c>
      <c r="D1968" s="10">
        <v>1.1484000000000001</v>
      </c>
      <c r="E1968" s="10">
        <v>0.95588235294117596</v>
      </c>
      <c r="F1968" s="10">
        <v>1</v>
      </c>
      <c r="G1968" s="10">
        <v>0.46153846153846101</v>
      </c>
      <c r="H1968" s="7">
        <v>9</v>
      </c>
      <c r="I1968" s="8" t="s">
        <v>41</v>
      </c>
      <c r="J1968" s="10">
        <v>0</v>
      </c>
      <c r="K1968" t="str">
        <f>VLOOKUP(A1968,MasterTutor!A:D,4,FALSE)</f>
        <v>Advanced</v>
      </c>
      <c r="L1968" t="str">
        <f>VLOOKUP(A1968,MasterTutor!A:D,3,FALSE)</f>
        <v>Adjunct</v>
      </c>
      <c r="M1968" t="str">
        <f>VLOOKUP(A1968,MasterTutor!A:D,2,FALSE)</f>
        <v>Annelies de Groot</v>
      </c>
    </row>
    <row r="1969" spans="1:13" hidden="1" x14ac:dyDescent="0.2">
      <c r="A1969" s="7" t="s">
        <v>413</v>
      </c>
      <c r="B1969" s="7" t="s">
        <v>16</v>
      </c>
      <c r="C1969" s="10">
        <v>1.0900000000000001</v>
      </c>
      <c r="D1969" s="10">
        <v>1.07</v>
      </c>
      <c r="E1969" s="10">
        <v>0.97</v>
      </c>
      <c r="F1969" s="10">
        <v>0.96</v>
      </c>
      <c r="G1969" s="10">
        <v>0.63</v>
      </c>
      <c r="H1969" s="7">
        <v>8</v>
      </c>
      <c r="I1969" s="11" t="s">
        <v>41</v>
      </c>
      <c r="J1969" s="10">
        <v>0</v>
      </c>
      <c r="K1969" t="str">
        <f>VLOOKUP(A1969,MasterTutor!A:D,4,FALSE)</f>
        <v>Advanced</v>
      </c>
      <c r="L1969" t="str">
        <f>VLOOKUP(A1969,MasterTutor!A:D,3,FALSE)</f>
        <v>Adjunct</v>
      </c>
      <c r="M1969" t="str">
        <f>VLOOKUP(A1969,MasterTutor!A:D,2,FALSE)</f>
        <v>Annelies de Groot</v>
      </c>
    </row>
    <row r="1970" spans="1:13" hidden="1" x14ac:dyDescent="0.2">
      <c r="A1970" s="7" t="s">
        <v>413</v>
      </c>
      <c r="B1970" s="7" t="s">
        <v>17</v>
      </c>
      <c r="C1970" s="10">
        <v>0.9</v>
      </c>
      <c r="D1970" s="10">
        <v>1.27</v>
      </c>
      <c r="E1970" s="10">
        <v>0.98</v>
      </c>
      <c r="F1970" s="10">
        <v>0.74</v>
      </c>
      <c r="G1970" s="10">
        <v>0.67</v>
      </c>
      <c r="H1970" s="7">
        <v>7</v>
      </c>
      <c r="J1970" s="7"/>
      <c r="K1970" t="str">
        <f>VLOOKUP(A1970,MasterTutor!A:D,4,FALSE)</f>
        <v>Advanced</v>
      </c>
      <c r="L1970" t="str">
        <f>VLOOKUP(A1970,MasterTutor!A:D,3,FALSE)</f>
        <v>Adjunct</v>
      </c>
      <c r="M1970" t="str">
        <f>VLOOKUP(A1970,MasterTutor!A:D,2,FALSE)</f>
        <v>Annelies de Groot</v>
      </c>
    </row>
    <row r="1971" spans="1:13" hidden="1" x14ac:dyDescent="0.2">
      <c r="A1971" s="7" t="s">
        <v>413</v>
      </c>
      <c r="B1971" s="7" t="s">
        <v>18</v>
      </c>
      <c r="C1971" s="10">
        <v>0.6</v>
      </c>
      <c r="D1971" s="10">
        <v>0.94</v>
      </c>
      <c r="E1971" s="10">
        <v>0.92</v>
      </c>
      <c r="F1971" s="10">
        <v>1</v>
      </c>
      <c r="G1971" s="10">
        <v>0.33</v>
      </c>
      <c r="H1971" s="7">
        <v>8</v>
      </c>
      <c r="J1971" s="7"/>
      <c r="K1971" t="str">
        <f>VLOOKUP(A1971,MasterTutor!A:D,4,FALSE)</f>
        <v>Advanced</v>
      </c>
      <c r="L1971" t="str">
        <f>VLOOKUP(A1971,MasterTutor!A:D,3,FALSE)</f>
        <v>Adjunct</v>
      </c>
      <c r="M1971" t="str">
        <f>VLOOKUP(A1971,MasterTutor!A:D,2,FALSE)</f>
        <v>Annelies de Groot</v>
      </c>
    </row>
    <row r="1972" spans="1:13" hidden="1" x14ac:dyDescent="0.2">
      <c r="A1972" s="7" t="s">
        <v>413</v>
      </c>
      <c r="B1972" s="7" t="s">
        <v>20</v>
      </c>
      <c r="C1972" s="10">
        <v>0.89</v>
      </c>
      <c r="D1972" s="10">
        <v>1.49</v>
      </c>
      <c r="E1972" s="10">
        <v>0.95</v>
      </c>
      <c r="F1972" s="10">
        <v>0.94</v>
      </c>
      <c r="G1972" s="10">
        <v>0.54</v>
      </c>
      <c r="H1972" s="7">
        <v>2</v>
      </c>
      <c r="I1972" s="8">
        <v>0</v>
      </c>
      <c r="J1972" s="10">
        <f>I1972</f>
        <v>0</v>
      </c>
      <c r="K1972" t="str">
        <f>VLOOKUP(A1972,MasterTutor!A:D,4,FALSE)</f>
        <v>Advanced</v>
      </c>
      <c r="L1972" t="str">
        <f>VLOOKUP(A1972,MasterTutor!A:D,3,FALSE)</f>
        <v>Adjunct</v>
      </c>
      <c r="M1972" t="str">
        <f>VLOOKUP(A1972,MasterTutor!A:D,2,FALSE)</f>
        <v>Annelies de Groot</v>
      </c>
    </row>
    <row r="1973" spans="1:13" hidden="1" x14ac:dyDescent="0.2">
      <c r="A1973" s="7" t="s">
        <v>413</v>
      </c>
      <c r="B1973" s="7" t="s">
        <v>21</v>
      </c>
      <c r="C1973" s="10">
        <v>1.1299999999999999</v>
      </c>
      <c r="D1973" s="10">
        <v>1.51</v>
      </c>
      <c r="E1973" s="10">
        <v>0.92</v>
      </c>
      <c r="F1973" s="10">
        <v>0.95</v>
      </c>
      <c r="G1973" s="10">
        <v>0.92</v>
      </c>
      <c r="H1973" s="7">
        <v>8</v>
      </c>
      <c r="I1973" s="8" t="s">
        <v>41</v>
      </c>
      <c r="J1973" s="10">
        <v>0</v>
      </c>
      <c r="K1973" t="str">
        <f>VLOOKUP(A1973,MasterTutor!A:D,4,FALSE)</f>
        <v>Advanced</v>
      </c>
      <c r="L1973" t="str">
        <f>VLOOKUP(A1973,MasterTutor!A:D,3,FALSE)</f>
        <v>Adjunct</v>
      </c>
      <c r="M1973" t="str">
        <f>VLOOKUP(A1973,MasterTutor!A:D,2,FALSE)</f>
        <v>Annelies de Groot</v>
      </c>
    </row>
    <row r="1974" spans="1:13" hidden="1" x14ac:dyDescent="0.2">
      <c r="A1974" s="7" t="s">
        <v>413</v>
      </c>
      <c r="B1974" s="7" t="s">
        <v>22</v>
      </c>
      <c r="C1974" s="10">
        <v>1.1299999999999999</v>
      </c>
      <c r="D1974" s="10">
        <v>1.1499999999999999</v>
      </c>
      <c r="E1974" s="10">
        <v>1</v>
      </c>
      <c r="F1974" s="10">
        <v>0.98</v>
      </c>
      <c r="G1974" s="10">
        <v>0.82</v>
      </c>
      <c r="H1974" s="7">
        <v>7</v>
      </c>
      <c r="I1974" s="9"/>
      <c r="J1974" s="7"/>
      <c r="K1974" t="str">
        <f>VLOOKUP(A1974,MasterTutor!A:D,4,FALSE)</f>
        <v>Advanced</v>
      </c>
      <c r="L1974" t="str">
        <f>VLOOKUP(A1974,MasterTutor!A:D,3,FALSE)</f>
        <v>Adjunct</v>
      </c>
      <c r="M1974" t="str">
        <f>VLOOKUP(A1974,MasterTutor!A:D,2,FALSE)</f>
        <v>Annelies de Groot</v>
      </c>
    </row>
    <row r="1975" spans="1:13" hidden="1" x14ac:dyDescent="0.2">
      <c r="A1975" s="7" t="s">
        <v>413</v>
      </c>
      <c r="B1975" s="7" t="s">
        <v>30</v>
      </c>
      <c r="C1975" s="10">
        <v>1.5</v>
      </c>
      <c r="D1975" s="10">
        <v>1.4726999999999999</v>
      </c>
      <c r="E1975" s="10">
        <v>0.965909091</v>
      </c>
      <c r="F1975" s="10">
        <v>0.98412698399999998</v>
      </c>
      <c r="G1975" s="10">
        <v>0.4</v>
      </c>
      <c r="H1975" s="7">
        <v>6</v>
      </c>
      <c r="I1975" s="8">
        <v>0.25</v>
      </c>
      <c r="J1975" s="10">
        <f>I1975</f>
        <v>0.25</v>
      </c>
      <c r="K1975" t="str">
        <f>VLOOKUP(A1975,MasterTutor!A:D,4,FALSE)</f>
        <v>Advanced</v>
      </c>
      <c r="L1975" t="str">
        <f>VLOOKUP(A1975,MasterTutor!A:D,3,FALSE)</f>
        <v>Adjunct</v>
      </c>
      <c r="M1975" t="str">
        <f>VLOOKUP(A1975,MasterTutor!A:D,2,FALSE)</f>
        <v>Annelies de Groot</v>
      </c>
    </row>
    <row r="1976" spans="1:13" x14ac:dyDescent="0.2">
      <c r="A1976" s="7" t="s">
        <v>413</v>
      </c>
      <c r="B1976" s="7" t="s">
        <v>31</v>
      </c>
      <c r="C1976" s="10">
        <v>1.6875</v>
      </c>
      <c r="D1976" s="10">
        <v>1.5625</v>
      </c>
      <c r="E1976" s="10">
        <v>0.95049504950495001</v>
      </c>
      <c r="F1976" s="10">
        <v>0.98412698412698396</v>
      </c>
      <c r="G1976" s="10">
        <v>0.66666666666666596</v>
      </c>
      <c r="H1976" s="7">
        <v>7</v>
      </c>
      <c r="I1976" s="7" t="s">
        <v>36</v>
      </c>
      <c r="J1976" s="54">
        <v>0</v>
      </c>
      <c r="K1976" t="str">
        <f>VLOOKUP(A1976,MasterTutor!A:D,4,FALSE)</f>
        <v>Advanced</v>
      </c>
      <c r="L1976" t="str">
        <f>VLOOKUP(A1976,MasterTutor!A:D,3,FALSE)</f>
        <v>Adjunct</v>
      </c>
      <c r="M1976" t="str">
        <f>VLOOKUP(A1976,MasterTutor!A:D,2,FALSE)</f>
        <v>Annelies de Groot</v>
      </c>
    </row>
    <row r="1977" spans="1:13" hidden="1" x14ac:dyDescent="0.2">
      <c r="A1977" s="7" t="s">
        <v>414</v>
      </c>
      <c r="B1977" s="7" t="s">
        <v>17</v>
      </c>
      <c r="C1977" s="10">
        <v>0.96</v>
      </c>
      <c r="D1977" s="10">
        <v>1.0900000000000001</v>
      </c>
      <c r="E1977" s="10">
        <v>1</v>
      </c>
      <c r="F1977" s="10">
        <v>0.97</v>
      </c>
      <c r="G1977" s="10">
        <v>0.85</v>
      </c>
      <c r="H1977" s="7">
        <v>4</v>
      </c>
      <c r="I1977" s="8" t="s">
        <v>67</v>
      </c>
      <c r="J1977" s="10">
        <v>0.8</v>
      </c>
      <c r="K1977" t="e">
        <f>VLOOKUP(A1977,MasterTutor!A:D,4,FALSE)</f>
        <v>#N/A</v>
      </c>
      <c r="L1977" t="e">
        <f>VLOOKUP(A1977,MasterTutor!A:D,3,FALSE)</f>
        <v>#N/A</v>
      </c>
      <c r="M1977" t="e">
        <f>VLOOKUP(A1977,MasterTutor!A:D,2,FALSE)</f>
        <v>#N/A</v>
      </c>
    </row>
    <row r="1978" spans="1:13" hidden="1" x14ac:dyDescent="0.2">
      <c r="A1978" s="7" t="s">
        <v>414</v>
      </c>
      <c r="B1978" s="7" t="s">
        <v>18</v>
      </c>
      <c r="C1978" s="10">
        <v>0.76</v>
      </c>
      <c r="D1978" s="10">
        <v>1.03</v>
      </c>
      <c r="E1978" s="10">
        <v>1</v>
      </c>
      <c r="F1978" s="10">
        <v>0.92</v>
      </c>
      <c r="G1978" s="10">
        <v>0.82</v>
      </c>
      <c r="H1978" s="7">
        <v>6</v>
      </c>
      <c r="I1978" s="8">
        <v>1</v>
      </c>
      <c r="J1978" s="10">
        <f>I1978</f>
        <v>1</v>
      </c>
      <c r="K1978" t="e">
        <f>VLOOKUP(A1978,MasterTutor!A:D,4,FALSE)</f>
        <v>#N/A</v>
      </c>
      <c r="L1978" t="e">
        <f>VLOOKUP(A1978,MasterTutor!A:D,3,FALSE)</f>
        <v>#N/A</v>
      </c>
      <c r="M1978" t="e">
        <f>VLOOKUP(A1978,MasterTutor!A:D,2,FALSE)</f>
        <v>#N/A</v>
      </c>
    </row>
    <row r="1979" spans="1:13" hidden="1" x14ac:dyDescent="0.2">
      <c r="A1979" s="7" t="s">
        <v>415</v>
      </c>
      <c r="B1979" s="7" t="s">
        <v>283</v>
      </c>
      <c r="C1979" s="10">
        <v>0.94</v>
      </c>
      <c r="D1979" s="10">
        <v>1.73</v>
      </c>
      <c r="E1979" s="10">
        <v>0.94</v>
      </c>
      <c r="F1979" s="10">
        <v>0.96</v>
      </c>
      <c r="G1979" s="10">
        <v>0.67</v>
      </c>
      <c r="H1979" s="7">
        <v>7</v>
      </c>
      <c r="I1979" s="8"/>
      <c r="J1979" s="10"/>
      <c r="K1979" t="str">
        <f>VLOOKUP(A1979,MasterTutor!A:D,4,FALSE)</f>
        <v>Advanced</v>
      </c>
      <c r="L1979" t="str">
        <f>VLOOKUP(A1979,MasterTutor!A:D,3,FALSE)</f>
        <v>Adjunct</v>
      </c>
      <c r="M1979" t="str">
        <f>VLOOKUP(A1979,MasterTutor!A:D,2,FALSE)</f>
        <v>Ela Cross</v>
      </c>
    </row>
    <row r="1980" spans="1:13" hidden="1" x14ac:dyDescent="0.2">
      <c r="A1980" s="7" t="s">
        <v>415</v>
      </c>
      <c r="B1980" s="7" t="s">
        <v>14</v>
      </c>
      <c r="C1980" s="10">
        <v>1.5417000000000001</v>
      </c>
      <c r="D1980" s="10">
        <v>1.7772999999999901</v>
      </c>
      <c r="E1980" s="10">
        <v>0.98750000000000004</v>
      </c>
      <c r="F1980" s="10">
        <v>1</v>
      </c>
      <c r="G1980" s="10">
        <v>0.52941176470588203</v>
      </c>
      <c r="H1980" s="7">
        <v>8</v>
      </c>
      <c r="I1980" s="8" t="s">
        <v>41</v>
      </c>
      <c r="J1980" s="10">
        <v>0</v>
      </c>
      <c r="K1980" t="str">
        <f>VLOOKUP(A1980,MasterTutor!A:D,4,FALSE)</f>
        <v>Advanced</v>
      </c>
      <c r="L1980" t="str">
        <f>VLOOKUP(A1980,MasterTutor!A:D,3,FALSE)</f>
        <v>Adjunct</v>
      </c>
      <c r="M1980" t="str">
        <f>VLOOKUP(A1980,MasterTutor!A:D,2,FALSE)</f>
        <v>Ela Cross</v>
      </c>
    </row>
    <row r="1981" spans="1:13" hidden="1" x14ac:dyDescent="0.2">
      <c r="A1981" s="7" t="s">
        <v>415</v>
      </c>
      <c r="B1981" s="7" t="s">
        <v>16</v>
      </c>
      <c r="C1981" s="10">
        <v>1.53</v>
      </c>
      <c r="D1981" s="10">
        <v>1.6</v>
      </c>
      <c r="E1981" s="10">
        <v>0.98</v>
      </c>
      <c r="F1981" s="10">
        <v>1</v>
      </c>
      <c r="G1981" s="10">
        <v>0.56999999999999995</v>
      </c>
      <c r="H1981" s="7">
        <v>4</v>
      </c>
      <c r="I1981" s="11"/>
      <c r="J1981" s="7"/>
      <c r="K1981" t="str">
        <f>VLOOKUP(A1981,MasterTutor!A:D,4,FALSE)</f>
        <v>Advanced</v>
      </c>
      <c r="L1981" t="str">
        <f>VLOOKUP(A1981,MasterTutor!A:D,3,FALSE)</f>
        <v>Adjunct</v>
      </c>
      <c r="M1981" t="str">
        <f>VLOOKUP(A1981,MasterTutor!A:D,2,FALSE)</f>
        <v>Ela Cross</v>
      </c>
    </row>
    <row r="1982" spans="1:13" hidden="1" x14ac:dyDescent="0.2">
      <c r="A1982" s="7" t="s">
        <v>415</v>
      </c>
      <c r="B1982" s="7" t="s">
        <v>17</v>
      </c>
      <c r="C1982" s="10">
        <v>0.43</v>
      </c>
      <c r="D1982" s="10">
        <v>1.25</v>
      </c>
      <c r="E1982" s="10">
        <v>1</v>
      </c>
      <c r="F1982" s="10">
        <v>0.73</v>
      </c>
      <c r="G1982" s="10">
        <v>1</v>
      </c>
      <c r="H1982" s="7" t="e">
        <v>#N/A</v>
      </c>
      <c r="J1982" s="7"/>
      <c r="K1982" t="str">
        <f>VLOOKUP(A1982,MasterTutor!A:D,4,FALSE)</f>
        <v>Advanced</v>
      </c>
      <c r="L1982" t="str">
        <f>VLOOKUP(A1982,MasterTutor!A:D,3,FALSE)</f>
        <v>Adjunct</v>
      </c>
      <c r="M1982" t="str">
        <f>VLOOKUP(A1982,MasterTutor!A:D,2,FALSE)</f>
        <v>Ela Cross</v>
      </c>
    </row>
    <row r="1983" spans="1:13" hidden="1" x14ac:dyDescent="0.2">
      <c r="A1983" s="7" t="s">
        <v>415</v>
      </c>
      <c r="B1983" s="7" t="s">
        <v>18</v>
      </c>
      <c r="C1983" s="10">
        <v>0.25</v>
      </c>
      <c r="D1983" s="10">
        <v>1.3</v>
      </c>
      <c r="E1983" s="10">
        <v>1</v>
      </c>
      <c r="F1983" s="10">
        <v>0.91</v>
      </c>
      <c r="G1983" s="10">
        <v>0.79</v>
      </c>
      <c r="H1983" s="7">
        <v>2</v>
      </c>
      <c r="I1983" s="8">
        <v>0</v>
      </c>
      <c r="J1983" s="10">
        <f>I1983</f>
        <v>0</v>
      </c>
      <c r="K1983" t="str">
        <f>VLOOKUP(A1983,MasterTutor!A:D,4,FALSE)</f>
        <v>Advanced</v>
      </c>
      <c r="L1983" t="str">
        <f>VLOOKUP(A1983,MasterTutor!A:D,3,FALSE)</f>
        <v>Adjunct</v>
      </c>
      <c r="M1983" t="str">
        <f>VLOOKUP(A1983,MasterTutor!A:D,2,FALSE)</f>
        <v>Ela Cross</v>
      </c>
    </row>
    <row r="1984" spans="1:13" hidden="1" x14ac:dyDescent="0.2">
      <c r="A1984" s="7" t="s">
        <v>415</v>
      </c>
      <c r="B1984" s="7" t="s">
        <v>20</v>
      </c>
      <c r="C1984" s="10">
        <v>1.55</v>
      </c>
      <c r="D1984" s="10">
        <v>2.4900000000000002</v>
      </c>
      <c r="E1984" s="10">
        <v>1</v>
      </c>
      <c r="F1984" s="10">
        <v>1</v>
      </c>
      <c r="G1984" s="10">
        <v>0</v>
      </c>
      <c r="H1984" s="7">
        <v>3</v>
      </c>
      <c r="I1984" s="8" t="s">
        <v>151</v>
      </c>
      <c r="J1984" s="10">
        <f>1/3</f>
        <v>0.33333333333333331</v>
      </c>
      <c r="K1984" t="str">
        <f>VLOOKUP(A1984,MasterTutor!A:D,4,FALSE)</f>
        <v>Advanced</v>
      </c>
      <c r="L1984" t="str">
        <f>VLOOKUP(A1984,MasterTutor!A:D,3,FALSE)</f>
        <v>Adjunct</v>
      </c>
      <c r="M1984" t="str">
        <f>VLOOKUP(A1984,MasterTutor!A:D,2,FALSE)</f>
        <v>Ela Cross</v>
      </c>
    </row>
    <row r="1985" spans="1:13" hidden="1" x14ac:dyDescent="0.2">
      <c r="A1985" s="7" t="s">
        <v>415</v>
      </c>
      <c r="B1985" s="7" t="s">
        <v>21</v>
      </c>
      <c r="C1985" s="10">
        <v>1.67</v>
      </c>
      <c r="D1985" s="10">
        <v>2.17</v>
      </c>
      <c r="E1985" s="10">
        <v>0.99</v>
      </c>
      <c r="F1985" s="10">
        <v>0.49</v>
      </c>
      <c r="G1985" s="10">
        <v>0.27</v>
      </c>
      <c r="H1985" s="7">
        <v>7</v>
      </c>
      <c r="I1985" s="9"/>
      <c r="J1985" s="7"/>
      <c r="K1985" t="str">
        <f>VLOOKUP(A1985,MasterTutor!A:D,4,FALSE)</f>
        <v>Advanced</v>
      </c>
      <c r="L1985" t="str">
        <f>VLOOKUP(A1985,MasterTutor!A:D,3,FALSE)</f>
        <v>Adjunct</v>
      </c>
      <c r="M1985" t="str">
        <f>VLOOKUP(A1985,MasterTutor!A:D,2,FALSE)</f>
        <v>Ela Cross</v>
      </c>
    </row>
    <row r="1986" spans="1:13" hidden="1" x14ac:dyDescent="0.2">
      <c r="A1986" s="7" t="s">
        <v>415</v>
      </c>
      <c r="B1986" s="7" t="s">
        <v>22</v>
      </c>
      <c r="C1986" s="10">
        <v>1.93</v>
      </c>
      <c r="D1986" s="10">
        <v>1.87</v>
      </c>
      <c r="E1986" s="10">
        <v>0.99</v>
      </c>
      <c r="F1986" s="10">
        <v>0.72</v>
      </c>
      <c r="G1986" s="10">
        <v>0.08</v>
      </c>
      <c r="H1986" s="7">
        <v>9</v>
      </c>
      <c r="I1986" s="8" t="s">
        <v>15</v>
      </c>
      <c r="J1986" s="10">
        <v>0.5</v>
      </c>
      <c r="K1986" t="str">
        <f>VLOOKUP(A1986,MasterTutor!A:D,4,FALSE)</f>
        <v>Advanced</v>
      </c>
      <c r="L1986" t="str">
        <f>VLOOKUP(A1986,MasterTutor!A:D,3,FALSE)</f>
        <v>Adjunct</v>
      </c>
      <c r="M1986" t="str">
        <f>VLOOKUP(A1986,MasterTutor!A:D,2,FALSE)</f>
        <v>Ela Cross</v>
      </c>
    </row>
    <row r="1987" spans="1:13" hidden="1" x14ac:dyDescent="0.2">
      <c r="A1987" s="7" t="s">
        <v>415</v>
      </c>
      <c r="B1987" s="7" t="s">
        <v>30</v>
      </c>
      <c r="C1987" s="10">
        <v>0.85419999999999996</v>
      </c>
      <c r="D1987" s="10">
        <v>1.2734000000000001</v>
      </c>
      <c r="E1987" s="10">
        <v>0.97435897400000004</v>
      </c>
      <c r="F1987" s="10">
        <v>0.63333333300000005</v>
      </c>
      <c r="G1987" s="10">
        <v>0.125</v>
      </c>
      <c r="H1987" s="7">
        <v>4</v>
      </c>
      <c r="I1987" s="8">
        <v>1</v>
      </c>
      <c r="J1987" s="10">
        <f>I1987</f>
        <v>1</v>
      </c>
      <c r="K1987" t="str">
        <f>VLOOKUP(A1987,MasterTutor!A:D,4,FALSE)</f>
        <v>Advanced</v>
      </c>
      <c r="L1987" t="str">
        <f>VLOOKUP(A1987,MasterTutor!A:D,3,FALSE)</f>
        <v>Adjunct</v>
      </c>
      <c r="M1987" t="str">
        <f>VLOOKUP(A1987,MasterTutor!A:D,2,FALSE)</f>
        <v>Ela Cross</v>
      </c>
    </row>
    <row r="1988" spans="1:13" x14ac:dyDescent="0.2">
      <c r="A1988" s="7" t="s">
        <v>415</v>
      </c>
      <c r="B1988" s="7" t="s">
        <v>31</v>
      </c>
      <c r="C1988" s="10">
        <v>1.2292000000000001</v>
      </c>
      <c r="D1988" s="10">
        <v>1.2147999999999901</v>
      </c>
      <c r="E1988" s="10">
        <v>0.96666666666666601</v>
      </c>
      <c r="F1988" s="10">
        <v>0.94736842105263097</v>
      </c>
      <c r="G1988" s="10">
        <v>0</v>
      </c>
      <c r="H1988" s="7">
        <v>3</v>
      </c>
      <c r="I1988" s="7" t="s">
        <v>36</v>
      </c>
      <c r="J1988" s="54">
        <v>0</v>
      </c>
      <c r="K1988" t="str">
        <f>VLOOKUP(A1988,MasterTutor!A:D,4,FALSE)</f>
        <v>Advanced</v>
      </c>
      <c r="L1988" t="str">
        <f>VLOOKUP(A1988,MasterTutor!A:D,3,FALSE)</f>
        <v>Adjunct</v>
      </c>
      <c r="M1988" t="str">
        <f>VLOOKUP(A1988,MasterTutor!A:D,2,FALSE)</f>
        <v>Ela Cross</v>
      </c>
    </row>
    <row r="1989" spans="1:13" hidden="1" x14ac:dyDescent="0.2">
      <c r="A1989" s="7" t="s">
        <v>416</v>
      </c>
      <c r="B1989" s="7" t="s">
        <v>283</v>
      </c>
      <c r="C1989" s="10">
        <v>0.51</v>
      </c>
      <c r="D1989" s="10">
        <v>0.9</v>
      </c>
      <c r="E1989" s="10">
        <v>1</v>
      </c>
      <c r="F1989" s="10">
        <v>1</v>
      </c>
      <c r="G1989" s="10">
        <v>0.92</v>
      </c>
      <c r="H1989" s="7">
        <v>3</v>
      </c>
      <c r="I1989" s="8">
        <v>1</v>
      </c>
      <c r="J1989" s="10">
        <v>1</v>
      </c>
      <c r="K1989" t="str">
        <f>VLOOKUP(A1989,MasterTutor!A:D,4,FALSE)</f>
        <v>Advanced</v>
      </c>
      <c r="L1989" t="str">
        <f>VLOOKUP(A1989,MasterTutor!A:D,3,FALSE)</f>
        <v>Adjunct</v>
      </c>
      <c r="M1989" t="str">
        <f>VLOOKUP(A1989,MasterTutor!A:D,2,FALSE)</f>
        <v>Ela Cross</v>
      </c>
    </row>
    <row r="1990" spans="1:13" hidden="1" x14ac:dyDescent="0.2">
      <c r="A1990" s="7" t="s">
        <v>416</v>
      </c>
      <c r="B1990" s="7" t="s">
        <v>14</v>
      </c>
      <c r="C1990" s="10">
        <v>1.8229</v>
      </c>
      <c r="D1990" s="10">
        <v>1.8984000000000001</v>
      </c>
      <c r="E1990" s="10">
        <v>1</v>
      </c>
      <c r="F1990" s="10">
        <v>1</v>
      </c>
      <c r="G1990" s="10">
        <v>1</v>
      </c>
      <c r="H1990" s="7">
        <v>1</v>
      </c>
      <c r="I1990" s="8"/>
      <c r="J1990" s="10"/>
      <c r="K1990" t="str">
        <f>VLOOKUP(A1990,MasterTutor!A:D,4,FALSE)</f>
        <v>Advanced</v>
      </c>
      <c r="L1990" t="str">
        <f>VLOOKUP(A1990,MasterTutor!A:D,3,FALSE)</f>
        <v>Adjunct</v>
      </c>
      <c r="M1990" t="str">
        <f>VLOOKUP(A1990,MasterTutor!A:D,2,FALSE)</f>
        <v>Ela Cross</v>
      </c>
    </row>
    <row r="1991" spans="1:13" hidden="1" x14ac:dyDescent="0.2">
      <c r="A1991" s="7" t="s">
        <v>416</v>
      </c>
      <c r="B1991" s="7" t="s">
        <v>14</v>
      </c>
      <c r="C1991" s="10">
        <v>1.8229</v>
      </c>
      <c r="D1991" s="10">
        <v>1.8984000000000001</v>
      </c>
      <c r="E1991" s="10">
        <v>1</v>
      </c>
      <c r="F1991" s="10">
        <v>1</v>
      </c>
      <c r="G1991" s="10">
        <v>1</v>
      </c>
      <c r="H1991" s="7">
        <v>1</v>
      </c>
      <c r="J1991" s="7"/>
      <c r="K1991" t="str">
        <f>VLOOKUP(A1991,MasterTutor!A:D,4,FALSE)</f>
        <v>Advanced</v>
      </c>
      <c r="L1991" t="str">
        <f>VLOOKUP(A1991,MasterTutor!A:D,3,FALSE)</f>
        <v>Adjunct</v>
      </c>
      <c r="M1991" t="str">
        <f>VLOOKUP(A1991,MasterTutor!A:D,2,FALSE)</f>
        <v>Ela Cross</v>
      </c>
    </row>
    <row r="1992" spans="1:13" hidden="1" x14ac:dyDescent="0.2">
      <c r="A1992" s="7" t="s">
        <v>416</v>
      </c>
      <c r="B1992" s="7" t="s">
        <v>16</v>
      </c>
      <c r="C1992" s="10">
        <v>0.61</v>
      </c>
      <c r="D1992" s="10">
        <v>0.74</v>
      </c>
      <c r="E1992" s="10">
        <v>1</v>
      </c>
      <c r="F1992" s="10">
        <v>0.72</v>
      </c>
      <c r="G1992" s="10">
        <v>0.75</v>
      </c>
      <c r="H1992" s="7">
        <v>2</v>
      </c>
      <c r="I1992" s="11"/>
      <c r="J1992" s="7"/>
      <c r="K1992" t="str">
        <f>VLOOKUP(A1992,MasterTutor!A:D,4,FALSE)</f>
        <v>Advanced</v>
      </c>
      <c r="L1992" t="str">
        <f>VLOOKUP(A1992,MasterTutor!A:D,3,FALSE)</f>
        <v>Adjunct</v>
      </c>
      <c r="M1992" t="str">
        <f>VLOOKUP(A1992,MasterTutor!A:D,2,FALSE)</f>
        <v>Ela Cross</v>
      </c>
    </row>
    <row r="1993" spans="1:13" hidden="1" x14ac:dyDescent="0.2">
      <c r="A1993" s="7" t="s">
        <v>416</v>
      </c>
      <c r="B1993" s="7" t="s">
        <v>17</v>
      </c>
      <c r="C1993" s="10">
        <v>1.02</v>
      </c>
      <c r="D1993" s="10">
        <v>1.1399999999999999</v>
      </c>
      <c r="E1993" s="10">
        <v>0.97</v>
      </c>
      <c r="F1993" s="10">
        <v>0.97</v>
      </c>
      <c r="G1993" s="10">
        <v>1</v>
      </c>
      <c r="H1993" s="7">
        <v>1</v>
      </c>
      <c r="I1993" s="8">
        <v>0</v>
      </c>
      <c r="J1993" s="10">
        <f>I1993</f>
        <v>0</v>
      </c>
      <c r="K1993" t="str">
        <f>VLOOKUP(A1993,MasterTutor!A:D,4,FALSE)</f>
        <v>Advanced</v>
      </c>
      <c r="L1993" t="str">
        <f>VLOOKUP(A1993,MasterTutor!A:D,3,FALSE)</f>
        <v>Adjunct</v>
      </c>
      <c r="M1993" t="str">
        <f>VLOOKUP(A1993,MasterTutor!A:D,2,FALSE)</f>
        <v>Ela Cross</v>
      </c>
    </row>
    <row r="1994" spans="1:13" hidden="1" x14ac:dyDescent="0.2">
      <c r="A1994" s="7" t="s">
        <v>416</v>
      </c>
      <c r="B1994" s="7" t="s">
        <v>18</v>
      </c>
      <c r="C1994" s="10">
        <v>0.45</v>
      </c>
      <c r="D1994" s="10">
        <v>1.34</v>
      </c>
      <c r="E1994" s="10">
        <v>1</v>
      </c>
      <c r="F1994" s="10">
        <v>0.94</v>
      </c>
      <c r="G1994" s="10">
        <v>0.91</v>
      </c>
      <c r="H1994" s="7">
        <v>7</v>
      </c>
      <c r="J1994" s="7"/>
      <c r="K1994" t="str">
        <f>VLOOKUP(A1994,MasterTutor!A:D,4,FALSE)</f>
        <v>Advanced</v>
      </c>
      <c r="L1994" t="str">
        <f>VLOOKUP(A1994,MasterTutor!A:D,3,FALSE)</f>
        <v>Adjunct</v>
      </c>
      <c r="M1994" t="str">
        <f>VLOOKUP(A1994,MasterTutor!A:D,2,FALSE)</f>
        <v>Ela Cross</v>
      </c>
    </row>
    <row r="1995" spans="1:13" hidden="1" x14ac:dyDescent="0.2">
      <c r="A1995" s="7" t="s">
        <v>416</v>
      </c>
      <c r="B1995" s="7" t="s">
        <v>20</v>
      </c>
      <c r="C1995" s="10">
        <v>0.99</v>
      </c>
      <c r="D1995" s="10">
        <v>1.3</v>
      </c>
      <c r="E1995" s="10">
        <v>0.98</v>
      </c>
      <c r="F1995" s="10">
        <v>0.93</v>
      </c>
      <c r="G1995" s="10">
        <v>0.88</v>
      </c>
      <c r="H1995" s="7">
        <v>1</v>
      </c>
      <c r="I1995" s="8" t="s">
        <v>40</v>
      </c>
      <c r="J1995" s="10">
        <v>0.75</v>
      </c>
      <c r="K1995" t="str">
        <f>VLOOKUP(A1995,MasterTutor!A:D,4,FALSE)</f>
        <v>Advanced</v>
      </c>
      <c r="L1995" t="str">
        <f>VLOOKUP(A1995,MasterTutor!A:D,3,FALSE)</f>
        <v>Adjunct</v>
      </c>
      <c r="M1995" t="str">
        <f>VLOOKUP(A1995,MasterTutor!A:D,2,FALSE)</f>
        <v>Ela Cross</v>
      </c>
    </row>
    <row r="1996" spans="1:13" hidden="1" x14ac:dyDescent="0.2">
      <c r="A1996" s="7" t="s">
        <v>416</v>
      </c>
      <c r="B1996" s="7" t="s">
        <v>21</v>
      </c>
      <c r="C1996" s="10">
        <v>1.75</v>
      </c>
      <c r="D1996" s="10">
        <v>1.82</v>
      </c>
      <c r="E1996" s="10">
        <v>0.99</v>
      </c>
      <c r="F1996" s="10">
        <v>1</v>
      </c>
      <c r="G1996" s="10">
        <v>1</v>
      </c>
      <c r="H1996" s="7">
        <v>5</v>
      </c>
      <c r="I1996" s="8" t="s">
        <v>27</v>
      </c>
      <c r="J1996" s="10">
        <v>0.33</v>
      </c>
      <c r="K1996" t="str">
        <f>VLOOKUP(A1996,MasterTutor!A:D,4,FALSE)</f>
        <v>Advanced</v>
      </c>
      <c r="L1996" t="str">
        <f>VLOOKUP(A1996,MasterTutor!A:D,3,FALSE)</f>
        <v>Adjunct</v>
      </c>
      <c r="M1996" t="str">
        <f>VLOOKUP(A1996,MasterTutor!A:D,2,FALSE)</f>
        <v>Ela Cross</v>
      </c>
    </row>
    <row r="1997" spans="1:13" hidden="1" x14ac:dyDescent="0.2">
      <c r="A1997" s="7" t="s">
        <v>416</v>
      </c>
      <c r="B1997" s="7" t="s">
        <v>22</v>
      </c>
      <c r="C1997" s="10">
        <v>1.97</v>
      </c>
      <c r="D1997" s="10">
        <v>1.86</v>
      </c>
      <c r="E1997" s="10">
        <v>1</v>
      </c>
      <c r="F1997" s="10">
        <v>1</v>
      </c>
      <c r="G1997" s="10">
        <v>0.86</v>
      </c>
      <c r="H1997" s="7">
        <v>8</v>
      </c>
      <c r="I1997" s="8" t="s">
        <v>27</v>
      </c>
      <c r="J1997" s="10">
        <v>0.33</v>
      </c>
      <c r="K1997" t="str">
        <f>VLOOKUP(A1997,MasterTutor!A:D,4,FALSE)</f>
        <v>Advanced</v>
      </c>
      <c r="L1997" t="str">
        <f>VLOOKUP(A1997,MasterTutor!A:D,3,FALSE)</f>
        <v>Adjunct</v>
      </c>
      <c r="M1997" t="str">
        <f>VLOOKUP(A1997,MasterTutor!A:D,2,FALSE)</f>
        <v>Ela Cross</v>
      </c>
    </row>
    <row r="1998" spans="1:13" hidden="1" x14ac:dyDescent="0.2">
      <c r="A1998" s="7" t="s">
        <v>416</v>
      </c>
      <c r="B1998" s="7" t="s">
        <v>30</v>
      </c>
      <c r="C1998" s="10">
        <v>1.0729</v>
      </c>
      <c r="D1998" s="10">
        <v>1</v>
      </c>
      <c r="E1998" s="10">
        <v>0.97560975599999999</v>
      </c>
      <c r="F1998" s="10">
        <v>0.97435897400000004</v>
      </c>
      <c r="G1998" s="10">
        <v>0.85714285700000004</v>
      </c>
      <c r="H1998" s="7">
        <v>6</v>
      </c>
      <c r="I1998" s="8">
        <v>1</v>
      </c>
      <c r="J1998" s="10">
        <f>I1998</f>
        <v>1</v>
      </c>
      <c r="K1998" t="str">
        <f>VLOOKUP(A1998,MasterTutor!A:D,4,FALSE)</f>
        <v>Advanced</v>
      </c>
      <c r="L1998" t="str">
        <f>VLOOKUP(A1998,MasterTutor!A:D,3,FALSE)</f>
        <v>Adjunct</v>
      </c>
      <c r="M1998" t="str">
        <f>VLOOKUP(A1998,MasterTutor!A:D,2,FALSE)</f>
        <v>Ela Cross</v>
      </c>
    </row>
    <row r="1999" spans="1:13" x14ac:dyDescent="0.2">
      <c r="A1999" s="7" t="s">
        <v>416</v>
      </c>
      <c r="B1999" s="7" t="s">
        <v>31</v>
      </c>
      <c r="C1999" s="10">
        <v>1.1979</v>
      </c>
      <c r="D1999" s="10">
        <v>1</v>
      </c>
      <c r="E1999" s="10">
        <v>1</v>
      </c>
      <c r="F1999" s="10">
        <v>1</v>
      </c>
      <c r="G1999" s="10">
        <v>1</v>
      </c>
      <c r="H1999" s="7">
        <v>4</v>
      </c>
      <c r="I1999" s="8" t="s">
        <v>42</v>
      </c>
      <c r="J1999" s="54">
        <v>1</v>
      </c>
      <c r="K1999" t="str">
        <f>VLOOKUP(A1999,MasterTutor!A:D,4,FALSE)</f>
        <v>Advanced</v>
      </c>
      <c r="L1999" t="str">
        <f>VLOOKUP(A1999,MasterTutor!A:D,3,FALSE)</f>
        <v>Adjunct</v>
      </c>
      <c r="M1999" t="str">
        <f>VLOOKUP(A1999,MasterTutor!A:D,2,FALSE)</f>
        <v>Ela Cross</v>
      </c>
    </row>
    <row r="2000" spans="1:13" hidden="1" x14ac:dyDescent="0.2">
      <c r="A2000" s="7" t="s">
        <v>417</v>
      </c>
      <c r="B2000" s="7" t="s">
        <v>14</v>
      </c>
      <c r="C2000" s="10">
        <v>0.85829999999999995</v>
      </c>
      <c r="D2000" s="10">
        <v>1.0937999999999899</v>
      </c>
      <c r="E2000" s="10">
        <v>1</v>
      </c>
      <c r="F2000" s="10">
        <v>0.98484848484848397</v>
      </c>
      <c r="G2000" s="10">
        <v>0.8</v>
      </c>
      <c r="H2000" s="7">
        <v>7</v>
      </c>
      <c r="I2000" s="8" t="s">
        <v>58</v>
      </c>
      <c r="J2000" s="10">
        <v>0.86</v>
      </c>
      <c r="K2000" t="e">
        <f>VLOOKUP(A2000,MasterTutor!A:D,4,FALSE)</f>
        <v>#N/A</v>
      </c>
      <c r="L2000" t="e">
        <f>VLOOKUP(A2000,MasterTutor!A:D,3,FALSE)</f>
        <v>#N/A</v>
      </c>
      <c r="M2000" t="e">
        <f>VLOOKUP(A2000,MasterTutor!A:D,2,FALSE)</f>
        <v>#N/A</v>
      </c>
    </row>
    <row r="2001" spans="1:13" hidden="1" x14ac:dyDescent="0.2">
      <c r="A2001" s="7" t="s">
        <v>417</v>
      </c>
      <c r="B2001" s="7" t="s">
        <v>14</v>
      </c>
      <c r="C2001" s="10">
        <v>0.85829999999999995</v>
      </c>
      <c r="D2001" s="10">
        <v>1.0937999999999899</v>
      </c>
      <c r="E2001" s="10">
        <v>1</v>
      </c>
      <c r="F2001" s="10">
        <v>0.98484848484848397</v>
      </c>
      <c r="G2001" s="10">
        <v>0.8</v>
      </c>
      <c r="H2001" s="7">
        <v>7</v>
      </c>
      <c r="I2001" s="8" t="s">
        <v>58</v>
      </c>
      <c r="J2001" s="10">
        <f>_xlfn.TEXTBEFORE(I2001, "/")/_xlfn.TEXTAFTER(I2001,"/")</f>
        <v>0.8571428571428571</v>
      </c>
      <c r="K2001" t="e">
        <f>VLOOKUP(A2001,MasterTutor!A:D,4,FALSE)</f>
        <v>#N/A</v>
      </c>
      <c r="L2001" t="e">
        <f>VLOOKUP(A2001,MasterTutor!A:D,3,FALSE)</f>
        <v>#N/A</v>
      </c>
      <c r="M2001" t="e">
        <f>VLOOKUP(A2001,MasterTutor!A:D,2,FALSE)</f>
        <v>#N/A</v>
      </c>
    </row>
    <row r="2002" spans="1:13" hidden="1" x14ac:dyDescent="0.2">
      <c r="A2002" s="7" t="s">
        <v>417</v>
      </c>
      <c r="B2002" s="7" t="s">
        <v>16</v>
      </c>
      <c r="C2002" s="10">
        <v>0.83</v>
      </c>
      <c r="D2002" s="10">
        <v>0.96</v>
      </c>
      <c r="E2002" s="10">
        <v>1</v>
      </c>
      <c r="F2002" s="10">
        <v>0.99</v>
      </c>
      <c r="G2002" s="10">
        <v>0.94</v>
      </c>
      <c r="H2002" s="7">
        <v>4</v>
      </c>
      <c r="I2002" s="11">
        <v>45878</v>
      </c>
      <c r="J2002" s="12">
        <v>0.89</v>
      </c>
      <c r="K2002" t="e">
        <f>VLOOKUP(A2002,MasterTutor!A:D,4,FALSE)</f>
        <v>#N/A</v>
      </c>
      <c r="L2002" t="e">
        <f>VLOOKUP(A2002,MasterTutor!A:D,3,FALSE)</f>
        <v>#N/A</v>
      </c>
      <c r="M2002" t="e">
        <f>VLOOKUP(A2002,MasterTutor!A:D,2,FALSE)</f>
        <v>#N/A</v>
      </c>
    </row>
    <row r="2003" spans="1:13" hidden="1" x14ac:dyDescent="0.2">
      <c r="A2003" s="7" t="s">
        <v>417</v>
      </c>
      <c r="B2003" s="7" t="s">
        <v>17</v>
      </c>
      <c r="C2003" s="10">
        <v>0.99</v>
      </c>
      <c r="D2003" s="10">
        <v>1.1499999999999999</v>
      </c>
      <c r="E2003" s="10">
        <v>1</v>
      </c>
      <c r="F2003" s="10">
        <v>0.98</v>
      </c>
      <c r="G2003" s="10">
        <v>0.86</v>
      </c>
      <c r="H2003" s="7">
        <v>5</v>
      </c>
      <c r="I2003" s="8">
        <v>1</v>
      </c>
      <c r="J2003" s="10">
        <f>I2003</f>
        <v>1</v>
      </c>
      <c r="K2003" t="e">
        <f>VLOOKUP(A2003,MasterTutor!A:D,4,FALSE)</f>
        <v>#N/A</v>
      </c>
      <c r="L2003" t="e">
        <f>VLOOKUP(A2003,MasterTutor!A:D,3,FALSE)</f>
        <v>#N/A</v>
      </c>
      <c r="M2003" t="e">
        <f>VLOOKUP(A2003,MasterTutor!A:D,2,FALSE)</f>
        <v>#N/A</v>
      </c>
    </row>
    <row r="2004" spans="1:13" hidden="1" x14ac:dyDescent="0.2">
      <c r="A2004" s="7" t="s">
        <v>417</v>
      </c>
      <c r="B2004" s="7" t="s">
        <v>18</v>
      </c>
      <c r="C2004" s="10">
        <v>0.85</v>
      </c>
      <c r="D2004" s="10">
        <v>1.1000000000000001</v>
      </c>
      <c r="E2004" s="10">
        <v>1</v>
      </c>
      <c r="F2004" s="10">
        <v>1</v>
      </c>
      <c r="G2004" s="10">
        <v>0.73</v>
      </c>
      <c r="H2004" s="7">
        <v>5</v>
      </c>
      <c r="I2004" s="8">
        <v>1</v>
      </c>
      <c r="J2004" s="10">
        <f>I2004</f>
        <v>1</v>
      </c>
      <c r="K2004" t="e">
        <f>VLOOKUP(A2004,MasterTutor!A:D,4,FALSE)</f>
        <v>#N/A</v>
      </c>
      <c r="L2004" t="e">
        <f>VLOOKUP(A2004,MasterTutor!A:D,3,FALSE)</f>
        <v>#N/A</v>
      </c>
      <c r="M2004" t="e">
        <f>VLOOKUP(A2004,MasterTutor!A:D,2,FALSE)</f>
        <v>#N/A</v>
      </c>
    </row>
    <row r="2005" spans="1:13" hidden="1" x14ac:dyDescent="0.2">
      <c r="A2005" s="7" t="s">
        <v>417</v>
      </c>
      <c r="B2005" s="7" t="s">
        <v>20</v>
      </c>
      <c r="C2005" s="10">
        <v>0.84</v>
      </c>
      <c r="D2005" s="10">
        <v>1.01</v>
      </c>
      <c r="E2005" s="10">
        <v>1</v>
      </c>
      <c r="F2005" s="10">
        <v>0.94</v>
      </c>
      <c r="G2005" s="10">
        <v>0.69</v>
      </c>
      <c r="H2005" s="7">
        <v>2</v>
      </c>
      <c r="I2005" s="8">
        <v>1</v>
      </c>
      <c r="J2005" s="10">
        <f>I2005</f>
        <v>1</v>
      </c>
      <c r="K2005" t="e">
        <f>VLOOKUP(A2005,MasterTutor!A:D,4,FALSE)</f>
        <v>#N/A</v>
      </c>
      <c r="L2005" t="e">
        <f>VLOOKUP(A2005,MasterTutor!A:D,3,FALSE)</f>
        <v>#N/A</v>
      </c>
      <c r="M2005" t="e">
        <f>VLOOKUP(A2005,MasterTutor!A:D,2,FALSE)</f>
        <v>#N/A</v>
      </c>
    </row>
    <row r="2006" spans="1:13" hidden="1" x14ac:dyDescent="0.2">
      <c r="A2006" s="7" t="s">
        <v>417</v>
      </c>
      <c r="B2006" s="7" t="s">
        <v>21</v>
      </c>
      <c r="C2006" s="10">
        <v>0.85</v>
      </c>
      <c r="D2006" s="10">
        <v>1.06</v>
      </c>
      <c r="E2006" s="10">
        <v>0.99</v>
      </c>
      <c r="F2006" s="10">
        <v>0.98</v>
      </c>
      <c r="G2006" s="10">
        <v>0.92</v>
      </c>
      <c r="H2006" s="7">
        <v>5</v>
      </c>
      <c r="I2006" s="8" t="s">
        <v>37</v>
      </c>
      <c r="J2006" s="10">
        <v>0.5</v>
      </c>
      <c r="K2006" t="e">
        <f>VLOOKUP(A2006,MasterTutor!A:D,4,FALSE)</f>
        <v>#N/A</v>
      </c>
      <c r="L2006" t="e">
        <f>VLOOKUP(A2006,MasterTutor!A:D,3,FALSE)</f>
        <v>#N/A</v>
      </c>
      <c r="M2006" t="e">
        <f>VLOOKUP(A2006,MasterTutor!A:D,2,FALSE)</f>
        <v>#N/A</v>
      </c>
    </row>
    <row r="2007" spans="1:13" hidden="1" x14ac:dyDescent="0.2">
      <c r="A2007" s="7" t="s">
        <v>417</v>
      </c>
      <c r="B2007" s="7" t="s">
        <v>22</v>
      </c>
      <c r="C2007" s="10">
        <v>0.87</v>
      </c>
      <c r="D2007" s="10">
        <v>1.1299999999999999</v>
      </c>
      <c r="E2007" s="10">
        <v>1</v>
      </c>
      <c r="F2007" s="10">
        <v>0.93</v>
      </c>
      <c r="G2007" s="10">
        <v>0.83</v>
      </c>
      <c r="H2007" s="7">
        <v>6</v>
      </c>
      <c r="I2007" s="8" t="s">
        <v>418</v>
      </c>
      <c r="J2007" s="10">
        <v>0.82</v>
      </c>
      <c r="K2007" t="e">
        <f>VLOOKUP(A2007,MasterTutor!A:D,4,FALSE)</f>
        <v>#N/A</v>
      </c>
      <c r="L2007" t="e">
        <f>VLOOKUP(A2007,MasterTutor!A:D,3,FALSE)</f>
        <v>#N/A</v>
      </c>
      <c r="M2007" t="e">
        <f>VLOOKUP(A2007,MasterTutor!A:D,2,FALSE)</f>
        <v>#N/A</v>
      </c>
    </row>
    <row r="2008" spans="1:13" hidden="1" x14ac:dyDescent="0.2">
      <c r="A2008" s="7" t="s">
        <v>419</v>
      </c>
      <c r="B2008" s="7" t="s">
        <v>17</v>
      </c>
      <c r="C2008" s="10">
        <v>0.75</v>
      </c>
      <c r="D2008" s="10">
        <v>1.0900000000000001</v>
      </c>
      <c r="E2008" s="10">
        <v>0.98</v>
      </c>
      <c r="F2008" s="10">
        <v>0.81</v>
      </c>
      <c r="G2008" s="10">
        <v>0.83</v>
      </c>
      <c r="H2008" s="7">
        <v>3</v>
      </c>
      <c r="J2008" s="7"/>
      <c r="K2008" t="e">
        <f>VLOOKUP(A2008,MasterTutor!A:D,4,FALSE)</f>
        <v>#N/A</v>
      </c>
      <c r="L2008" t="e">
        <f>VLOOKUP(A2008,MasterTutor!A:D,3,FALSE)</f>
        <v>#N/A</v>
      </c>
      <c r="M2008" t="e">
        <f>VLOOKUP(A2008,MasterTutor!A:D,2,FALSE)</f>
        <v>#N/A</v>
      </c>
    </row>
    <row r="2009" spans="1:13" hidden="1" x14ac:dyDescent="0.2">
      <c r="A2009" s="7" t="s">
        <v>420</v>
      </c>
      <c r="B2009" s="7" t="s">
        <v>30</v>
      </c>
      <c r="C2009" s="10">
        <v>0</v>
      </c>
      <c r="D2009" s="10">
        <v>0.38019999999999998</v>
      </c>
      <c r="E2009" s="10">
        <v>0</v>
      </c>
      <c r="F2009" s="10">
        <v>0</v>
      </c>
      <c r="G2009" s="10">
        <v>0</v>
      </c>
      <c r="H2009" s="7">
        <v>0</v>
      </c>
      <c r="I2009" s="8" t="s">
        <v>36</v>
      </c>
      <c r="J2009" s="10">
        <v>0</v>
      </c>
      <c r="K2009" t="str">
        <f>VLOOKUP(A2009,MasterTutor!A:D,4,FALSE)</f>
        <v>Advanced</v>
      </c>
      <c r="L2009" t="str">
        <f>VLOOKUP(A2009,MasterTutor!A:D,3,FALSE)</f>
        <v>Adjunct-BUC</v>
      </c>
      <c r="M2009" t="str">
        <f>VLOOKUP(A2009,MasterTutor!A:D,2,FALSE)</f>
        <v>Ian Plamondon</v>
      </c>
    </row>
    <row r="2010" spans="1:13" x14ac:dyDescent="0.2">
      <c r="A2010" s="7" t="s">
        <v>420</v>
      </c>
      <c r="B2010" s="7" t="s">
        <v>31</v>
      </c>
      <c r="C2010" s="10">
        <v>1.0832999999999999</v>
      </c>
      <c r="D2010" s="10">
        <v>1.1914</v>
      </c>
      <c r="E2010" s="10">
        <v>0.98148148148148096</v>
      </c>
      <c r="F2010" s="10">
        <v>0.92857142857142805</v>
      </c>
      <c r="G2010" s="10">
        <v>0</v>
      </c>
      <c r="H2010" s="7">
        <v>6</v>
      </c>
      <c r="I2010" s="8" t="s">
        <v>224</v>
      </c>
      <c r="J2010" s="54">
        <v>0.5</v>
      </c>
      <c r="K2010" t="str">
        <f>VLOOKUP(A2010,MasterTutor!A:D,4,FALSE)</f>
        <v>Advanced</v>
      </c>
      <c r="L2010" t="str">
        <f>VLOOKUP(A2010,MasterTutor!A:D,3,FALSE)</f>
        <v>Adjunct-BUC</v>
      </c>
      <c r="M2010" t="str">
        <f>VLOOKUP(A2010,MasterTutor!A:D,2,FALSE)</f>
        <v>Ian Plamondon</v>
      </c>
    </row>
    <row r="2011" spans="1:13" hidden="1" x14ac:dyDescent="0.2">
      <c r="A2011" s="7" t="s">
        <v>421</v>
      </c>
      <c r="B2011" s="7" t="s">
        <v>17</v>
      </c>
      <c r="C2011" s="10">
        <v>0.79</v>
      </c>
      <c r="D2011" s="10">
        <v>1.35</v>
      </c>
      <c r="E2011" s="10">
        <v>0.96</v>
      </c>
      <c r="F2011" s="10">
        <v>0.89</v>
      </c>
      <c r="G2011" s="10">
        <v>1</v>
      </c>
      <c r="H2011" s="7">
        <v>1</v>
      </c>
      <c r="J2011" s="7"/>
      <c r="K2011" t="e">
        <f>VLOOKUP(A2011,MasterTutor!A:D,4,FALSE)</f>
        <v>#N/A</v>
      </c>
      <c r="L2011" t="e">
        <f>VLOOKUP(A2011,MasterTutor!A:D,3,FALSE)</f>
        <v>#N/A</v>
      </c>
      <c r="M2011" t="e">
        <f>VLOOKUP(A2011,MasterTutor!A:D,2,FALSE)</f>
        <v>#N/A</v>
      </c>
    </row>
    <row r="2012" spans="1:13" hidden="1" x14ac:dyDescent="0.2">
      <c r="A2012" s="7" t="s">
        <v>421</v>
      </c>
      <c r="B2012" s="7" t="s">
        <v>18</v>
      </c>
      <c r="C2012" s="10">
        <v>0.25</v>
      </c>
      <c r="D2012" s="10">
        <v>1.03</v>
      </c>
      <c r="E2012" s="10">
        <v>1</v>
      </c>
      <c r="F2012" s="10">
        <v>0.83</v>
      </c>
      <c r="G2012" s="10">
        <v>0.67</v>
      </c>
      <c r="H2012" s="7" t="e">
        <v>#N/A</v>
      </c>
      <c r="J2012" s="7"/>
      <c r="K2012" t="e">
        <f>VLOOKUP(A2012,MasterTutor!A:D,4,FALSE)</f>
        <v>#N/A</v>
      </c>
      <c r="L2012" t="e">
        <f>VLOOKUP(A2012,MasterTutor!A:D,3,FALSE)</f>
        <v>#N/A</v>
      </c>
      <c r="M2012" t="e">
        <f>VLOOKUP(A2012,MasterTutor!A:D,2,FALSE)</f>
        <v>#N/A</v>
      </c>
    </row>
    <row r="2013" spans="1:13" hidden="1" x14ac:dyDescent="0.2">
      <c r="A2013" s="7" t="s">
        <v>421</v>
      </c>
      <c r="B2013" s="7" t="s">
        <v>20</v>
      </c>
      <c r="C2013" s="10">
        <v>0.35</v>
      </c>
      <c r="D2013" s="10">
        <v>1.01</v>
      </c>
      <c r="E2013" s="10">
        <v>1</v>
      </c>
      <c r="F2013" s="10">
        <v>0.86</v>
      </c>
      <c r="G2013" s="10">
        <v>0.8</v>
      </c>
      <c r="H2013" s="7">
        <v>1</v>
      </c>
      <c r="I2013" s="8">
        <v>1</v>
      </c>
      <c r="J2013" s="10">
        <f>I2013</f>
        <v>1</v>
      </c>
      <c r="K2013" t="e">
        <f>VLOOKUP(A2013,MasterTutor!A:D,4,FALSE)</f>
        <v>#N/A</v>
      </c>
      <c r="L2013" t="e">
        <f>VLOOKUP(A2013,MasterTutor!A:D,3,FALSE)</f>
        <v>#N/A</v>
      </c>
      <c r="M2013" t="e">
        <f>VLOOKUP(A2013,MasterTutor!A:D,2,FALSE)</f>
        <v>#N/A</v>
      </c>
    </row>
    <row r="2014" spans="1:13" hidden="1" x14ac:dyDescent="0.2">
      <c r="A2014" s="7" t="s">
        <v>421</v>
      </c>
      <c r="B2014" s="7" t="s">
        <v>21</v>
      </c>
      <c r="C2014" s="10">
        <v>0.36</v>
      </c>
      <c r="D2014" s="10">
        <v>0.99</v>
      </c>
      <c r="E2014" s="10">
        <v>0.89</v>
      </c>
      <c r="F2014" s="10">
        <v>0.87</v>
      </c>
      <c r="G2014" s="10">
        <v>1</v>
      </c>
      <c r="H2014" s="7">
        <v>1</v>
      </c>
      <c r="I2014" s="8" t="s">
        <v>41</v>
      </c>
      <c r="J2014" s="10">
        <v>0</v>
      </c>
      <c r="K2014" t="e">
        <f>VLOOKUP(A2014,MasterTutor!A:D,4,FALSE)</f>
        <v>#N/A</v>
      </c>
      <c r="L2014" t="e">
        <f>VLOOKUP(A2014,MasterTutor!A:D,3,FALSE)</f>
        <v>#N/A</v>
      </c>
      <c r="M2014" t="e">
        <f>VLOOKUP(A2014,MasterTutor!A:D,2,FALSE)</f>
        <v>#N/A</v>
      </c>
    </row>
    <row r="2015" spans="1:13" hidden="1" x14ac:dyDescent="0.2">
      <c r="A2015" s="7" t="s">
        <v>422</v>
      </c>
      <c r="B2015" s="7" t="s">
        <v>30</v>
      </c>
      <c r="C2015" s="10">
        <v>0.19439999999999999</v>
      </c>
      <c r="D2015" s="10">
        <v>0.78649999999999998</v>
      </c>
      <c r="E2015" s="10">
        <v>1</v>
      </c>
      <c r="F2015" s="10">
        <v>1</v>
      </c>
      <c r="G2015" s="10">
        <v>0</v>
      </c>
      <c r="H2015" s="7">
        <v>0</v>
      </c>
      <c r="I2015" s="8">
        <v>1</v>
      </c>
      <c r="J2015" s="10">
        <f>I2015</f>
        <v>1</v>
      </c>
      <c r="K2015" t="str">
        <f>VLOOKUP(A2015,MasterTutor!A:D,4,FALSE)</f>
        <v>Advanced</v>
      </c>
      <c r="L2015" t="str">
        <f>VLOOKUP(A2015,MasterTutor!A:D,3,FALSE)</f>
        <v>Adjunct-BUC</v>
      </c>
      <c r="M2015" t="str">
        <f>VLOOKUP(A2015,MasterTutor!A:D,2,FALSE)</f>
        <v>Annelies de Groot</v>
      </c>
    </row>
    <row r="2016" spans="1:13" x14ac:dyDescent="0.2">
      <c r="A2016" s="7" t="s">
        <v>422</v>
      </c>
      <c r="B2016" s="7" t="s">
        <v>31</v>
      </c>
      <c r="C2016" s="10">
        <v>1.36459999999999</v>
      </c>
      <c r="D2016" s="10">
        <v>1.3242</v>
      </c>
      <c r="E2016" s="10">
        <v>1</v>
      </c>
      <c r="F2016" s="10">
        <v>0.95348837209302295</v>
      </c>
      <c r="G2016" s="10">
        <v>0</v>
      </c>
      <c r="H2016" s="7">
        <v>6</v>
      </c>
      <c r="I2016" s="8" t="s">
        <v>240</v>
      </c>
      <c r="J2016" s="54">
        <v>0.55000000000000004</v>
      </c>
      <c r="K2016" t="str">
        <f>VLOOKUP(A2016,MasterTutor!A:D,4,FALSE)</f>
        <v>Advanced</v>
      </c>
      <c r="L2016" t="str">
        <f>VLOOKUP(A2016,MasterTutor!A:D,3,FALSE)</f>
        <v>Adjunct-BUC</v>
      </c>
      <c r="M2016" t="str">
        <f>VLOOKUP(A2016,MasterTutor!A:D,2,FALSE)</f>
        <v>Annelies de Groot</v>
      </c>
    </row>
    <row r="2017" spans="1:13" hidden="1" x14ac:dyDescent="0.2">
      <c r="A2017" s="7" t="s">
        <v>423</v>
      </c>
      <c r="B2017" s="7" t="s">
        <v>283</v>
      </c>
      <c r="C2017" s="10">
        <v>0.97</v>
      </c>
      <c r="D2017" s="10">
        <v>1.08</v>
      </c>
      <c r="E2017" s="10">
        <v>0.95</v>
      </c>
      <c r="F2017" s="10">
        <v>1</v>
      </c>
      <c r="G2017" s="10">
        <v>0.91</v>
      </c>
      <c r="H2017" s="7">
        <v>2</v>
      </c>
      <c r="I2017" s="8" t="s">
        <v>52</v>
      </c>
      <c r="J2017" s="10">
        <v>0</v>
      </c>
      <c r="K2017" t="str">
        <f>VLOOKUP(A2017,MasterTutor!A:D,4,FALSE)</f>
        <v>Advanced</v>
      </c>
      <c r="L2017" t="str">
        <f>VLOOKUP(A2017,MasterTutor!A:D,3,FALSE)</f>
        <v>Adjunct</v>
      </c>
      <c r="M2017" t="str">
        <f>VLOOKUP(A2017,MasterTutor!A:D,2,FALSE)</f>
        <v>Kristin Haase-Alvey</v>
      </c>
    </row>
    <row r="2018" spans="1:13" hidden="1" x14ac:dyDescent="0.2">
      <c r="A2018" s="7" t="s">
        <v>423</v>
      </c>
      <c r="B2018" s="7" t="s">
        <v>14</v>
      </c>
      <c r="C2018" s="10">
        <v>1.0625</v>
      </c>
      <c r="D2018" s="10">
        <v>1.0703</v>
      </c>
      <c r="E2018" s="10">
        <v>0.97826086956521696</v>
      </c>
      <c r="F2018" s="10">
        <v>1</v>
      </c>
      <c r="G2018" s="10">
        <v>0.81818181818181801</v>
      </c>
      <c r="H2018" s="7">
        <v>0</v>
      </c>
      <c r="I2018" s="8" t="s">
        <v>168</v>
      </c>
      <c r="J2018" s="10">
        <v>0</v>
      </c>
      <c r="K2018" t="str">
        <f>VLOOKUP(A2018,MasterTutor!A:D,4,FALSE)</f>
        <v>Advanced</v>
      </c>
      <c r="L2018" t="str">
        <f>VLOOKUP(A2018,MasterTutor!A:D,3,FALSE)</f>
        <v>Adjunct</v>
      </c>
      <c r="M2018" t="str">
        <f>VLOOKUP(A2018,MasterTutor!A:D,2,FALSE)</f>
        <v>Kristin Haase-Alvey</v>
      </c>
    </row>
    <row r="2019" spans="1:13" hidden="1" x14ac:dyDescent="0.2">
      <c r="A2019" s="7" t="s">
        <v>423</v>
      </c>
      <c r="B2019" s="7" t="s">
        <v>16</v>
      </c>
      <c r="C2019" s="10">
        <v>1.04</v>
      </c>
      <c r="D2019" s="10">
        <v>1.01</v>
      </c>
      <c r="E2019" s="10">
        <v>1</v>
      </c>
      <c r="F2019" s="10">
        <v>1</v>
      </c>
      <c r="G2019" s="10">
        <v>0.86</v>
      </c>
      <c r="H2019" s="7">
        <v>4</v>
      </c>
      <c r="I2019" s="11" t="s">
        <v>52</v>
      </c>
      <c r="J2019" s="10">
        <v>0</v>
      </c>
      <c r="K2019" t="str">
        <f>VLOOKUP(A2019,MasterTutor!A:D,4,FALSE)</f>
        <v>Advanced</v>
      </c>
      <c r="L2019" t="str">
        <f>VLOOKUP(A2019,MasterTutor!A:D,3,FALSE)</f>
        <v>Adjunct</v>
      </c>
      <c r="M2019" t="str">
        <f>VLOOKUP(A2019,MasterTutor!A:D,2,FALSE)</f>
        <v>Kristin Haase-Alvey</v>
      </c>
    </row>
    <row r="2020" spans="1:13" hidden="1" x14ac:dyDescent="0.2">
      <c r="A2020" s="7" t="s">
        <v>423</v>
      </c>
      <c r="B2020" s="7" t="s">
        <v>17</v>
      </c>
      <c r="C2020" s="10">
        <v>0.35</v>
      </c>
      <c r="D2020" s="10">
        <v>0.82</v>
      </c>
      <c r="E2020" s="10">
        <v>0.97</v>
      </c>
      <c r="F2020" s="10">
        <v>0.54</v>
      </c>
      <c r="G2020" s="10">
        <v>0.75</v>
      </c>
      <c r="H2020" s="7">
        <v>5</v>
      </c>
      <c r="I2020" s="8">
        <v>1</v>
      </c>
      <c r="J2020" s="10">
        <f>I2020</f>
        <v>1</v>
      </c>
      <c r="K2020" t="str">
        <f>VLOOKUP(A2020,MasterTutor!A:D,4,FALSE)</f>
        <v>Advanced</v>
      </c>
      <c r="L2020" t="str">
        <f>VLOOKUP(A2020,MasterTutor!A:D,3,FALSE)</f>
        <v>Adjunct</v>
      </c>
      <c r="M2020" t="str">
        <f>VLOOKUP(A2020,MasterTutor!A:D,2,FALSE)</f>
        <v>Kristin Haase-Alvey</v>
      </c>
    </row>
    <row r="2021" spans="1:13" hidden="1" x14ac:dyDescent="0.2">
      <c r="A2021" s="7" t="s">
        <v>423</v>
      </c>
      <c r="B2021" s="7" t="s">
        <v>18</v>
      </c>
      <c r="C2021" s="10">
        <v>0.26</v>
      </c>
      <c r="D2021" s="10">
        <v>0.98</v>
      </c>
      <c r="E2021" s="10">
        <v>1</v>
      </c>
      <c r="F2021" s="10">
        <v>1</v>
      </c>
      <c r="G2021" s="10">
        <v>1</v>
      </c>
      <c r="H2021" s="7">
        <v>1</v>
      </c>
      <c r="I2021" s="8">
        <v>1</v>
      </c>
      <c r="J2021" s="10">
        <f>I2021</f>
        <v>1</v>
      </c>
      <c r="K2021" t="str">
        <f>VLOOKUP(A2021,MasterTutor!A:D,4,FALSE)</f>
        <v>Advanced</v>
      </c>
      <c r="L2021" t="str">
        <f>VLOOKUP(A2021,MasterTutor!A:D,3,FALSE)</f>
        <v>Adjunct</v>
      </c>
      <c r="M2021" t="str">
        <f>VLOOKUP(A2021,MasterTutor!A:D,2,FALSE)</f>
        <v>Kristin Haase-Alvey</v>
      </c>
    </row>
    <row r="2022" spans="1:13" hidden="1" x14ac:dyDescent="0.2">
      <c r="A2022" s="7" t="s">
        <v>423</v>
      </c>
      <c r="B2022" s="7" t="s">
        <v>20</v>
      </c>
      <c r="C2022" s="10">
        <v>0.5</v>
      </c>
      <c r="D2022" s="10">
        <v>1.21</v>
      </c>
      <c r="E2022" s="10">
        <v>0.9</v>
      </c>
      <c r="F2022" s="10">
        <v>0.73</v>
      </c>
      <c r="G2022" s="10">
        <v>0.63</v>
      </c>
      <c r="H2022" s="7" t="e">
        <v>#N/A</v>
      </c>
      <c r="I2022" s="8">
        <v>1</v>
      </c>
      <c r="J2022" s="10">
        <f>I2022</f>
        <v>1</v>
      </c>
      <c r="K2022" t="str">
        <f>VLOOKUP(A2022,MasterTutor!A:D,4,FALSE)</f>
        <v>Advanced</v>
      </c>
      <c r="L2022" t="str">
        <f>VLOOKUP(A2022,MasterTutor!A:D,3,FALSE)</f>
        <v>Adjunct</v>
      </c>
      <c r="M2022" t="str">
        <f>VLOOKUP(A2022,MasterTutor!A:D,2,FALSE)</f>
        <v>Kristin Haase-Alvey</v>
      </c>
    </row>
    <row r="2023" spans="1:13" hidden="1" x14ac:dyDescent="0.2">
      <c r="A2023" s="7" t="s">
        <v>423</v>
      </c>
      <c r="B2023" s="7" t="s">
        <v>21</v>
      </c>
      <c r="C2023" s="10">
        <v>0.71</v>
      </c>
      <c r="D2023" s="10">
        <v>1.27</v>
      </c>
      <c r="E2023" s="10">
        <v>1</v>
      </c>
      <c r="F2023" s="10">
        <v>0.9</v>
      </c>
      <c r="G2023" s="10">
        <v>0.71</v>
      </c>
      <c r="H2023" s="7">
        <v>3</v>
      </c>
      <c r="I2023" s="8" t="s">
        <v>55</v>
      </c>
      <c r="J2023" s="10">
        <v>1</v>
      </c>
      <c r="K2023" t="str">
        <f>VLOOKUP(A2023,MasterTutor!A:D,4,FALSE)</f>
        <v>Advanced</v>
      </c>
      <c r="L2023" t="str">
        <f>VLOOKUP(A2023,MasterTutor!A:D,3,FALSE)</f>
        <v>Adjunct</v>
      </c>
      <c r="M2023" t="str">
        <f>VLOOKUP(A2023,MasterTutor!A:D,2,FALSE)</f>
        <v>Kristin Haase-Alvey</v>
      </c>
    </row>
    <row r="2024" spans="1:13" hidden="1" x14ac:dyDescent="0.2">
      <c r="A2024" s="7" t="s">
        <v>423</v>
      </c>
      <c r="B2024" s="7" t="s">
        <v>22</v>
      </c>
      <c r="C2024" s="10">
        <v>0.97</v>
      </c>
      <c r="D2024" s="10">
        <v>1.1399999999999999</v>
      </c>
      <c r="E2024" s="10">
        <v>0.98</v>
      </c>
      <c r="F2024" s="10">
        <v>0.97</v>
      </c>
      <c r="G2024" s="10">
        <v>0.75</v>
      </c>
      <c r="H2024" s="7">
        <v>4</v>
      </c>
      <c r="I2024" s="8" t="s">
        <v>168</v>
      </c>
      <c r="J2024" s="10">
        <v>0</v>
      </c>
      <c r="K2024" t="str">
        <f>VLOOKUP(A2024,MasterTutor!A:D,4,FALSE)</f>
        <v>Advanced</v>
      </c>
      <c r="L2024" t="str">
        <f>VLOOKUP(A2024,MasterTutor!A:D,3,FALSE)</f>
        <v>Adjunct</v>
      </c>
      <c r="M2024" t="str">
        <f>VLOOKUP(A2024,MasterTutor!A:D,2,FALSE)</f>
        <v>Kristin Haase-Alvey</v>
      </c>
    </row>
    <row r="2025" spans="1:13" hidden="1" x14ac:dyDescent="0.2">
      <c r="A2025" s="7" t="s">
        <v>423</v>
      </c>
      <c r="B2025" s="7" t="s">
        <v>30</v>
      </c>
      <c r="C2025" s="10">
        <v>0.875</v>
      </c>
      <c r="D2025" s="10">
        <v>0.94140000000000001</v>
      </c>
      <c r="E2025" s="10">
        <v>1</v>
      </c>
      <c r="F2025" s="10">
        <v>1</v>
      </c>
      <c r="G2025" s="10">
        <v>0.77777777800000003</v>
      </c>
      <c r="H2025" s="7">
        <v>3</v>
      </c>
      <c r="I2025" s="8" t="s">
        <v>41</v>
      </c>
      <c r="J2025" s="10">
        <v>0</v>
      </c>
      <c r="K2025" t="str">
        <f>VLOOKUP(A2025,MasterTutor!A:D,4,FALSE)</f>
        <v>Advanced</v>
      </c>
      <c r="L2025" t="str">
        <f>VLOOKUP(A2025,MasterTutor!A:D,3,FALSE)</f>
        <v>Adjunct</v>
      </c>
      <c r="M2025" t="str">
        <f>VLOOKUP(A2025,MasterTutor!A:D,2,FALSE)</f>
        <v>Kristin Haase-Alvey</v>
      </c>
    </row>
    <row r="2026" spans="1:13" x14ac:dyDescent="0.2">
      <c r="A2026" s="7" t="s">
        <v>423</v>
      </c>
      <c r="B2026" s="7" t="s">
        <v>31</v>
      </c>
      <c r="C2026" s="10">
        <v>0.83330000000000004</v>
      </c>
      <c r="D2026" s="10">
        <v>0.78129999999999999</v>
      </c>
      <c r="E2026" s="10">
        <v>1</v>
      </c>
      <c r="F2026" s="10">
        <v>1</v>
      </c>
      <c r="G2026" s="10">
        <v>0.44444444444444398</v>
      </c>
      <c r="H2026" s="7">
        <v>1</v>
      </c>
      <c r="I2026" s="8" t="s">
        <v>36</v>
      </c>
      <c r="J2026" s="54">
        <v>0</v>
      </c>
      <c r="K2026" t="str">
        <f>VLOOKUP(A2026,MasterTutor!A:D,4,FALSE)</f>
        <v>Advanced</v>
      </c>
      <c r="L2026" t="str">
        <f>VLOOKUP(A2026,MasterTutor!A:D,3,FALSE)</f>
        <v>Adjunct</v>
      </c>
      <c r="M2026" t="str">
        <f>VLOOKUP(A2026,MasterTutor!A:D,2,FALSE)</f>
        <v>Kristin Haase-Alvey</v>
      </c>
    </row>
    <row r="2027" spans="1:13" x14ac:dyDescent="0.2">
      <c r="A2027" s="7" t="s">
        <v>424</v>
      </c>
      <c r="B2027" s="7" t="s">
        <v>31</v>
      </c>
      <c r="C2027" s="10">
        <v>0</v>
      </c>
      <c r="D2027" s="10">
        <v>0.21879999999999999</v>
      </c>
      <c r="E2027" s="10">
        <v>0</v>
      </c>
      <c r="F2027" s="10">
        <v>0</v>
      </c>
      <c r="G2027" s="10">
        <v>0</v>
      </c>
      <c r="H2027" s="7">
        <v>0</v>
      </c>
      <c r="I2027" s="8" t="s">
        <v>36</v>
      </c>
      <c r="J2027" s="54">
        <v>0</v>
      </c>
      <c r="K2027" t="e">
        <f>VLOOKUP(A2027,MasterTutor!A:D,4,FALSE)</f>
        <v>#N/A</v>
      </c>
      <c r="L2027" t="e">
        <f>VLOOKUP(A2027,MasterTutor!A:D,3,FALSE)</f>
        <v>#N/A</v>
      </c>
      <c r="M2027" t="e">
        <f>VLOOKUP(A2027,MasterTutor!A:D,2,FALSE)</f>
        <v>#N/A</v>
      </c>
    </row>
    <row r="2028" spans="1:13" hidden="1" x14ac:dyDescent="0.2">
      <c r="A2028" s="7" t="s">
        <v>425</v>
      </c>
      <c r="B2028" s="7" t="s">
        <v>283</v>
      </c>
      <c r="C2028" s="10">
        <v>0.42</v>
      </c>
      <c r="D2028" s="10">
        <v>1.25</v>
      </c>
      <c r="E2028" s="10">
        <v>0.98</v>
      </c>
      <c r="F2028" s="10">
        <v>1</v>
      </c>
      <c r="G2028" s="10">
        <v>0.95</v>
      </c>
      <c r="H2028" s="7">
        <v>0</v>
      </c>
      <c r="I2028" s="8">
        <v>1</v>
      </c>
      <c r="J2028" s="10">
        <v>1</v>
      </c>
      <c r="K2028" t="str">
        <f>VLOOKUP(A2028,MasterTutor!A:D,4,FALSE)</f>
        <v>Premium</v>
      </c>
      <c r="L2028" t="str">
        <f>VLOOKUP(A2028,MasterTutor!A:D,3,FALSE)</f>
        <v>Professional</v>
      </c>
      <c r="M2028" t="str">
        <f>VLOOKUP(A2028,MasterTutor!A:D,2,FALSE)</f>
        <v>Geoff St. Marie</v>
      </c>
    </row>
    <row r="2029" spans="1:13" hidden="1" x14ac:dyDescent="0.2">
      <c r="A2029" s="7" t="s">
        <v>425</v>
      </c>
      <c r="B2029" s="7" t="s">
        <v>14</v>
      </c>
      <c r="C2029" s="10">
        <v>0.77710000000000001</v>
      </c>
      <c r="D2029" s="10">
        <v>1.5099</v>
      </c>
      <c r="E2029" s="10">
        <v>1</v>
      </c>
      <c r="F2029" s="10">
        <v>0.984375</v>
      </c>
      <c r="G2029" s="10">
        <v>0.95833333333333304</v>
      </c>
      <c r="H2029" s="7">
        <v>4</v>
      </c>
      <c r="I2029" s="8" t="s">
        <v>23</v>
      </c>
      <c r="J2029" s="10">
        <v>1</v>
      </c>
      <c r="K2029" t="str">
        <f>VLOOKUP(A2029,MasterTutor!A:D,4,FALSE)</f>
        <v>Premium</v>
      </c>
      <c r="L2029" t="str">
        <f>VLOOKUP(A2029,MasterTutor!A:D,3,FALSE)</f>
        <v>Professional</v>
      </c>
      <c r="M2029" t="str">
        <f>VLOOKUP(A2029,MasterTutor!A:D,2,FALSE)</f>
        <v>Geoff St. Marie</v>
      </c>
    </row>
    <row r="2030" spans="1:13" hidden="1" x14ac:dyDescent="0.2">
      <c r="A2030" s="7" t="s">
        <v>425</v>
      </c>
      <c r="B2030" s="7" t="s">
        <v>16</v>
      </c>
      <c r="C2030" s="10">
        <v>0.74</v>
      </c>
      <c r="D2030" s="10">
        <v>1.47</v>
      </c>
      <c r="E2030" s="10">
        <v>1</v>
      </c>
      <c r="F2030" s="10">
        <v>0.98</v>
      </c>
      <c r="G2030" s="10">
        <v>1</v>
      </c>
      <c r="H2030" s="7">
        <v>3</v>
      </c>
      <c r="I2030" s="11" t="s">
        <v>41</v>
      </c>
      <c r="J2030" s="10">
        <v>0</v>
      </c>
      <c r="K2030" t="str">
        <f>VLOOKUP(A2030,MasterTutor!A:D,4,FALSE)</f>
        <v>Premium</v>
      </c>
      <c r="L2030" t="str">
        <f>VLOOKUP(A2030,MasterTutor!A:D,3,FALSE)</f>
        <v>Professional</v>
      </c>
      <c r="M2030" t="str">
        <f>VLOOKUP(A2030,MasterTutor!A:D,2,FALSE)</f>
        <v>Geoff St. Marie</v>
      </c>
    </row>
    <row r="2031" spans="1:13" hidden="1" x14ac:dyDescent="0.2">
      <c r="A2031" s="7" t="s">
        <v>425</v>
      </c>
      <c r="B2031" s="7" t="s">
        <v>17</v>
      </c>
      <c r="C2031" s="10">
        <v>0.61</v>
      </c>
      <c r="D2031" s="10">
        <v>1.5</v>
      </c>
      <c r="E2031" s="10">
        <v>1</v>
      </c>
      <c r="F2031" s="10">
        <v>1</v>
      </c>
      <c r="G2031" s="10">
        <v>0.86</v>
      </c>
      <c r="H2031" s="7">
        <v>4</v>
      </c>
      <c r="I2031" s="8">
        <v>1</v>
      </c>
      <c r="J2031" s="10">
        <f>I2031</f>
        <v>1</v>
      </c>
      <c r="K2031" t="str">
        <f>VLOOKUP(A2031,MasterTutor!A:D,4,FALSE)</f>
        <v>Premium</v>
      </c>
      <c r="L2031" t="str">
        <f>VLOOKUP(A2031,MasterTutor!A:D,3,FALSE)</f>
        <v>Professional</v>
      </c>
      <c r="M2031" t="str">
        <f>VLOOKUP(A2031,MasterTutor!A:D,2,FALSE)</f>
        <v>Geoff St. Marie</v>
      </c>
    </row>
    <row r="2032" spans="1:13" hidden="1" x14ac:dyDescent="0.2">
      <c r="A2032" s="7" t="s">
        <v>425</v>
      </c>
      <c r="B2032" s="7" t="s">
        <v>18</v>
      </c>
      <c r="C2032" s="10">
        <v>0.56999999999999995</v>
      </c>
      <c r="D2032" s="10">
        <v>1.45</v>
      </c>
      <c r="E2032" s="10">
        <v>0.98</v>
      </c>
      <c r="F2032" s="10">
        <v>1</v>
      </c>
      <c r="G2032" s="10">
        <v>0.88</v>
      </c>
      <c r="H2032" s="7">
        <v>1</v>
      </c>
      <c r="I2032" s="8">
        <v>1</v>
      </c>
      <c r="J2032" s="10">
        <f>I2032</f>
        <v>1</v>
      </c>
      <c r="K2032" t="str">
        <f>VLOOKUP(A2032,MasterTutor!A:D,4,FALSE)</f>
        <v>Premium</v>
      </c>
      <c r="L2032" t="str">
        <f>VLOOKUP(A2032,MasterTutor!A:D,3,FALSE)</f>
        <v>Professional</v>
      </c>
      <c r="M2032" t="str">
        <f>VLOOKUP(A2032,MasterTutor!A:D,2,FALSE)</f>
        <v>Geoff St. Marie</v>
      </c>
    </row>
    <row r="2033" spans="1:13" hidden="1" x14ac:dyDescent="0.2">
      <c r="A2033" s="7" t="s">
        <v>425</v>
      </c>
      <c r="B2033" s="7" t="s">
        <v>20</v>
      </c>
      <c r="C2033" s="10">
        <v>0.89</v>
      </c>
      <c r="D2033" s="10">
        <v>1.25</v>
      </c>
      <c r="E2033" s="10">
        <v>1</v>
      </c>
      <c r="F2033" s="10">
        <v>1</v>
      </c>
      <c r="G2033" s="10">
        <v>0.93</v>
      </c>
      <c r="H2033" s="7">
        <v>3</v>
      </c>
      <c r="J2033" s="7"/>
      <c r="K2033" t="str">
        <f>VLOOKUP(A2033,MasterTutor!A:D,4,FALSE)</f>
        <v>Premium</v>
      </c>
      <c r="L2033" t="str">
        <f>VLOOKUP(A2033,MasterTutor!A:D,3,FALSE)</f>
        <v>Professional</v>
      </c>
      <c r="M2033" t="str">
        <f>VLOOKUP(A2033,MasterTutor!A:D,2,FALSE)</f>
        <v>Geoff St. Marie</v>
      </c>
    </row>
    <row r="2034" spans="1:13" hidden="1" x14ac:dyDescent="0.2">
      <c r="A2034" s="7" t="s">
        <v>425</v>
      </c>
      <c r="B2034" s="7" t="s">
        <v>21</v>
      </c>
      <c r="C2034" s="10">
        <v>0.76</v>
      </c>
      <c r="D2034" s="10">
        <v>1.25</v>
      </c>
      <c r="E2034" s="10">
        <v>0.99</v>
      </c>
      <c r="F2034" s="10">
        <v>1</v>
      </c>
      <c r="G2034" s="10">
        <v>0.93</v>
      </c>
      <c r="H2034" s="7">
        <v>2</v>
      </c>
      <c r="I2034" s="8" t="s">
        <v>55</v>
      </c>
      <c r="J2034" s="10">
        <v>1</v>
      </c>
      <c r="K2034" t="str">
        <f>VLOOKUP(A2034,MasterTutor!A:D,4,FALSE)</f>
        <v>Premium</v>
      </c>
      <c r="L2034" t="str">
        <f>VLOOKUP(A2034,MasterTutor!A:D,3,FALSE)</f>
        <v>Professional</v>
      </c>
      <c r="M2034" t="str">
        <f>VLOOKUP(A2034,MasterTutor!A:D,2,FALSE)</f>
        <v>Geoff St. Marie</v>
      </c>
    </row>
    <row r="2035" spans="1:13" hidden="1" x14ac:dyDescent="0.2">
      <c r="A2035" s="7" t="s">
        <v>425</v>
      </c>
      <c r="B2035" s="7" t="s">
        <v>22</v>
      </c>
      <c r="C2035" s="10">
        <v>0.91</v>
      </c>
      <c r="D2035" s="10">
        <v>1.45</v>
      </c>
      <c r="E2035" s="10">
        <v>1</v>
      </c>
      <c r="F2035" s="10">
        <v>1</v>
      </c>
      <c r="G2035" s="10">
        <v>0.94</v>
      </c>
      <c r="H2035" s="7">
        <v>6</v>
      </c>
      <c r="I2035" s="8" t="s">
        <v>39</v>
      </c>
      <c r="J2035" s="10">
        <v>1</v>
      </c>
      <c r="K2035" t="str">
        <f>VLOOKUP(A2035,MasterTutor!A:D,4,FALSE)</f>
        <v>Premium</v>
      </c>
      <c r="L2035" t="str">
        <f>VLOOKUP(A2035,MasterTutor!A:D,3,FALSE)</f>
        <v>Professional</v>
      </c>
      <c r="M2035" t="str">
        <f>VLOOKUP(A2035,MasterTutor!A:D,2,FALSE)</f>
        <v>Geoff St. Marie</v>
      </c>
    </row>
    <row r="2036" spans="1:13" hidden="1" x14ac:dyDescent="0.2">
      <c r="A2036" s="7" t="s">
        <v>425</v>
      </c>
      <c r="B2036" s="7" t="s">
        <v>30</v>
      </c>
      <c r="C2036" s="10">
        <v>0.375</v>
      </c>
      <c r="D2036" s="10">
        <v>1.4572000000000001</v>
      </c>
      <c r="E2036" s="10">
        <v>1</v>
      </c>
      <c r="F2036" s="10">
        <v>1</v>
      </c>
      <c r="G2036" s="10">
        <v>1</v>
      </c>
      <c r="H2036" s="7">
        <v>1</v>
      </c>
      <c r="I2036" s="8">
        <v>1</v>
      </c>
      <c r="J2036" s="10">
        <f>I2036</f>
        <v>1</v>
      </c>
      <c r="K2036" t="str">
        <f>VLOOKUP(A2036,MasterTutor!A:D,4,FALSE)</f>
        <v>Premium</v>
      </c>
      <c r="L2036" t="str">
        <f>VLOOKUP(A2036,MasterTutor!A:D,3,FALSE)</f>
        <v>Professional</v>
      </c>
      <c r="M2036" t="str">
        <f>VLOOKUP(A2036,MasterTutor!A:D,2,FALSE)</f>
        <v>Geoff St. Marie</v>
      </c>
    </row>
    <row r="2037" spans="1:13" x14ac:dyDescent="0.2">
      <c r="A2037" s="7" t="s">
        <v>425</v>
      </c>
      <c r="B2037" s="7" t="s">
        <v>31</v>
      </c>
      <c r="C2037" s="10">
        <v>0.86670000000000003</v>
      </c>
      <c r="D2037" s="10">
        <v>1.4884999999999999</v>
      </c>
      <c r="E2037" s="10">
        <v>1</v>
      </c>
      <c r="F2037" s="10">
        <v>0.984615384615384</v>
      </c>
      <c r="G2037" s="10">
        <v>0.8125</v>
      </c>
      <c r="H2037" s="7">
        <v>9</v>
      </c>
      <c r="I2037" s="8" t="s">
        <v>43</v>
      </c>
      <c r="J2037" s="54">
        <v>0.66</v>
      </c>
      <c r="K2037" t="str">
        <f>VLOOKUP(A2037,MasterTutor!A:D,4,FALSE)</f>
        <v>Premium</v>
      </c>
      <c r="L2037" t="str">
        <f>VLOOKUP(A2037,MasterTutor!A:D,3,FALSE)</f>
        <v>Professional</v>
      </c>
      <c r="M2037" t="str">
        <f>VLOOKUP(A2037,MasterTutor!A:D,2,FALSE)</f>
        <v>Geoff St. Marie</v>
      </c>
    </row>
    <row r="2038" spans="1:13" hidden="1" x14ac:dyDescent="0.2">
      <c r="A2038" s="7" t="s">
        <v>426</v>
      </c>
      <c r="B2038" s="7" t="s">
        <v>30</v>
      </c>
      <c r="C2038" s="10">
        <v>0</v>
      </c>
      <c r="D2038" s="10">
        <v>0.60529999999999995</v>
      </c>
      <c r="E2038" s="10">
        <v>0</v>
      </c>
      <c r="F2038" s="10">
        <v>0</v>
      </c>
      <c r="G2038" s="10">
        <v>0</v>
      </c>
      <c r="H2038" s="7">
        <v>0</v>
      </c>
      <c r="I2038" s="8" t="s">
        <v>36</v>
      </c>
      <c r="J2038" s="10">
        <v>0</v>
      </c>
      <c r="K2038" t="e">
        <f>VLOOKUP(A2038,MasterTutor!A:D,4,FALSE)</f>
        <v>#N/A</v>
      </c>
      <c r="L2038" t="e">
        <f>VLOOKUP(A2038,MasterTutor!A:D,3,FALSE)</f>
        <v>#N/A</v>
      </c>
      <c r="M2038" t="e">
        <f>VLOOKUP(A2038,MasterTutor!A:D,2,FALSE)</f>
        <v>#N/A</v>
      </c>
    </row>
    <row r="2039" spans="1:13" hidden="1" x14ac:dyDescent="0.2">
      <c r="A2039" s="7" t="s">
        <v>427</v>
      </c>
      <c r="B2039" s="7" t="s">
        <v>283</v>
      </c>
      <c r="C2039" s="10">
        <v>0.49</v>
      </c>
      <c r="D2039" s="10">
        <v>0.65</v>
      </c>
      <c r="E2039" s="10">
        <v>1</v>
      </c>
      <c r="F2039" s="10">
        <v>0.72</v>
      </c>
      <c r="G2039" s="10">
        <v>0.54</v>
      </c>
      <c r="H2039" s="7">
        <v>3</v>
      </c>
      <c r="I2039" s="8">
        <v>1</v>
      </c>
      <c r="J2039" s="10">
        <v>1</v>
      </c>
      <c r="K2039" t="str">
        <f>VLOOKUP(A2039,MasterTutor!A:D,4,FALSE)</f>
        <v>Advanced</v>
      </c>
      <c r="L2039" t="str">
        <f>VLOOKUP(A2039,MasterTutor!A:D,3,FALSE)</f>
        <v>Adjunct</v>
      </c>
      <c r="M2039" t="str">
        <f>VLOOKUP(A2039,MasterTutor!A:D,2,FALSE)</f>
        <v>Ela Cross</v>
      </c>
    </row>
    <row r="2040" spans="1:13" hidden="1" x14ac:dyDescent="0.2">
      <c r="A2040" s="7" t="s">
        <v>427</v>
      </c>
      <c r="B2040" s="7" t="s">
        <v>14</v>
      </c>
      <c r="C2040" s="10">
        <v>0.906299999999999</v>
      </c>
      <c r="D2040" s="10">
        <v>0.99479999999999902</v>
      </c>
      <c r="E2040" s="10">
        <v>1</v>
      </c>
      <c r="F2040" s="10">
        <v>0.71698113207547098</v>
      </c>
      <c r="G2040" s="10">
        <v>0.5</v>
      </c>
      <c r="H2040" s="7">
        <v>3</v>
      </c>
      <c r="I2040" s="8" t="s">
        <v>28</v>
      </c>
      <c r="J2040" s="10">
        <v>0.67</v>
      </c>
      <c r="K2040" t="str">
        <f>VLOOKUP(A2040,MasterTutor!A:D,4,FALSE)</f>
        <v>Advanced</v>
      </c>
      <c r="L2040" t="str">
        <f>VLOOKUP(A2040,MasterTutor!A:D,3,FALSE)</f>
        <v>Adjunct</v>
      </c>
      <c r="M2040" t="str">
        <f>VLOOKUP(A2040,MasterTutor!A:D,2,FALSE)</f>
        <v>Ela Cross</v>
      </c>
    </row>
    <row r="2041" spans="1:13" hidden="1" x14ac:dyDescent="0.2">
      <c r="A2041" s="7" t="s">
        <v>427</v>
      </c>
      <c r="B2041" s="7" t="s">
        <v>14</v>
      </c>
      <c r="C2041" s="10">
        <v>0.906299999999999</v>
      </c>
      <c r="D2041" s="10">
        <v>0.99479999999999902</v>
      </c>
      <c r="E2041" s="10">
        <v>1</v>
      </c>
      <c r="F2041" s="10">
        <v>0.71698113207547098</v>
      </c>
      <c r="G2041" s="10">
        <v>0.5</v>
      </c>
      <c r="H2041" s="7">
        <v>3</v>
      </c>
      <c r="I2041" s="8" t="s">
        <v>28</v>
      </c>
      <c r="J2041" s="10">
        <f>_xlfn.TEXTBEFORE(I2041, "/")/_xlfn.TEXTAFTER(I2041,"/")</f>
        <v>0.66666666666666663</v>
      </c>
      <c r="K2041" t="str">
        <f>VLOOKUP(A2041,MasterTutor!A:D,4,FALSE)</f>
        <v>Advanced</v>
      </c>
      <c r="L2041" t="str">
        <f>VLOOKUP(A2041,MasterTutor!A:D,3,FALSE)</f>
        <v>Adjunct</v>
      </c>
      <c r="M2041" t="str">
        <f>VLOOKUP(A2041,MasterTutor!A:D,2,FALSE)</f>
        <v>Ela Cross</v>
      </c>
    </row>
    <row r="2042" spans="1:13" hidden="1" x14ac:dyDescent="0.2">
      <c r="A2042" s="7" t="s">
        <v>427</v>
      </c>
      <c r="B2042" s="7" t="s">
        <v>16</v>
      </c>
      <c r="C2042" s="10">
        <v>0.71</v>
      </c>
      <c r="D2042" s="10">
        <v>0.78</v>
      </c>
      <c r="E2042" s="10">
        <v>1</v>
      </c>
      <c r="F2042" s="10">
        <v>0.74</v>
      </c>
      <c r="G2042" s="10">
        <v>0.64</v>
      </c>
      <c r="H2042" s="7">
        <v>8</v>
      </c>
      <c r="I2042" s="11" t="s">
        <v>52</v>
      </c>
      <c r="J2042" s="10">
        <v>0</v>
      </c>
      <c r="K2042" t="str">
        <f>VLOOKUP(A2042,MasterTutor!A:D,4,FALSE)</f>
        <v>Advanced</v>
      </c>
      <c r="L2042" t="str">
        <f>VLOOKUP(A2042,MasterTutor!A:D,3,FALSE)</f>
        <v>Adjunct</v>
      </c>
      <c r="M2042" t="str">
        <f>VLOOKUP(A2042,MasterTutor!A:D,2,FALSE)</f>
        <v>Ela Cross</v>
      </c>
    </row>
    <row r="2043" spans="1:13" hidden="1" x14ac:dyDescent="0.2">
      <c r="A2043" s="7" t="s">
        <v>427</v>
      </c>
      <c r="B2043" s="7" t="s">
        <v>17</v>
      </c>
      <c r="C2043" s="10">
        <v>0.48</v>
      </c>
      <c r="D2043" s="10">
        <v>0.97</v>
      </c>
      <c r="E2043" s="10">
        <v>0.88</v>
      </c>
      <c r="F2043" s="10">
        <v>0.89</v>
      </c>
      <c r="G2043" s="10">
        <v>0.5</v>
      </c>
      <c r="H2043" s="7">
        <v>3</v>
      </c>
      <c r="I2043" s="8" t="s">
        <v>26</v>
      </c>
      <c r="J2043" s="10">
        <v>0.5</v>
      </c>
      <c r="K2043" t="str">
        <f>VLOOKUP(A2043,MasterTutor!A:D,4,FALSE)</f>
        <v>Advanced</v>
      </c>
      <c r="L2043" t="str">
        <f>VLOOKUP(A2043,MasterTutor!A:D,3,FALSE)</f>
        <v>Adjunct</v>
      </c>
      <c r="M2043" t="str">
        <f>VLOOKUP(A2043,MasterTutor!A:D,2,FALSE)</f>
        <v>Ela Cross</v>
      </c>
    </row>
    <row r="2044" spans="1:13" hidden="1" x14ac:dyDescent="0.2">
      <c r="A2044" s="7" t="s">
        <v>427</v>
      </c>
      <c r="B2044" s="7" t="s">
        <v>18</v>
      </c>
      <c r="C2044" s="10">
        <v>0.24</v>
      </c>
      <c r="D2044" s="10">
        <v>0.89</v>
      </c>
      <c r="E2044" s="10">
        <v>1</v>
      </c>
      <c r="F2044" s="10">
        <v>0.75</v>
      </c>
      <c r="G2044" s="10">
        <v>0.67</v>
      </c>
      <c r="H2044" s="7">
        <v>3</v>
      </c>
      <c r="J2044" s="7"/>
      <c r="K2044" t="str">
        <f>VLOOKUP(A2044,MasterTutor!A:D,4,FALSE)</f>
        <v>Advanced</v>
      </c>
      <c r="L2044" t="str">
        <f>VLOOKUP(A2044,MasterTutor!A:D,3,FALSE)</f>
        <v>Adjunct</v>
      </c>
      <c r="M2044" t="str">
        <f>VLOOKUP(A2044,MasterTutor!A:D,2,FALSE)</f>
        <v>Ela Cross</v>
      </c>
    </row>
    <row r="2045" spans="1:13" hidden="1" x14ac:dyDescent="0.2">
      <c r="A2045" s="7" t="s">
        <v>427</v>
      </c>
      <c r="B2045" s="7" t="s">
        <v>20</v>
      </c>
      <c r="C2045" s="10">
        <v>0.61</v>
      </c>
      <c r="D2045" s="10">
        <v>1.07</v>
      </c>
      <c r="E2045" s="10">
        <v>1</v>
      </c>
      <c r="F2045" s="10">
        <v>0.82</v>
      </c>
      <c r="G2045" s="10">
        <v>0.56000000000000005</v>
      </c>
      <c r="H2045" s="7">
        <v>6</v>
      </c>
      <c r="I2045" s="8" t="s">
        <v>26</v>
      </c>
      <c r="J2045" s="10">
        <v>0.5</v>
      </c>
      <c r="K2045" t="str">
        <f>VLOOKUP(A2045,MasterTutor!A:D,4,FALSE)</f>
        <v>Advanced</v>
      </c>
      <c r="L2045" t="str">
        <f>VLOOKUP(A2045,MasterTutor!A:D,3,FALSE)</f>
        <v>Adjunct</v>
      </c>
      <c r="M2045" t="str">
        <f>VLOOKUP(A2045,MasterTutor!A:D,2,FALSE)</f>
        <v>Ela Cross</v>
      </c>
    </row>
    <row r="2046" spans="1:13" hidden="1" x14ac:dyDescent="0.2">
      <c r="A2046" s="7" t="s">
        <v>427</v>
      </c>
      <c r="B2046" s="7" t="s">
        <v>21</v>
      </c>
      <c r="C2046" s="10">
        <v>0.69</v>
      </c>
      <c r="D2046" s="10">
        <v>1.1100000000000001</v>
      </c>
      <c r="E2046" s="10">
        <v>1</v>
      </c>
      <c r="F2046" s="10">
        <v>0.92</v>
      </c>
      <c r="G2046" s="10">
        <v>0.86</v>
      </c>
      <c r="H2046" s="7">
        <v>3</v>
      </c>
      <c r="I2046" s="8" t="s">
        <v>50</v>
      </c>
      <c r="J2046" s="10">
        <v>0.25</v>
      </c>
      <c r="K2046" t="str">
        <f>VLOOKUP(A2046,MasterTutor!A:D,4,FALSE)</f>
        <v>Advanced</v>
      </c>
      <c r="L2046" t="str">
        <f>VLOOKUP(A2046,MasterTutor!A:D,3,FALSE)</f>
        <v>Adjunct</v>
      </c>
      <c r="M2046" t="str">
        <f>VLOOKUP(A2046,MasterTutor!A:D,2,FALSE)</f>
        <v>Ela Cross</v>
      </c>
    </row>
    <row r="2047" spans="1:13" hidden="1" x14ac:dyDescent="0.2">
      <c r="A2047" s="7" t="s">
        <v>427</v>
      </c>
      <c r="B2047" s="7" t="s">
        <v>22</v>
      </c>
      <c r="C2047" s="10">
        <v>0.79</v>
      </c>
      <c r="D2047" s="10">
        <v>0.99</v>
      </c>
      <c r="E2047" s="10">
        <v>0.98</v>
      </c>
      <c r="F2047" s="10">
        <v>0.75</v>
      </c>
      <c r="G2047" s="10">
        <v>0.88</v>
      </c>
      <c r="H2047" s="7">
        <v>3</v>
      </c>
      <c r="I2047" s="9"/>
      <c r="J2047" s="7"/>
      <c r="K2047" t="str">
        <f>VLOOKUP(A2047,MasterTutor!A:D,4,FALSE)</f>
        <v>Advanced</v>
      </c>
      <c r="L2047" t="str">
        <f>VLOOKUP(A2047,MasterTutor!A:D,3,FALSE)</f>
        <v>Adjunct</v>
      </c>
      <c r="M2047" t="str">
        <f>VLOOKUP(A2047,MasterTutor!A:D,2,FALSE)</f>
        <v>Ela Cross</v>
      </c>
    </row>
    <row r="2048" spans="1:13" hidden="1" x14ac:dyDescent="0.2">
      <c r="A2048" s="7" t="s">
        <v>427</v>
      </c>
      <c r="B2048" s="7" t="s">
        <v>30</v>
      </c>
      <c r="C2048" s="10">
        <v>0.5</v>
      </c>
      <c r="D2048" s="10">
        <v>0.73699999999999999</v>
      </c>
      <c r="E2048" s="10">
        <v>1</v>
      </c>
      <c r="F2048" s="10">
        <v>0.96428571399999996</v>
      </c>
      <c r="G2048" s="10">
        <v>0.5</v>
      </c>
      <c r="H2048" s="7">
        <v>5</v>
      </c>
      <c r="I2048" s="8">
        <v>1</v>
      </c>
      <c r="J2048" s="10">
        <f>I2048</f>
        <v>1</v>
      </c>
      <c r="K2048" t="str">
        <f>VLOOKUP(A2048,MasterTutor!A:D,4,FALSE)</f>
        <v>Advanced</v>
      </c>
      <c r="L2048" t="str">
        <f>VLOOKUP(A2048,MasterTutor!A:D,3,FALSE)</f>
        <v>Adjunct</v>
      </c>
      <c r="M2048" t="str">
        <f>VLOOKUP(A2048,MasterTutor!A:D,2,FALSE)</f>
        <v>Ela Cross</v>
      </c>
    </row>
    <row r="2049" spans="1:13" x14ac:dyDescent="0.2">
      <c r="A2049" s="7" t="s">
        <v>427</v>
      </c>
      <c r="B2049" s="7" t="s">
        <v>31</v>
      </c>
      <c r="C2049" s="10">
        <v>0.91249999999999998</v>
      </c>
      <c r="D2049" s="10">
        <v>0.90100000000000002</v>
      </c>
      <c r="E2049" s="10">
        <v>0.98550724637681097</v>
      </c>
      <c r="F2049" s="10">
        <v>1</v>
      </c>
      <c r="G2049" s="10">
        <v>0.77777777777777701</v>
      </c>
      <c r="H2049" s="7">
        <v>1</v>
      </c>
      <c r="I2049" s="7" t="s">
        <v>145</v>
      </c>
      <c r="J2049" s="54">
        <v>0.8</v>
      </c>
      <c r="K2049" t="str">
        <f>VLOOKUP(A2049,MasterTutor!A:D,4,FALSE)</f>
        <v>Advanced</v>
      </c>
      <c r="L2049" t="str">
        <f>VLOOKUP(A2049,MasterTutor!A:D,3,FALSE)</f>
        <v>Adjunct</v>
      </c>
      <c r="M2049" t="str">
        <f>VLOOKUP(A2049,MasterTutor!A:D,2,FALSE)</f>
        <v>Ela Cross</v>
      </c>
    </row>
    <row r="2050" spans="1:13" hidden="1" x14ac:dyDescent="0.2">
      <c r="A2050" s="7" t="s">
        <v>428</v>
      </c>
      <c r="B2050" s="7" t="s">
        <v>283</v>
      </c>
      <c r="C2050" s="10">
        <v>0.8</v>
      </c>
      <c r="D2050" s="10">
        <v>1.6</v>
      </c>
      <c r="E2050" s="10">
        <v>0.97</v>
      </c>
      <c r="F2050" s="10">
        <v>0.57999999999999996</v>
      </c>
      <c r="G2050" s="10">
        <v>0.67</v>
      </c>
      <c r="H2050" s="7">
        <v>0</v>
      </c>
      <c r="I2050" s="8">
        <v>0.5</v>
      </c>
      <c r="J2050" s="10">
        <v>0.5</v>
      </c>
      <c r="K2050" t="str">
        <f>VLOOKUP(A2050,MasterTutor!A:D,4,FALSE)</f>
        <v>Distinguished</v>
      </c>
      <c r="L2050" t="str">
        <f>VLOOKUP(A2050,MasterTutor!A:D,3,FALSE)</f>
        <v>Adjunct</v>
      </c>
      <c r="M2050" t="str">
        <f>VLOOKUP(A2050,MasterTutor!A:D,2,FALSE)</f>
        <v>Ian Plamondon</v>
      </c>
    </row>
    <row r="2051" spans="1:13" hidden="1" x14ac:dyDescent="0.2">
      <c r="A2051" s="7" t="s">
        <v>428</v>
      </c>
      <c r="B2051" s="7" t="s">
        <v>14</v>
      </c>
      <c r="C2051" s="10">
        <v>1.0589999999999999</v>
      </c>
      <c r="D2051" s="10">
        <v>1.4883</v>
      </c>
      <c r="E2051" s="10">
        <v>0.97959183673469297</v>
      </c>
      <c r="F2051" s="10">
        <v>1</v>
      </c>
      <c r="G2051" s="10">
        <v>0.61538461538461497</v>
      </c>
      <c r="H2051" s="7">
        <v>0</v>
      </c>
      <c r="I2051" s="8" t="s">
        <v>37</v>
      </c>
      <c r="J2051" s="10">
        <v>0.5</v>
      </c>
      <c r="K2051" t="str">
        <f>VLOOKUP(A2051,MasterTutor!A:D,4,FALSE)</f>
        <v>Distinguished</v>
      </c>
      <c r="L2051" t="str">
        <f>VLOOKUP(A2051,MasterTutor!A:D,3,FALSE)</f>
        <v>Adjunct</v>
      </c>
      <c r="M2051" t="str">
        <f>VLOOKUP(A2051,MasterTutor!A:D,2,FALSE)</f>
        <v>Ian Plamondon</v>
      </c>
    </row>
    <row r="2052" spans="1:13" hidden="1" x14ac:dyDescent="0.2">
      <c r="A2052" s="7" t="s">
        <v>428</v>
      </c>
      <c r="B2052" s="7" t="s">
        <v>16</v>
      </c>
      <c r="C2052" s="10">
        <v>0.81</v>
      </c>
      <c r="D2052" s="10">
        <v>1.61</v>
      </c>
      <c r="E2052" s="10">
        <v>1</v>
      </c>
      <c r="F2052" s="10">
        <v>0.93</v>
      </c>
      <c r="G2052" s="10">
        <v>0.57999999999999996</v>
      </c>
      <c r="H2052" s="7">
        <v>2</v>
      </c>
      <c r="I2052" s="11"/>
      <c r="J2052" s="7"/>
      <c r="K2052" t="str">
        <f>VLOOKUP(A2052,MasterTutor!A:D,4,FALSE)</f>
        <v>Distinguished</v>
      </c>
      <c r="L2052" t="str">
        <f>VLOOKUP(A2052,MasterTutor!A:D,3,FALSE)</f>
        <v>Adjunct</v>
      </c>
      <c r="M2052" t="str">
        <f>VLOOKUP(A2052,MasterTutor!A:D,2,FALSE)</f>
        <v>Ian Plamondon</v>
      </c>
    </row>
    <row r="2053" spans="1:13" hidden="1" x14ac:dyDescent="0.2">
      <c r="A2053" s="7" t="s">
        <v>428</v>
      </c>
      <c r="B2053" s="7" t="s">
        <v>17</v>
      </c>
      <c r="C2053" s="10">
        <v>0.69</v>
      </c>
      <c r="D2053" s="10">
        <v>1.43</v>
      </c>
      <c r="E2053" s="10">
        <v>1</v>
      </c>
      <c r="F2053" s="10">
        <v>0.85</v>
      </c>
      <c r="G2053" s="10">
        <v>1</v>
      </c>
      <c r="H2053" s="7" t="e">
        <v>#N/A</v>
      </c>
      <c r="I2053" s="8">
        <v>1</v>
      </c>
      <c r="J2053" s="10">
        <f>I2053</f>
        <v>1</v>
      </c>
      <c r="K2053" t="str">
        <f>VLOOKUP(A2053,MasterTutor!A:D,4,FALSE)</f>
        <v>Distinguished</v>
      </c>
      <c r="L2053" t="str">
        <f>VLOOKUP(A2053,MasterTutor!A:D,3,FALSE)</f>
        <v>Adjunct</v>
      </c>
      <c r="M2053" t="str">
        <f>VLOOKUP(A2053,MasterTutor!A:D,2,FALSE)</f>
        <v>Ian Plamondon</v>
      </c>
    </row>
    <row r="2054" spans="1:13" hidden="1" x14ac:dyDescent="0.2">
      <c r="A2054" s="7" t="s">
        <v>428</v>
      </c>
      <c r="B2054" s="7" t="s">
        <v>18</v>
      </c>
      <c r="C2054" s="10">
        <v>0.6</v>
      </c>
      <c r="D2054" s="10">
        <v>1.4</v>
      </c>
      <c r="E2054" s="10">
        <v>1</v>
      </c>
      <c r="F2054" s="10">
        <v>1</v>
      </c>
      <c r="G2054" s="10">
        <v>0.89</v>
      </c>
      <c r="H2054" s="7">
        <v>1</v>
      </c>
      <c r="I2054" s="8" t="s">
        <v>19</v>
      </c>
      <c r="J2054" s="10">
        <v>0.67</v>
      </c>
      <c r="K2054" t="str">
        <f>VLOOKUP(A2054,MasterTutor!A:D,4,FALSE)</f>
        <v>Distinguished</v>
      </c>
      <c r="L2054" t="str">
        <f>VLOOKUP(A2054,MasterTutor!A:D,3,FALSE)</f>
        <v>Adjunct</v>
      </c>
      <c r="M2054" t="str">
        <f>VLOOKUP(A2054,MasterTutor!A:D,2,FALSE)</f>
        <v>Ian Plamondon</v>
      </c>
    </row>
    <row r="2055" spans="1:13" hidden="1" x14ac:dyDescent="0.2">
      <c r="A2055" s="7" t="s">
        <v>428</v>
      </c>
      <c r="B2055" s="7" t="s">
        <v>20</v>
      </c>
      <c r="C2055" s="10">
        <v>0.97</v>
      </c>
      <c r="D2055" s="10">
        <v>1.41</v>
      </c>
      <c r="E2055" s="10">
        <v>1</v>
      </c>
      <c r="F2055" s="10">
        <v>0.97</v>
      </c>
      <c r="G2055" s="10">
        <v>0.67</v>
      </c>
      <c r="H2055" s="7">
        <v>4</v>
      </c>
      <c r="I2055" s="8">
        <v>1</v>
      </c>
      <c r="J2055" s="10">
        <f>I2055</f>
        <v>1</v>
      </c>
      <c r="K2055" t="str">
        <f>VLOOKUP(A2055,MasterTutor!A:D,4,FALSE)</f>
        <v>Distinguished</v>
      </c>
      <c r="L2055" t="str">
        <f>VLOOKUP(A2055,MasterTutor!A:D,3,FALSE)</f>
        <v>Adjunct</v>
      </c>
      <c r="M2055" t="str">
        <f>VLOOKUP(A2055,MasterTutor!A:D,2,FALSE)</f>
        <v>Ian Plamondon</v>
      </c>
    </row>
    <row r="2056" spans="1:13" hidden="1" x14ac:dyDescent="0.2">
      <c r="A2056" s="7" t="s">
        <v>428</v>
      </c>
      <c r="B2056" s="7" t="s">
        <v>21</v>
      </c>
      <c r="C2056" s="10">
        <v>1.1499999999999999</v>
      </c>
      <c r="D2056" s="10">
        <v>1.4</v>
      </c>
      <c r="E2056" s="10">
        <v>1</v>
      </c>
      <c r="F2056" s="10">
        <v>1</v>
      </c>
      <c r="G2056" s="10">
        <v>0.8</v>
      </c>
      <c r="H2056" s="7">
        <v>0</v>
      </c>
      <c r="I2056" s="8" t="s">
        <v>23</v>
      </c>
      <c r="J2056" s="10">
        <v>1</v>
      </c>
      <c r="K2056" t="str">
        <f>VLOOKUP(A2056,MasterTutor!A:D,4,FALSE)</f>
        <v>Distinguished</v>
      </c>
      <c r="L2056" t="str">
        <f>VLOOKUP(A2056,MasterTutor!A:D,3,FALSE)</f>
        <v>Adjunct</v>
      </c>
      <c r="M2056" t="str">
        <f>VLOOKUP(A2056,MasterTutor!A:D,2,FALSE)</f>
        <v>Ian Plamondon</v>
      </c>
    </row>
    <row r="2057" spans="1:13" hidden="1" x14ac:dyDescent="0.2">
      <c r="A2057" s="7" t="s">
        <v>428</v>
      </c>
      <c r="B2057" s="7" t="s">
        <v>22</v>
      </c>
      <c r="C2057" s="10">
        <v>1.36</v>
      </c>
      <c r="D2057" s="10">
        <v>1.27</v>
      </c>
      <c r="E2057" s="10">
        <v>1</v>
      </c>
      <c r="F2057" s="10">
        <v>0.69</v>
      </c>
      <c r="G2057" s="10">
        <v>0.56000000000000005</v>
      </c>
      <c r="H2057" s="7">
        <v>2</v>
      </c>
      <c r="I2057" s="8" t="s">
        <v>23</v>
      </c>
      <c r="J2057" s="10">
        <v>1</v>
      </c>
      <c r="K2057" t="str">
        <f>VLOOKUP(A2057,MasterTutor!A:D,4,FALSE)</f>
        <v>Distinguished</v>
      </c>
      <c r="L2057" t="str">
        <f>VLOOKUP(A2057,MasterTutor!A:D,3,FALSE)</f>
        <v>Adjunct</v>
      </c>
      <c r="M2057" t="str">
        <f>VLOOKUP(A2057,MasterTutor!A:D,2,FALSE)</f>
        <v>Ian Plamondon</v>
      </c>
    </row>
    <row r="2058" spans="1:13" hidden="1" x14ac:dyDescent="0.2">
      <c r="A2058" s="7" t="s">
        <v>428</v>
      </c>
      <c r="B2058" s="7" t="s">
        <v>30</v>
      </c>
      <c r="C2058" s="10">
        <v>1.0625</v>
      </c>
      <c r="D2058" s="10">
        <v>1.5898000000000001</v>
      </c>
      <c r="E2058" s="10">
        <v>1</v>
      </c>
      <c r="F2058" s="10">
        <v>0.96774193500000005</v>
      </c>
      <c r="G2058" s="10">
        <v>0.4</v>
      </c>
      <c r="H2058" s="7">
        <v>0</v>
      </c>
      <c r="I2058" s="8">
        <v>0.5</v>
      </c>
      <c r="J2058" s="10">
        <f>I2058</f>
        <v>0.5</v>
      </c>
      <c r="K2058" t="str">
        <f>VLOOKUP(A2058,MasterTutor!A:D,4,FALSE)</f>
        <v>Distinguished</v>
      </c>
      <c r="L2058" t="str">
        <f>VLOOKUP(A2058,MasterTutor!A:D,3,FALSE)</f>
        <v>Adjunct</v>
      </c>
      <c r="M2058" t="str">
        <f>VLOOKUP(A2058,MasterTutor!A:D,2,FALSE)</f>
        <v>Ian Plamondon</v>
      </c>
    </row>
    <row r="2059" spans="1:13" x14ac:dyDescent="0.2">
      <c r="A2059" s="7" t="s">
        <v>428</v>
      </c>
      <c r="B2059" s="7" t="s">
        <v>31</v>
      </c>
      <c r="C2059" s="10">
        <v>1.2187999999999899</v>
      </c>
      <c r="D2059" s="10">
        <v>1.24609999999999</v>
      </c>
      <c r="E2059" s="10">
        <v>1</v>
      </c>
      <c r="F2059" s="10">
        <v>0.97560975609755995</v>
      </c>
      <c r="G2059" s="10">
        <v>0.58333333333333304</v>
      </c>
      <c r="H2059" s="7">
        <v>1</v>
      </c>
      <c r="I2059" s="8" t="s">
        <v>36</v>
      </c>
      <c r="J2059" s="54">
        <v>0</v>
      </c>
      <c r="K2059" t="str">
        <f>VLOOKUP(A2059,MasterTutor!A:D,4,FALSE)</f>
        <v>Distinguished</v>
      </c>
      <c r="L2059" t="str">
        <f>VLOOKUP(A2059,MasterTutor!A:D,3,FALSE)</f>
        <v>Adjunct</v>
      </c>
      <c r="M2059" t="str">
        <f>VLOOKUP(A2059,MasterTutor!A:D,2,FALSE)</f>
        <v>Ian Plamondon</v>
      </c>
    </row>
    <row r="2060" spans="1:13" hidden="1" x14ac:dyDescent="0.2">
      <c r="A2060" s="7" t="s">
        <v>429</v>
      </c>
      <c r="B2060" s="7" t="s">
        <v>17</v>
      </c>
      <c r="C2060" s="10">
        <v>0.57999999999999996</v>
      </c>
      <c r="D2060" s="10">
        <v>0.55000000000000004</v>
      </c>
      <c r="E2060" s="10">
        <v>0.96</v>
      </c>
      <c r="F2060" s="10">
        <v>1</v>
      </c>
      <c r="G2060" s="10" t="e">
        <v>#N/A</v>
      </c>
      <c r="H2060" s="7">
        <v>1</v>
      </c>
      <c r="J2060" s="7"/>
      <c r="K2060" t="e">
        <f>VLOOKUP(A2060,MasterTutor!A:D,4,FALSE)</f>
        <v>#N/A</v>
      </c>
      <c r="L2060" t="e">
        <f>VLOOKUP(A2060,MasterTutor!A:D,3,FALSE)</f>
        <v>#N/A</v>
      </c>
      <c r="M2060" t="e">
        <f>VLOOKUP(A2060,MasterTutor!A:D,2,FALSE)</f>
        <v>#N/A</v>
      </c>
    </row>
    <row r="2061" spans="1:13" hidden="1" x14ac:dyDescent="0.2">
      <c r="A2061" s="7" t="s">
        <v>429</v>
      </c>
      <c r="B2061" s="7" t="s">
        <v>18</v>
      </c>
      <c r="C2061" s="10">
        <v>0.03</v>
      </c>
      <c r="D2061" s="10">
        <v>0.06</v>
      </c>
      <c r="E2061" s="10">
        <v>1</v>
      </c>
      <c r="F2061" s="10">
        <v>0</v>
      </c>
      <c r="G2061" s="10">
        <v>0</v>
      </c>
      <c r="H2061" s="7" t="e">
        <v>#N/A</v>
      </c>
      <c r="J2061" s="7"/>
      <c r="K2061" t="e">
        <f>VLOOKUP(A2061,MasterTutor!A:D,4,FALSE)</f>
        <v>#N/A</v>
      </c>
      <c r="L2061" t="e">
        <f>VLOOKUP(A2061,MasterTutor!A:D,3,FALSE)</f>
        <v>#N/A</v>
      </c>
      <c r="M2061" t="e">
        <f>VLOOKUP(A2061,MasterTutor!A:D,2,FALSE)</f>
        <v>#N/A</v>
      </c>
    </row>
    <row r="2062" spans="1:13" hidden="1" x14ac:dyDescent="0.2">
      <c r="A2062" s="7" t="s">
        <v>429</v>
      </c>
      <c r="B2062" s="7" t="s">
        <v>20</v>
      </c>
      <c r="C2062" s="10">
        <v>0</v>
      </c>
      <c r="D2062" s="10">
        <v>0</v>
      </c>
      <c r="E2062" s="10">
        <v>0</v>
      </c>
      <c r="F2062" s="10">
        <v>0</v>
      </c>
      <c r="G2062" s="10">
        <v>0</v>
      </c>
      <c r="H2062" s="7" t="e">
        <v>#N/A</v>
      </c>
      <c r="J2062" s="7"/>
      <c r="K2062" t="e">
        <f>VLOOKUP(A2062,MasterTutor!A:D,4,FALSE)</f>
        <v>#N/A</v>
      </c>
      <c r="L2062" t="e">
        <f>VLOOKUP(A2062,MasterTutor!A:D,3,FALSE)</f>
        <v>#N/A</v>
      </c>
      <c r="M2062" t="e">
        <f>VLOOKUP(A2062,MasterTutor!A:D,2,FALSE)</f>
        <v>#N/A</v>
      </c>
    </row>
    <row r="2063" spans="1:13" hidden="1" x14ac:dyDescent="0.2">
      <c r="A2063" s="7" t="s">
        <v>429</v>
      </c>
      <c r="B2063" s="7" t="s">
        <v>21</v>
      </c>
      <c r="C2063" s="10">
        <v>0</v>
      </c>
      <c r="D2063" s="10">
        <v>0.88</v>
      </c>
      <c r="E2063" s="10">
        <v>0</v>
      </c>
      <c r="F2063" s="10">
        <v>0</v>
      </c>
      <c r="G2063" s="10">
        <v>0</v>
      </c>
      <c r="H2063" s="7">
        <v>0</v>
      </c>
      <c r="I2063" s="9"/>
      <c r="J2063" s="7"/>
      <c r="K2063" t="e">
        <f>VLOOKUP(A2063,MasterTutor!A:D,4,FALSE)</f>
        <v>#N/A</v>
      </c>
      <c r="L2063" t="e">
        <f>VLOOKUP(A2063,MasterTutor!A:D,3,FALSE)</f>
        <v>#N/A</v>
      </c>
      <c r="M2063" t="e">
        <f>VLOOKUP(A2063,MasterTutor!A:D,2,FALSE)</f>
        <v>#N/A</v>
      </c>
    </row>
    <row r="2064" spans="1:13" hidden="1" x14ac:dyDescent="0.2">
      <c r="A2064" s="7" t="s">
        <v>430</v>
      </c>
      <c r="B2064" s="7" t="s">
        <v>283</v>
      </c>
      <c r="C2064" s="10">
        <v>0.77</v>
      </c>
      <c r="D2064" s="10">
        <v>1.1499999999999999</v>
      </c>
      <c r="E2064" s="10">
        <v>1</v>
      </c>
      <c r="F2064" s="10">
        <v>0.98</v>
      </c>
      <c r="G2064" s="10">
        <v>0.73</v>
      </c>
      <c r="H2064" s="7">
        <v>2</v>
      </c>
      <c r="I2064" s="8">
        <v>1</v>
      </c>
      <c r="J2064" s="10">
        <v>1</v>
      </c>
      <c r="K2064" t="str">
        <f>VLOOKUP(A2064,MasterTutor!A:D,4,FALSE)</f>
        <v>Distinguished</v>
      </c>
      <c r="L2064" t="str">
        <f>VLOOKUP(A2064,MasterTutor!A:D,3,FALSE)</f>
        <v>Professional</v>
      </c>
      <c r="M2064" t="str">
        <f>VLOOKUP(A2064,MasterTutor!A:D,2,FALSE)</f>
        <v>Geoff St. Marie</v>
      </c>
    </row>
    <row r="2065" spans="1:13" hidden="1" x14ac:dyDescent="0.2">
      <c r="A2065" s="7" t="s">
        <v>430</v>
      </c>
      <c r="B2065" s="7" t="s">
        <v>14</v>
      </c>
      <c r="C2065" s="10">
        <v>1.0354000000000001</v>
      </c>
      <c r="D2065" s="10">
        <v>1.2647999999999999</v>
      </c>
      <c r="E2065" s="10">
        <v>1</v>
      </c>
      <c r="F2065" s="10">
        <v>0.97499999999999998</v>
      </c>
      <c r="G2065" s="10">
        <v>0.80952380952380898</v>
      </c>
      <c r="H2065" s="7">
        <v>4</v>
      </c>
      <c r="I2065" s="8" t="s">
        <v>27</v>
      </c>
      <c r="J2065" s="10">
        <v>0.33</v>
      </c>
      <c r="K2065" t="str">
        <f>VLOOKUP(A2065,MasterTutor!A:D,4,FALSE)</f>
        <v>Distinguished</v>
      </c>
      <c r="L2065" t="str">
        <f>VLOOKUP(A2065,MasterTutor!A:D,3,FALSE)</f>
        <v>Professional</v>
      </c>
      <c r="M2065" t="str">
        <f>VLOOKUP(A2065,MasterTutor!A:D,2,FALSE)</f>
        <v>Geoff St. Marie</v>
      </c>
    </row>
    <row r="2066" spans="1:13" hidden="1" x14ac:dyDescent="0.2">
      <c r="A2066" s="7" t="s">
        <v>430</v>
      </c>
      <c r="B2066" s="7" t="s">
        <v>14</v>
      </c>
      <c r="C2066" s="10">
        <v>1.0354000000000001</v>
      </c>
      <c r="D2066" s="10">
        <v>1.2647999999999999</v>
      </c>
      <c r="E2066" s="10">
        <v>1</v>
      </c>
      <c r="F2066" s="10">
        <v>0.97499999999999998</v>
      </c>
      <c r="G2066" s="10">
        <v>0.80952380952380898</v>
      </c>
      <c r="H2066" s="7">
        <v>4</v>
      </c>
      <c r="I2066" s="8" t="s">
        <v>27</v>
      </c>
      <c r="J2066" s="10">
        <f>_xlfn.TEXTBEFORE(I2066, "/")/_xlfn.TEXTAFTER(I2066,"/")</f>
        <v>0.33333333333333331</v>
      </c>
      <c r="K2066" t="str">
        <f>VLOOKUP(A2066,MasterTutor!A:D,4,FALSE)</f>
        <v>Distinguished</v>
      </c>
      <c r="L2066" t="str">
        <f>VLOOKUP(A2066,MasterTutor!A:D,3,FALSE)</f>
        <v>Professional</v>
      </c>
      <c r="M2066" t="str">
        <f>VLOOKUP(A2066,MasterTutor!A:D,2,FALSE)</f>
        <v>Geoff St. Marie</v>
      </c>
    </row>
    <row r="2067" spans="1:13" hidden="1" x14ac:dyDescent="0.2">
      <c r="A2067" s="7" t="s">
        <v>430</v>
      </c>
      <c r="B2067" s="7" t="s">
        <v>16</v>
      </c>
      <c r="C2067" s="10">
        <v>0.84</v>
      </c>
      <c r="D2067" s="10">
        <v>1.26</v>
      </c>
      <c r="E2067" s="10">
        <v>1</v>
      </c>
      <c r="F2067" s="10">
        <v>1</v>
      </c>
      <c r="G2067" s="10">
        <v>0.57999999999999996</v>
      </c>
      <c r="H2067" s="7">
        <v>4</v>
      </c>
      <c r="I2067" s="11">
        <v>45659</v>
      </c>
      <c r="J2067" s="10">
        <v>0.5</v>
      </c>
      <c r="K2067" t="str">
        <f>VLOOKUP(A2067,MasterTutor!A:D,4,FALSE)</f>
        <v>Distinguished</v>
      </c>
      <c r="L2067" t="str">
        <f>VLOOKUP(A2067,MasterTutor!A:D,3,FALSE)</f>
        <v>Professional</v>
      </c>
      <c r="M2067" t="str">
        <f>VLOOKUP(A2067,MasterTutor!A:D,2,FALSE)</f>
        <v>Geoff St. Marie</v>
      </c>
    </row>
    <row r="2068" spans="1:13" hidden="1" x14ac:dyDescent="0.2">
      <c r="A2068" s="7" t="s">
        <v>430</v>
      </c>
      <c r="B2068" s="7" t="s">
        <v>17</v>
      </c>
      <c r="C2068" s="10">
        <v>0.63</v>
      </c>
      <c r="D2068" s="10">
        <v>1.05</v>
      </c>
      <c r="E2068" s="10">
        <v>1</v>
      </c>
      <c r="F2068" s="10">
        <v>1</v>
      </c>
      <c r="G2068" s="10">
        <v>0.67</v>
      </c>
      <c r="H2068" s="7">
        <v>3</v>
      </c>
      <c r="J2068" s="7"/>
      <c r="K2068" t="str">
        <f>VLOOKUP(A2068,MasterTutor!A:D,4,FALSE)</f>
        <v>Distinguished</v>
      </c>
      <c r="L2068" t="str">
        <f>VLOOKUP(A2068,MasterTutor!A:D,3,FALSE)</f>
        <v>Professional</v>
      </c>
      <c r="M2068" t="str">
        <f>VLOOKUP(A2068,MasterTutor!A:D,2,FALSE)</f>
        <v>Geoff St. Marie</v>
      </c>
    </row>
    <row r="2069" spans="1:13" hidden="1" x14ac:dyDescent="0.2">
      <c r="A2069" s="7" t="s">
        <v>430</v>
      </c>
      <c r="B2069" s="7" t="s">
        <v>18</v>
      </c>
      <c r="C2069" s="10">
        <v>0.25</v>
      </c>
      <c r="D2069" s="10">
        <v>1.1499999999999999</v>
      </c>
      <c r="E2069" s="10">
        <v>1</v>
      </c>
      <c r="F2069" s="10">
        <v>1</v>
      </c>
      <c r="G2069" s="10">
        <v>0.67</v>
      </c>
      <c r="H2069" s="7">
        <v>1</v>
      </c>
      <c r="I2069" s="8"/>
      <c r="J2069" s="10"/>
      <c r="K2069" t="str">
        <f>VLOOKUP(A2069,MasterTutor!A:D,4,FALSE)</f>
        <v>Distinguished</v>
      </c>
      <c r="L2069" t="str">
        <f>VLOOKUP(A2069,MasterTutor!A:D,3,FALSE)</f>
        <v>Professional</v>
      </c>
      <c r="M2069" t="str">
        <f>VLOOKUP(A2069,MasterTutor!A:D,2,FALSE)</f>
        <v>Geoff St. Marie</v>
      </c>
    </row>
    <row r="2070" spans="1:13" hidden="1" x14ac:dyDescent="0.2">
      <c r="A2070" s="7" t="s">
        <v>430</v>
      </c>
      <c r="B2070" s="7" t="s">
        <v>20</v>
      </c>
      <c r="C2070" s="10">
        <v>0.43</v>
      </c>
      <c r="D2070" s="10">
        <v>1.1299999999999999</v>
      </c>
      <c r="E2070" s="10">
        <v>1</v>
      </c>
      <c r="F2070" s="10">
        <v>0.91</v>
      </c>
      <c r="G2070" s="10">
        <v>0.33</v>
      </c>
      <c r="H2070" s="7" t="e">
        <v>#N/A</v>
      </c>
      <c r="I2070" s="8" t="s">
        <v>19</v>
      </c>
      <c r="J2070" s="10">
        <v>0.67</v>
      </c>
      <c r="K2070" t="str">
        <f>VLOOKUP(A2070,MasterTutor!A:D,4,FALSE)</f>
        <v>Distinguished</v>
      </c>
      <c r="L2070" t="str">
        <f>VLOOKUP(A2070,MasterTutor!A:D,3,FALSE)</f>
        <v>Professional</v>
      </c>
      <c r="M2070" t="str">
        <f>VLOOKUP(A2070,MasterTutor!A:D,2,FALSE)</f>
        <v>Geoff St. Marie</v>
      </c>
    </row>
    <row r="2071" spans="1:13" hidden="1" x14ac:dyDescent="0.2">
      <c r="A2071" s="7" t="s">
        <v>430</v>
      </c>
      <c r="B2071" s="7" t="s">
        <v>21</v>
      </c>
      <c r="C2071" s="10">
        <v>0.67</v>
      </c>
      <c r="D2071" s="10">
        <v>1.25</v>
      </c>
      <c r="E2071" s="10">
        <v>1</v>
      </c>
      <c r="F2071" s="10">
        <v>0.98</v>
      </c>
      <c r="G2071" s="10">
        <v>0.64</v>
      </c>
      <c r="H2071" s="7">
        <v>2</v>
      </c>
      <c r="I2071" s="8" t="s">
        <v>37</v>
      </c>
      <c r="J2071" s="10">
        <v>0.5</v>
      </c>
      <c r="K2071" t="str">
        <f>VLOOKUP(A2071,MasterTutor!A:D,4,FALSE)</f>
        <v>Distinguished</v>
      </c>
      <c r="L2071" t="str">
        <f>VLOOKUP(A2071,MasterTutor!A:D,3,FALSE)</f>
        <v>Professional</v>
      </c>
      <c r="M2071" t="str">
        <f>VLOOKUP(A2071,MasterTutor!A:D,2,FALSE)</f>
        <v>Geoff St. Marie</v>
      </c>
    </row>
    <row r="2072" spans="1:13" hidden="1" x14ac:dyDescent="0.2">
      <c r="A2072" s="7" t="s">
        <v>430</v>
      </c>
      <c r="B2072" s="7" t="s">
        <v>22</v>
      </c>
      <c r="C2072" s="10">
        <v>0.69</v>
      </c>
      <c r="D2072" s="10">
        <v>1.1100000000000001</v>
      </c>
      <c r="E2072" s="10">
        <v>1</v>
      </c>
      <c r="F2072" s="10">
        <v>0.94</v>
      </c>
      <c r="G2072" s="10">
        <v>0.8</v>
      </c>
      <c r="H2072" s="7">
        <v>5</v>
      </c>
      <c r="I2072" s="8" t="s">
        <v>145</v>
      </c>
      <c r="J2072" s="10">
        <v>0.8</v>
      </c>
      <c r="K2072" t="str">
        <f>VLOOKUP(A2072,MasterTutor!A:D,4,FALSE)</f>
        <v>Distinguished</v>
      </c>
      <c r="L2072" t="str">
        <f>VLOOKUP(A2072,MasterTutor!A:D,3,FALSE)</f>
        <v>Professional</v>
      </c>
      <c r="M2072" t="str">
        <f>VLOOKUP(A2072,MasterTutor!A:D,2,FALSE)</f>
        <v>Geoff St. Marie</v>
      </c>
    </row>
    <row r="2073" spans="1:13" hidden="1" x14ac:dyDescent="0.2">
      <c r="A2073" s="7" t="s">
        <v>430</v>
      </c>
      <c r="B2073" s="7" t="s">
        <v>30</v>
      </c>
      <c r="C2073" s="10">
        <v>0.45419999999999999</v>
      </c>
      <c r="D2073" s="10">
        <v>1.0115000000000001</v>
      </c>
      <c r="E2073" s="10">
        <v>1</v>
      </c>
      <c r="F2073" s="10">
        <v>0.97142857100000002</v>
      </c>
      <c r="G2073" s="10">
        <v>0.71428571399999996</v>
      </c>
      <c r="H2073" s="7">
        <v>6</v>
      </c>
      <c r="I2073" s="8" t="s">
        <v>36</v>
      </c>
      <c r="J2073" s="10">
        <v>0</v>
      </c>
      <c r="K2073" t="str">
        <f>VLOOKUP(A2073,MasterTutor!A:D,4,FALSE)</f>
        <v>Distinguished</v>
      </c>
      <c r="L2073" t="str">
        <f>VLOOKUP(A2073,MasterTutor!A:D,3,FALSE)</f>
        <v>Professional</v>
      </c>
      <c r="M2073" t="str">
        <f>VLOOKUP(A2073,MasterTutor!A:D,2,FALSE)</f>
        <v>Geoff St. Marie</v>
      </c>
    </row>
    <row r="2074" spans="1:13" x14ac:dyDescent="0.2">
      <c r="A2074" s="7" t="s">
        <v>430</v>
      </c>
      <c r="B2074" s="7" t="s">
        <v>31</v>
      </c>
      <c r="C2074" s="10">
        <v>0.91249999999999998</v>
      </c>
      <c r="D2074" s="10">
        <v>1.0609</v>
      </c>
      <c r="E2074" s="10">
        <v>1</v>
      </c>
      <c r="F2074" s="10">
        <v>0.97297297297297203</v>
      </c>
      <c r="G2074" s="10">
        <v>0.78947368421052599</v>
      </c>
      <c r="H2074" s="7">
        <v>2</v>
      </c>
      <c r="I2074" s="8" t="s">
        <v>37</v>
      </c>
      <c r="J2074" s="54">
        <v>0.5</v>
      </c>
      <c r="K2074" t="str">
        <f>VLOOKUP(A2074,MasterTutor!A:D,4,FALSE)</f>
        <v>Distinguished</v>
      </c>
      <c r="L2074" t="str">
        <f>VLOOKUP(A2074,MasterTutor!A:D,3,FALSE)</f>
        <v>Professional</v>
      </c>
      <c r="M2074" t="str">
        <f>VLOOKUP(A2074,MasterTutor!A:D,2,FALSE)</f>
        <v>Geoff St. Marie</v>
      </c>
    </row>
    <row r="2075" spans="1:13" hidden="1" x14ac:dyDescent="0.2">
      <c r="A2075" s="7" t="s">
        <v>431</v>
      </c>
      <c r="B2075" s="7" t="s">
        <v>283</v>
      </c>
      <c r="C2075" s="10">
        <v>0.77</v>
      </c>
      <c r="D2075" s="10">
        <v>0.81</v>
      </c>
      <c r="E2075" s="10">
        <v>0.98</v>
      </c>
      <c r="F2075" s="10">
        <v>0.98</v>
      </c>
      <c r="G2075" s="10">
        <v>1</v>
      </c>
      <c r="H2075" s="7">
        <v>8</v>
      </c>
      <c r="I2075" s="8">
        <v>0.25</v>
      </c>
      <c r="J2075" s="10">
        <v>0.25</v>
      </c>
      <c r="K2075" t="str">
        <f>VLOOKUP(A2075,MasterTutor!A:D,4,FALSE)</f>
        <v>Advanced</v>
      </c>
      <c r="L2075" t="str">
        <f>VLOOKUP(A2075,MasterTutor!A:D,3,FALSE)</f>
        <v>Professional</v>
      </c>
      <c r="M2075" t="str">
        <f>VLOOKUP(A2075,MasterTutor!A:D,2,FALSE)</f>
        <v>Kristin Haase-Alvey</v>
      </c>
    </row>
    <row r="2076" spans="1:13" hidden="1" x14ac:dyDescent="0.2">
      <c r="A2076" s="7" t="s">
        <v>431</v>
      </c>
      <c r="B2076" s="7" t="s">
        <v>14</v>
      </c>
      <c r="C2076" s="10">
        <v>0.94579999999999997</v>
      </c>
      <c r="D2076" s="10">
        <v>0.85029999999999994</v>
      </c>
      <c r="E2076" s="10">
        <v>0.99130434782608601</v>
      </c>
      <c r="F2076" s="10">
        <v>0.8125</v>
      </c>
      <c r="G2076" s="10">
        <v>0.952380952380952</v>
      </c>
      <c r="H2076" s="7">
        <v>5</v>
      </c>
      <c r="I2076" s="8" t="s">
        <v>432</v>
      </c>
      <c r="J2076" s="10">
        <v>0.33</v>
      </c>
      <c r="K2076" t="str">
        <f>VLOOKUP(A2076,MasterTutor!A:D,4,FALSE)</f>
        <v>Advanced</v>
      </c>
      <c r="L2076" t="str">
        <f>VLOOKUP(A2076,MasterTutor!A:D,3,FALSE)</f>
        <v>Professional</v>
      </c>
      <c r="M2076" t="str">
        <f>VLOOKUP(A2076,MasterTutor!A:D,2,FALSE)</f>
        <v>Kristin Haase-Alvey</v>
      </c>
    </row>
    <row r="2077" spans="1:13" hidden="1" x14ac:dyDescent="0.2">
      <c r="A2077" s="7" t="s">
        <v>431</v>
      </c>
      <c r="B2077" s="7" t="s">
        <v>14</v>
      </c>
      <c r="C2077" s="10">
        <v>0.94579999999999997</v>
      </c>
      <c r="D2077" s="10">
        <v>0.85029999999999994</v>
      </c>
      <c r="E2077" s="10">
        <v>0.99130434782608601</v>
      </c>
      <c r="F2077" s="10">
        <v>0.8125</v>
      </c>
      <c r="G2077" s="10">
        <v>0.952380952380952</v>
      </c>
      <c r="H2077" s="7">
        <v>5</v>
      </c>
      <c r="I2077" s="8" t="s">
        <v>432</v>
      </c>
      <c r="J2077" s="10">
        <f>_xlfn.TEXTBEFORE(I2077, "/")/_xlfn.TEXTAFTER(I2077,"/")</f>
        <v>0.33333333333333331</v>
      </c>
      <c r="K2077" t="str">
        <f>VLOOKUP(A2077,MasterTutor!A:D,4,FALSE)</f>
        <v>Advanced</v>
      </c>
      <c r="L2077" t="str">
        <f>VLOOKUP(A2077,MasterTutor!A:D,3,FALSE)</f>
        <v>Professional</v>
      </c>
      <c r="M2077" t="str">
        <f>VLOOKUP(A2077,MasterTutor!A:D,2,FALSE)</f>
        <v>Kristin Haase-Alvey</v>
      </c>
    </row>
    <row r="2078" spans="1:13" hidden="1" x14ac:dyDescent="0.2">
      <c r="A2078" s="7" t="s">
        <v>431</v>
      </c>
      <c r="B2078" s="7" t="s">
        <v>16</v>
      </c>
      <c r="C2078" s="10">
        <v>0.73</v>
      </c>
      <c r="D2078" s="10">
        <v>0.68</v>
      </c>
      <c r="E2078" s="10">
        <v>0.99</v>
      </c>
      <c r="F2078" s="10">
        <v>0.98</v>
      </c>
      <c r="G2078" s="10">
        <v>1</v>
      </c>
      <c r="H2078" s="7">
        <v>10</v>
      </c>
      <c r="I2078" s="11">
        <v>45785</v>
      </c>
      <c r="J2078" s="12">
        <v>0.63</v>
      </c>
      <c r="K2078" t="str">
        <f>VLOOKUP(A2078,MasterTutor!A:D,4,FALSE)</f>
        <v>Advanced</v>
      </c>
      <c r="L2078" t="str">
        <f>VLOOKUP(A2078,MasterTutor!A:D,3,FALSE)</f>
        <v>Professional</v>
      </c>
      <c r="M2078" t="str">
        <f>VLOOKUP(A2078,MasterTutor!A:D,2,FALSE)</f>
        <v>Kristin Haase-Alvey</v>
      </c>
    </row>
    <row r="2079" spans="1:13" hidden="1" x14ac:dyDescent="0.2">
      <c r="A2079" s="7" t="s">
        <v>431</v>
      </c>
      <c r="B2079" s="7" t="s">
        <v>17</v>
      </c>
      <c r="C2079" s="10">
        <v>0</v>
      </c>
      <c r="D2079" s="10">
        <v>0.34</v>
      </c>
      <c r="E2079" s="10">
        <v>0</v>
      </c>
      <c r="F2079" s="10">
        <v>0</v>
      </c>
      <c r="G2079" s="10">
        <v>1</v>
      </c>
      <c r="H2079" s="7" t="e">
        <v>#N/A</v>
      </c>
      <c r="J2079" s="7"/>
      <c r="K2079" t="str">
        <f>VLOOKUP(A2079,MasterTutor!A:D,4,FALSE)</f>
        <v>Advanced</v>
      </c>
      <c r="L2079" t="str">
        <f>VLOOKUP(A2079,MasterTutor!A:D,3,FALSE)</f>
        <v>Professional</v>
      </c>
      <c r="M2079" t="str">
        <f>VLOOKUP(A2079,MasterTutor!A:D,2,FALSE)</f>
        <v>Kristin Haase-Alvey</v>
      </c>
    </row>
    <row r="2080" spans="1:13" hidden="1" x14ac:dyDescent="0.2">
      <c r="A2080" s="7" t="s">
        <v>431</v>
      </c>
      <c r="B2080" s="7" t="s">
        <v>18</v>
      </c>
      <c r="C2080" s="10">
        <v>0.5</v>
      </c>
      <c r="D2080" s="10">
        <v>1.1000000000000001</v>
      </c>
      <c r="E2080" s="10">
        <v>0.97</v>
      </c>
      <c r="F2080" s="10">
        <v>0.97</v>
      </c>
      <c r="G2080" s="10">
        <v>1</v>
      </c>
      <c r="H2080" s="7" t="e">
        <v>#N/A</v>
      </c>
      <c r="I2080" s="8" t="s">
        <v>337</v>
      </c>
      <c r="J2080" s="10">
        <v>0.38</v>
      </c>
      <c r="K2080" t="str">
        <f>VLOOKUP(A2080,MasterTutor!A:D,4,FALSE)</f>
        <v>Advanced</v>
      </c>
      <c r="L2080" t="str">
        <f>VLOOKUP(A2080,MasterTutor!A:D,3,FALSE)</f>
        <v>Professional</v>
      </c>
      <c r="M2080" t="str">
        <f>VLOOKUP(A2080,MasterTutor!A:D,2,FALSE)</f>
        <v>Kristin Haase-Alvey</v>
      </c>
    </row>
    <row r="2081" spans="1:13" hidden="1" x14ac:dyDescent="0.2">
      <c r="A2081" s="7" t="s">
        <v>431</v>
      </c>
      <c r="B2081" s="7" t="s">
        <v>20</v>
      </c>
      <c r="C2081" s="10">
        <v>0.86</v>
      </c>
      <c r="D2081" s="10">
        <v>0.89</v>
      </c>
      <c r="E2081" s="10">
        <v>0.99</v>
      </c>
      <c r="F2081" s="10">
        <v>0.7</v>
      </c>
      <c r="G2081" s="10">
        <v>1</v>
      </c>
      <c r="H2081" s="7">
        <v>5</v>
      </c>
      <c r="I2081" s="8" t="s">
        <v>115</v>
      </c>
      <c r="J2081" s="10">
        <v>0.83</v>
      </c>
      <c r="K2081" t="str">
        <f>VLOOKUP(A2081,MasterTutor!A:D,4,FALSE)</f>
        <v>Advanced</v>
      </c>
      <c r="L2081" t="str">
        <f>VLOOKUP(A2081,MasterTutor!A:D,3,FALSE)</f>
        <v>Professional</v>
      </c>
      <c r="M2081" t="str">
        <f>VLOOKUP(A2081,MasterTutor!A:D,2,FALSE)</f>
        <v>Kristin Haase-Alvey</v>
      </c>
    </row>
    <row r="2082" spans="1:13" hidden="1" x14ac:dyDescent="0.2">
      <c r="A2082" s="7" t="s">
        <v>431</v>
      </c>
      <c r="B2082" s="7" t="s">
        <v>21</v>
      </c>
      <c r="C2082" s="10">
        <v>0.7</v>
      </c>
      <c r="D2082" s="10">
        <v>1.02</v>
      </c>
      <c r="E2082" s="10">
        <v>0.96</v>
      </c>
      <c r="F2082" s="10">
        <v>0.96</v>
      </c>
      <c r="G2082" s="10">
        <v>1</v>
      </c>
      <c r="H2082" s="7">
        <v>1</v>
      </c>
      <c r="I2082" s="8" t="s">
        <v>43</v>
      </c>
      <c r="J2082" s="10">
        <v>0.66</v>
      </c>
      <c r="K2082" t="str">
        <f>VLOOKUP(A2082,MasterTutor!A:D,4,FALSE)</f>
        <v>Advanced</v>
      </c>
      <c r="L2082" t="str">
        <f>VLOOKUP(A2082,MasterTutor!A:D,3,FALSE)</f>
        <v>Professional</v>
      </c>
      <c r="M2082" t="str">
        <f>VLOOKUP(A2082,MasterTutor!A:D,2,FALSE)</f>
        <v>Kristin Haase-Alvey</v>
      </c>
    </row>
    <row r="2083" spans="1:13" hidden="1" x14ac:dyDescent="0.2">
      <c r="A2083" s="7" t="s">
        <v>431</v>
      </c>
      <c r="B2083" s="7" t="s">
        <v>22</v>
      </c>
      <c r="C2083" s="10">
        <v>0.83</v>
      </c>
      <c r="D2083" s="10">
        <v>1.02</v>
      </c>
      <c r="E2083" s="10">
        <v>0.99</v>
      </c>
      <c r="F2083" s="10">
        <v>0.8</v>
      </c>
      <c r="G2083" s="10">
        <v>1</v>
      </c>
      <c r="H2083" s="7">
        <v>5</v>
      </c>
      <c r="I2083" s="8" t="s">
        <v>23</v>
      </c>
      <c r="J2083" s="10">
        <v>1</v>
      </c>
      <c r="K2083" t="str">
        <f>VLOOKUP(A2083,MasterTutor!A:D,4,FALSE)</f>
        <v>Advanced</v>
      </c>
      <c r="L2083" t="str">
        <f>VLOOKUP(A2083,MasterTutor!A:D,3,FALSE)</f>
        <v>Professional</v>
      </c>
      <c r="M2083" t="str">
        <f>VLOOKUP(A2083,MasterTutor!A:D,2,FALSE)</f>
        <v>Kristin Haase-Alvey</v>
      </c>
    </row>
    <row r="2084" spans="1:13" hidden="1" x14ac:dyDescent="0.2">
      <c r="A2084" s="7" t="s">
        <v>431</v>
      </c>
      <c r="B2084" s="7" t="s">
        <v>30</v>
      </c>
      <c r="C2084" s="10">
        <v>0.83750000000000002</v>
      </c>
      <c r="D2084" s="10">
        <v>0.83879999999999999</v>
      </c>
      <c r="E2084" s="10">
        <v>0.96116504899999999</v>
      </c>
      <c r="F2084" s="10">
        <v>1</v>
      </c>
      <c r="G2084" s="10">
        <v>1</v>
      </c>
      <c r="H2084" s="7">
        <v>8</v>
      </c>
      <c r="I2084" s="8">
        <v>0.14285714285714285</v>
      </c>
      <c r="J2084" s="10">
        <f>I2084</f>
        <v>0.14285714285714285</v>
      </c>
      <c r="K2084" t="str">
        <f>VLOOKUP(A2084,MasterTutor!A:D,4,FALSE)</f>
        <v>Advanced</v>
      </c>
      <c r="L2084" t="str">
        <f>VLOOKUP(A2084,MasterTutor!A:D,3,FALSE)</f>
        <v>Professional</v>
      </c>
      <c r="M2084" t="str">
        <f>VLOOKUP(A2084,MasterTutor!A:D,2,FALSE)</f>
        <v>Kristin Haase-Alvey</v>
      </c>
    </row>
    <row r="2085" spans="1:13" x14ac:dyDescent="0.2">
      <c r="A2085" s="7" t="s">
        <v>431</v>
      </c>
      <c r="B2085" s="7" t="s">
        <v>31</v>
      </c>
      <c r="C2085" s="10">
        <v>0.95</v>
      </c>
      <c r="D2085" s="10">
        <v>0.85199999999999998</v>
      </c>
      <c r="E2085" s="10">
        <v>0.94915254237288105</v>
      </c>
      <c r="F2085" s="10">
        <v>0.97499999999999998</v>
      </c>
      <c r="G2085" s="10">
        <v>0.875</v>
      </c>
      <c r="H2085" s="7">
        <v>7</v>
      </c>
      <c r="I2085" s="7" t="s">
        <v>45</v>
      </c>
      <c r="J2085" s="54">
        <v>0</v>
      </c>
      <c r="K2085" t="str">
        <f>VLOOKUP(A2085,MasterTutor!A:D,4,FALSE)</f>
        <v>Advanced</v>
      </c>
      <c r="L2085" t="str">
        <f>VLOOKUP(A2085,MasterTutor!A:D,3,FALSE)</f>
        <v>Professional</v>
      </c>
      <c r="M2085" t="str">
        <f>VLOOKUP(A2085,MasterTutor!A:D,2,FALSE)</f>
        <v>Kristin Haase-Alvey</v>
      </c>
    </row>
    <row r="2086" spans="1:13" hidden="1" x14ac:dyDescent="0.2">
      <c r="A2086" s="7" t="s">
        <v>433</v>
      </c>
      <c r="B2086" s="7" t="s">
        <v>283</v>
      </c>
      <c r="C2086" s="10">
        <v>0.97</v>
      </c>
      <c r="D2086" s="10">
        <v>1.3</v>
      </c>
      <c r="E2086" s="10">
        <v>0.95</v>
      </c>
      <c r="F2086" s="10">
        <v>1</v>
      </c>
      <c r="G2086" s="10">
        <v>0.89</v>
      </c>
      <c r="H2086" s="7">
        <v>16</v>
      </c>
      <c r="I2086" s="8">
        <v>0.75</v>
      </c>
      <c r="J2086" s="10">
        <v>0.75</v>
      </c>
      <c r="K2086" t="str">
        <f>VLOOKUP(A2086,MasterTutor!A:D,4,FALSE)</f>
        <v>Advanced</v>
      </c>
      <c r="L2086" t="str">
        <f>VLOOKUP(A2086,MasterTutor!A:D,3,FALSE)</f>
        <v>Professional</v>
      </c>
      <c r="M2086" t="str">
        <f>VLOOKUP(A2086,MasterTutor!A:D,2,FALSE)</f>
        <v>Annelies de Groot</v>
      </c>
    </row>
    <row r="2087" spans="1:13" hidden="1" x14ac:dyDescent="0.2">
      <c r="A2087" s="7" t="s">
        <v>433</v>
      </c>
      <c r="B2087" s="7" t="s">
        <v>14</v>
      </c>
      <c r="C2087" s="10">
        <v>1.0916999999999999</v>
      </c>
      <c r="D2087" s="10">
        <v>1.1875</v>
      </c>
      <c r="E2087" s="10">
        <v>0.91666666666666596</v>
      </c>
      <c r="F2087" s="10">
        <v>0.95890410958904104</v>
      </c>
      <c r="G2087" s="10">
        <v>0.63636363636363602</v>
      </c>
      <c r="H2087" s="7">
        <v>12</v>
      </c>
      <c r="I2087" s="8" t="s">
        <v>434</v>
      </c>
      <c r="J2087" s="10">
        <v>0.57999999999999996</v>
      </c>
      <c r="K2087" t="str">
        <f>VLOOKUP(A2087,MasterTutor!A:D,4,FALSE)</f>
        <v>Advanced</v>
      </c>
      <c r="L2087" t="str">
        <f>VLOOKUP(A2087,MasterTutor!A:D,3,FALSE)</f>
        <v>Professional</v>
      </c>
      <c r="M2087" t="str">
        <f>VLOOKUP(A2087,MasterTutor!A:D,2,FALSE)</f>
        <v>Annelies de Groot</v>
      </c>
    </row>
    <row r="2088" spans="1:13" hidden="1" x14ac:dyDescent="0.2">
      <c r="A2088" s="7" t="s">
        <v>433</v>
      </c>
      <c r="B2088" s="7" t="s">
        <v>14</v>
      </c>
      <c r="C2088" s="10">
        <v>1.0916999999999999</v>
      </c>
      <c r="D2088" s="10">
        <v>1.1875</v>
      </c>
      <c r="E2088" s="10">
        <v>0.91666666666666596</v>
      </c>
      <c r="F2088" s="10">
        <v>0.95890410958904104</v>
      </c>
      <c r="G2088" s="10">
        <v>0.63636363636363602</v>
      </c>
      <c r="H2088" s="7">
        <v>12</v>
      </c>
      <c r="I2088" s="8" t="s">
        <v>434</v>
      </c>
      <c r="J2088" s="10">
        <f>_xlfn.TEXTBEFORE(I2088, "/")/_xlfn.TEXTAFTER(I2088,"/")</f>
        <v>0.58333333333333337</v>
      </c>
      <c r="K2088" t="str">
        <f>VLOOKUP(A2088,MasterTutor!A:D,4,FALSE)</f>
        <v>Advanced</v>
      </c>
      <c r="L2088" t="str">
        <f>VLOOKUP(A2088,MasterTutor!A:D,3,FALSE)</f>
        <v>Professional</v>
      </c>
      <c r="M2088" t="str">
        <f>VLOOKUP(A2088,MasterTutor!A:D,2,FALSE)</f>
        <v>Annelies de Groot</v>
      </c>
    </row>
    <row r="2089" spans="1:13" hidden="1" x14ac:dyDescent="0.2">
      <c r="A2089" s="7" t="s">
        <v>433</v>
      </c>
      <c r="B2089" s="7" t="s">
        <v>16</v>
      </c>
      <c r="C2089" s="10">
        <v>1.1100000000000001</v>
      </c>
      <c r="D2089" s="10">
        <v>1.26</v>
      </c>
      <c r="E2089" s="10">
        <v>0.94</v>
      </c>
      <c r="F2089" s="10">
        <v>1</v>
      </c>
      <c r="G2089" s="10">
        <v>0.74</v>
      </c>
      <c r="H2089" s="7">
        <v>7</v>
      </c>
      <c r="I2089" s="11">
        <v>45972</v>
      </c>
      <c r="J2089" s="10">
        <v>1</v>
      </c>
      <c r="K2089" t="str">
        <f>VLOOKUP(A2089,MasterTutor!A:D,4,FALSE)</f>
        <v>Advanced</v>
      </c>
      <c r="L2089" t="str">
        <f>VLOOKUP(A2089,MasterTutor!A:D,3,FALSE)</f>
        <v>Professional</v>
      </c>
      <c r="M2089" t="str">
        <f>VLOOKUP(A2089,MasterTutor!A:D,2,FALSE)</f>
        <v>Annelies de Groot</v>
      </c>
    </row>
    <row r="2090" spans="1:13" hidden="1" x14ac:dyDescent="0.2">
      <c r="A2090" s="7" t="s">
        <v>433</v>
      </c>
      <c r="B2090" s="7" t="s">
        <v>17</v>
      </c>
      <c r="C2090" s="10">
        <v>1.07</v>
      </c>
      <c r="D2090" s="10">
        <v>1.29</v>
      </c>
      <c r="E2090" s="10">
        <v>0.94</v>
      </c>
      <c r="F2090" s="10">
        <v>0.74</v>
      </c>
      <c r="G2090" s="10">
        <v>0.82</v>
      </c>
      <c r="H2090" s="7">
        <v>2</v>
      </c>
      <c r="I2090" s="8">
        <v>1</v>
      </c>
      <c r="J2090" s="10">
        <f>I2090</f>
        <v>1</v>
      </c>
      <c r="K2090" t="str">
        <f>VLOOKUP(A2090,MasterTutor!A:D,4,FALSE)</f>
        <v>Advanced</v>
      </c>
      <c r="L2090" t="str">
        <f>VLOOKUP(A2090,MasterTutor!A:D,3,FALSE)</f>
        <v>Professional</v>
      </c>
      <c r="M2090" t="str">
        <f>VLOOKUP(A2090,MasterTutor!A:D,2,FALSE)</f>
        <v>Annelies de Groot</v>
      </c>
    </row>
    <row r="2091" spans="1:13" hidden="1" x14ac:dyDescent="0.2">
      <c r="A2091" s="7" t="s">
        <v>433</v>
      </c>
      <c r="B2091" s="7" t="s">
        <v>18</v>
      </c>
      <c r="C2091" s="10">
        <v>0.39</v>
      </c>
      <c r="D2091" s="10">
        <v>0.8</v>
      </c>
      <c r="E2091" s="10">
        <v>0.96</v>
      </c>
      <c r="F2091" s="10">
        <v>0.79</v>
      </c>
      <c r="G2091" s="10">
        <v>0.65</v>
      </c>
      <c r="H2091" s="7">
        <v>4</v>
      </c>
      <c r="I2091" s="8">
        <v>1</v>
      </c>
      <c r="J2091" s="10">
        <f>I2091</f>
        <v>1</v>
      </c>
      <c r="K2091" t="str">
        <f>VLOOKUP(A2091,MasterTutor!A:D,4,FALSE)</f>
        <v>Advanced</v>
      </c>
      <c r="L2091" t="str">
        <f>VLOOKUP(A2091,MasterTutor!A:D,3,FALSE)</f>
        <v>Professional</v>
      </c>
      <c r="M2091" t="str">
        <f>VLOOKUP(A2091,MasterTutor!A:D,2,FALSE)</f>
        <v>Annelies de Groot</v>
      </c>
    </row>
    <row r="2092" spans="1:13" hidden="1" x14ac:dyDescent="0.2">
      <c r="A2092" s="7" t="s">
        <v>433</v>
      </c>
      <c r="B2092" s="7" t="s">
        <v>20</v>
      </c>
      <c r="C2092" s="10">
        <v>1</v>
      </c>
      <c r="D2092" s="10">
        <v>1.28</v>
      </c>
      <c r="E2092" s="10">
        <v>0.92</v>
      </c>
      <c r="F2092" s="10">
        <v>1</v>
      </c>
      <c r="G2092" s="10">
        <v>0.56999999999999995</v>
      </c>
      <c r="H2092" s="7">
        <v>11</v>
      </c>
      <c r="I2092" s="8">
        <v>1</v>
      </c>
      <c r="J2092" s="10">
        <f>I2092</f>
        <v>1</v>
      </c>
      <c r="K2092" t="str">
        <f>VLOOKUP(A2092,MasterTutor!A:D,4,FALSE)</f>
        <v>Advanced</v>
      </c>
      <c r="L2092" t="str">
        <f>VLOOKUP(A2092,MasterTutor!A:D,3,FALSE)</f>
        <v>Professional</v>
      </c>
      <c r="M2092" t="str">
        <f>VLOOKUP(A2092,MasterTutor!A:D,2,FALSE)</f>
        <v>Annelies de Groot</v>
      </c>
    </row>
    <row r="2093" spans="1:13" hidden="1" x14ac:dyDescent="0.2">
      <c r="A2093" s="7" t="s">
        <v>433</v>
      </c>
      <c r="B2093" s="7" t="s">
        <v>21</v>
      </c>
      <c r="C2093" s="10">
        <v>1.1599999999999999</v>
      </c>
      <c r="D2093" s="10">
        <v>1.31</v>
      </c>
      <c r="E2093" s="10">
        <v>0.9</v>
      </c>
      <c r="F2093" s="10">
        <v>1</v>
      </c>
      <c r="G2093" s="10">
        <v>0.9</v>
      </c>
      <c r="H2093" s="7">
        <v>8</v>
      </c>
      <c r="I2093" s="8" t="s">
        <v>145</v>
      </c>
      <c r="J2093" s="10">
        <v>0.8</v>
      </c>
      <c r="K2093" t="str">
        <f>VLOOKUP(A2093,MasterTutor!A:D,4,FALSE)</f>
        <v>Advanced</v>
      </c>
      <c r="L2093" t="str">
        <f>VLOOKUP(A2093,MasterTutor!A:D,3,FALSE)</f>
        <v>Professional</v>
      </c>
      <c r="M2093" t="str">
        <f>VLOOKUP(A2093,MasterTutor!A:D,2,FALSE)</f>
        <v>Annelies de Groot</v>
      </c>
    </row>
    <row r="2094" spans="1:13" hidden="1" x14ac:dyDescent="0.2">
      <c r="A2094" s="7" t="s">
        <v>433</v>
      </c>
      <c r="B2094" s="7" t="s">
        <v>22</v>
      </c>
      <c r="C2094" s="10">
        <v>1.01</v>
      </c>
      <c r="D2094" s="10">
        <v>1.27</v>
      </c>
      <c r="E2094" s="10">
        <v>0.94</v>
      </c>
      <c r="F2094" s="10">
        <v>1</v>
      </c>
      <c r="G2094" s="10">
        <v>0.88</v>
      </c>
      <c r="H2094" s="7">
        <v>6</v>
      </c>
      <c r="I2094" s="8" t="s">
        <v>27</v>
      </c>
      <c r="J2094" s="10">
        <v>0.33</v>
      </c>
      <c r="K2094" t="str">
        <f>VLOOKUP(A2094,MasterTutor!A:D,4,FALSE)</f>
        <v>Advanced</v>
      </c>
      <c r="L2094" t="str">
        <f>VLOOKUP(A2094,MasterTutor!A:D,3,FALSE)</f>
        <v>Professional</v>
      </c>
      <c r="M2094" t="str">
        <f>VLOOKUP(A2094,MasterTutor!A:D,2,FALSE)</f>
        <v>Annelies de Groot</v>
      </c>
    </row>
    <row r="2095" spans="1:13" hidden="1" x14ac:dyDescent="0.2">
      <c r="A2095" s="7" t="s">
        <v>433</v>
      </c>
      <c r="B2095" s="7" t="s">
        <v>30</v>
      </c>
      <c r="C2095" s="10">
        <v>1.125</v>
      </c>
      <c r="D2095" s="10">
        <v>1.1513</v>
      </c>
      <c r="E2095" s="10">
        <v>0.91200000000000003</v>
      </c>
      <c r="F2095" s="10">
        <v>1</v>
      </c>
      <c r="G2095" s="10">
        <v>0.68181818199999999</v>
      </c>
      <c r="H2095" s="7">
        <v>14</v>
      </c>
      <c r="I2095" s="8">
        <v>0.81818181818181823</v>
      </c>
      <c r="J2095" s="10">
        <f>I2095</f>
        <v>0.81818181818181823</v>
      </c>
      <c r="K2095" t="str">
        <f>VLOOKUP(A2095,MasterTutor!A:D,4,FALSE)</f>
        <v>Advanced</v>
      </c>
      <c r="L2095" t="str">
        <f>VLOOKUP(A2095,MasterTutor!A:D,3,FALSE)</f>
        <v>Professional</v>
      </c>
      <c r="M2095" t="str">
        <f>VLOOKUP(A2095,MasterTutor!A:D,2,FALSE)</f>
        <v>Annelies de Groot</v>
      </c>
    </row>
    <row r="2096" spans="1:13" x14ac:dyDescent="0.2">
      <c r="A2096" s="7" t="s">
        <v>433</v>
      </c>
      <c r="B2096" s="7" t="s">
        <v>31</v>
      </c>
      <c r="C2096" s="10">
        <v>1.2542</v>
      </c>
      <c r="D2096" s="10">
        <v>1.0888</v>
      </c>
      <c r="E2096" s="10">
        <v>0.86451612903225805</v>
      </c>
      <c r="F2096" s="10">
        <v>0.98979591836734604</v>
      </c>
      <c r="G2096" s="10">
        <v>0.48148148148148101</v>
      </c>
      <c r="H2096" s="7">
        <v>10</v>
      </c>
      <c r="I2096" s="8" t="s">
        <v>37</v>
      </c>
      <c r="J2096" s="54">
        <v>0.5</v>
      </c>
      <c r="K2096" t="str">
        <f>VLOOKUP(A2096,MasterTutor!A:D,4,FALSE)</f>
        <v>Advanced</v>
      </c>
      <c r="L2096" t="str">
        <f>VLOOKUP(A2096,MasterTutor!A:D,3,FALSE)</f>
        <v>Professional</v>
      </c>
      <c r="M2096" t="str">
        <f>VLOOKUP(A2096,MasterTutor!A:D,2,FALSE)</f>
        <v>Annelies de Groot</v>
      </c>
    </row>
    <row r="2097" spans="1:13" hidden="1" x14ac:dyDescent="0.2">
      <c r="A2097" s="7" t="s">
        <v>435</v>
      </c>
      <c r="B2097" s="7" t="s">
        <v>283</v>
      </c>
      <c r="C2097" s="10">
        <v>0.6</v>
      </c>
      <c r="D2097" s="10">
        <v>0.9</v>
      </c>
      <c r="E2097" s="10">
        <v>0.99</v>
      </c>
      <c r="F2097" s="10">
        <v>0.98</v>
      </c>
      <c r="G2097" s="10">
        <v>1</v>
      </c>
      <c r="H2097" s="7">
        <v>7</v>
      </c>
      <c r="I2097" s="8">
        <v>0.75</v>
      </c>
      <c r="J2097" s="10">
        <v>0.75</v>
      </c>
      <c r="K2097" t="str">
        <f>VLOOKUP(A2097,MasterTutor!A:D,4,FALSE)</f>
        <v>Advanced</v>
      </c>
      <c r="L2097" t="str">
        <f>VLOOKUP(A2097,MasterTutor!A:D,3,FALSE)</f>
        <v>Professional</v>
      </c>
      <c r="M2097" t="str">
        <f>VLOOKUP(A2097,MasterTutor!A:D,2,FALSE)</f>
        <v>Kristin Haase-Alvey</v>
      </c>
    </row>
    <row r="2098" spans="1:13" hidden="1" x14ac:dyDescent="0.2">
      <c r="A2098" s="7" t="s">
        <v>435</v>
      </c>
      <c r="B2098" s="7" t="s">
        <v>14</v>
      </c>
      <c r="C2098" s="10">
        <v>0.89379999999999904</v>
      </c>
      <c r="D2098" s="10">
        <v>1.0905</v>
      </c>
      <c r="E2098" s="10">
        <v>1</v>
      </c>
      <c r="F2098" s="10">
        <v>0.95774647887323905</v>
      </c>
      <c r="G2098" s="10">
        <v>1</v>
      </c>
      <c r="H2098" s="7">
        <v>7</v>
      </c>
      <c r="I2098" s="8" t="s">
        <v>339</v>
      </c>
      <c r="J2098" s="10">
        <v>0.4</v>
      </c>
      <c r="K2098" t="str">
        <f>VLOOKUP(A2098,MasterTutor!A:D,4,FALSE)</f>
        <v>Advanced</v>
      </c>
      <c r="L2098" t="str">
        <f>VLOOKUP(A2098,MasterTutor!A:D,3,FALSE)</f>
        <v>Professional</v>
      </c>
      <c r="M2098" t="str">
        <f>VLOOKUP(A2098,MasterTutor!A:D,2,FALSE)</f>
        <v>Kristin Haase-Alvey</v>
      </c>
    </row>
    <row r="2099" spans="1:13" hidden="1" x14ac:dyDescent="0.2">
      <c r="A2099" s="7" t="s">
        <v>435</v>
      </c>
      <c r="B2099" s="7" t="s">
        <v>16</v>
      </c>
      <c r="C2099" s="10">
        <v>0.93</v>
      </c>
      <c r="D2099" s="10">
        <v>0.98</v>
      </c>
      <c r="E2099" s="10">
        <v>0.99</v>
      </c>
      <c r="F2099" s="10">
        <v>0.9</v>
      </c>
      <c r="G2099" s="10">
        <v>0.56999999999999995</v>
      </c>
      <c r="H2099" s="7">
        <v>7</v>
      </c>
      <c r="I2099" s="11">
        <v>45661</v>
      </c>
      <c r="J2099" s="12">
        <v>0.25</v>
      </c>
      <c r="K2099" t="str">
        <f>VLOOKUP(A2099,MasterTutor!A:D,4,FALSE)</f>
        <v>Advanced</v>
      </c>
      <c r="L2099" t="str">
        <f>VLOOKUP(A2099,MasterTutor!A:D,3,FALSE)</f>
        <v>Professional</v>
      </c>
      <c r="M2099" t="str">
        <f>VLOOKUP(A2099,MasterTutor!A:D,2,FALSE)</f>
        <v>Kristin Haase-Alvey</v>
      </c>
    </row>
    <row r="2100" spans="1:13" hidden="1" x14ac:dyDescent="0.2">
      <c r="A2100" s="7" t="s">
        <v>435</v>
      </c>
      <c r="B2100" s="7" t="s">
        <v>22</v>
      </c>
      <c r="C2100" s="10">
        <v>0.6</v>
      </c>
      <c r="D2100" s="10">
        <v>0.93</v>
      </c>
      <c r="E2100" s="10">
        <v>1</v>
      </c>
      <c r="F2100" s="10">
        <v>0.93</v>
      </c>
      <c r="G2100" s="10">
        <v>0.5</v>
      </c>
      <c r="H2100" s="7">
        <v>5</v>
      </c>
      <c r="I2100" s="8" t="s">
        <v>436</v>
      </c>
      <c r="J2100" s="10">
        <v>0.69</v>
      </c>
      <c r="K2100" t="str">
        <f>VLOOKUP(A2100,MasterTutor!A:D,4,FALSE)</f>
        <v>Advanced</v>
      </c>
      <c r="L2100" t="str">
        <f>VLOOKUP(A2100,MasterTutor!A:D,3,FALSE)</f>
        <v>Professional</v>
      </c>
      <c r="M2100" t="str">
        <f>VLOOKUP(A2100,MasterTutor!A:D,2,FALSE)</f>
        <v>Kristin Haase-Alvey</v>
      </c>
    </row>
    <row r="2101" spans="1:13" hidden="1" x14ac:dyDescent="0.2">
      <c r="A2101" s="7" t="s">
        <v>435</v>
      </c>
      <c r="B2101" s="7" t="s">
        <v>30</v>
      </c>
      <c r="C2101" s="10">
        <v>0.94579999999999997</v>
      </c>
      <c r="D2101" s="10">
        <v>1.0082</v>
      </c>
      <c r="E2101" s="10">
        <v>0.99145299099999995</v>
      </c>
      <c r="F2101" s="10">
        <v>0.89024390200000003</v>
      </c>
      <c r="G2101" s="10">
        <v>0.6875</v>
      </c>
      <c r="H2101" s="7">
        <v>11</v>
      </c>
      <c r="I2101" s="8">
        <v>0.55555555555555558</v>
      </c>
      <c r="J2101" s="10">
        <f>I2101</f>
        <v>0.55555555555555558</v>
      </c>
      <c r="K2101" t="str">
        <f>VLOOKUP(A2101,MasterTutor!A:D,4,FALSE)</f>
        <v>Advanced</v>
      </c>
      <c r="L2101" t="str">
        <f>VLOOKUP(A2101,MasterTutor!A:D,3,FALSE)</f>
        <v>Professional</v>
      </c>
      <c r="M2101" t="str">
        <f>VLOOKUP(A2101,MasterTutor!A:D,2,FALSE)</f>
        <v>Kristin Haase-Alvey</v>
      </c>
    </row>
    <row r="2102" spans="1:13" x14ac:dyDescent="0.2">
      <c r="A2102" s="7" t="s">
        <v>435</v>
      </c>
      <c r="B2102" s="7" t="s">
        <v>31</v>
      </c>
      <c r="C2102" s="10">
        <v>0.875</v>
      </c>
      <c r="D2102" s="10">
        <v>0.96549999999999903</v>
      </c>
      <c r="E2102" s="10">
        <v>1</v>
      </c>
      <c r="F2102" s="10">
        <v>0.8125</v>
      </c>
      <c r="G2102" s="10">
        <v>0.94117647058823495</v>
      </c>
      <c r="H2102" s="7">
        <v>8</v>
      </c>
      <c r="I2102" s="7" t="s">
        <v>52</v>
      </c>
      <c r="J2102" s="54">
        <v>0</v>
      </c>
      <c r="K2102" t="str">
        <f>VLOOKUP(A2102,MasterTutor!A:D,4,FALSE)</f>
        <v>Advanced</v>
      </c>
      <c r="L2102" t="str">
        <f>VLOOKUP(A2102,MasterTutor!A:D,3,FALSE)</f>
        <v>Professional</v>
      </c>
      <c r="M2102" t="str">
        <f>VLOOKUP(A2102,MasterTutor!A:D,2,FALSE)</f>
        <v>Kristin Haase-Alvey</v>
      </c>
    </row>
    <row r="2103" spans="1:13" hidden="1" x14ac:dyDescent="0.2">
      <c r="A2103" s="7" t="s">
        <v>437</v>
      </c>
      <c r="B2103" s="7" t="s">
        <v>283</v>
      </c>
      <c r="C2103" s="10">
        <v>0.6</v>
      </c>
      <c r="D2103" s="10">
        <v>1.05</v>
      </c>
      <c r="E2103" s="10">
        <v>1</v>
      </c>
      <c r="F2103" s="10">
        <v>0.97</v>
      </c>
      <c r="G2103" s="10">
        <v>1</v>
      </c>
      <c r="H2103" s="7">
        <v>3</v>
      </c>
      <c r="I2103" s="8">
        <v>1</v>
      </c>
      <c r="J2103" s="10">
        <v>1</v>
      </c>
      <c r="K2103" t="str">
        <f>VLOOKUP(A2103,MasterTutor!A:D,4,FALSE)</f>
        <v>Premium</v>
      </c>
      <c r="L2103" t="str">
        <f>VLOOKUP(A2103,MasterTutor!A:D,3,FALSE)</f>
        <v>Professional</v>
      </c>
      <c r="M2103" t="str">
        <f>VLOOKUP(A2103,MasterTutor!A:D,2,FALSE)</f>
        <v>Ian Plamondon</v>
      </c>
    </row>
    <row r="2104" spans="1:13" hidden="1" x14ac:dyDescent="0.2">
      <c r="A2104" s="7" t="s">
        <v>437</v>
      </c>
      <c r="B2104" s="7" t="s">
        <v>14</v>
      </c>
      <c r="C2104" s="10">
        <v>0.99379999999999902</v>
      </c>
      <c r="D2104" s="10">
        <v>1.0147999999999999</v>
      </c>
      <c r="E2104" s="10">
        <v>0.98305084745762705</v>
      </c>
      <c r="F2104" s="10">
        <v>1</v>
      </c>
      <c r="G2104" s="10">
        <v>1</v>
      </c>
      <c r="H2104" s="7">
        <v>4</v>
      </c>
      <c r="I2104" s="8"/>
      <c r="J2104" s="10"/>
      <c r="K2104" t="str">
        <f>VLOOKUP(A2104,MasterTutor!A:D,4,FALSE)</f>
        <v>Premium</v>
      </c>
      <c r="L2104" t="str">
        <f>VLOOKUP(A2104,MasterTutor!A:D,3,FALSE)</f>
        <v>Professional</v>
      </c>
      <c r="M2104" t="str">
        <f>VLOOKUP(A2104,MasterTutor!A:D,2,FALSE)</f>
        <v>Ian Plamondon</v>
      </c>
    </row>
    <row r="2105" spans="1:13" hidden="1" x14ac:dyDescent="0.2">
      <c r="A2105" s="7" t="s">
        <v>437</v>
      </c>
      <c r="B2105" s="7" t="s">
        <v>14</v>
      </c>
      <c r="C2105" s="10">
        <v>0.99379999999999902</v>
      </c>
      <c r="D2105" s="10">
        <v>1.0147999999999999</v>
      </c>
      <c r="E2105" s="10">
        <v>0.98305084745762705</v>
      </c>
      <c r="F2105" s="10">
        <v>1</v>
      </c>
      <c r="G2105" s="10">
        <v>1</v>
      </c>
      <c r="H2105" s="7">
        <v>4</v>
      </c>
      <c r="J2105" s="7"/>
      <c r="K2105" t="str">
        <f>VLOOKUP(A2105,MasterTutor!A:D,4,FALSE)</f>
        <v>Premium</v>
      </c>
      <c r="L2105" t="str">
        <f>VLOOKUP(A2105,MasterTutor!A:D,3,FALSE)</f>
        <v>Professional</v>
      </c>
      <c r="M2105" t="str">
        <f>VLOOKUP(A2105,MasterTutor!A:D,2,FALSE)</f>
        <v>Ian Plamondon</v>
      </c>
    </row>
    <row r="2106" spans="1:13" hidden="1" x14ac:dyDescent="0.2">
      <c r="A2106" s="7" t="s">
        <v>437</v>
      </c>
      <c r="B2106" s="7" t="s">
        <v>16</v>
      </c>
      <c r="C2106" s="10">
        <v>0.71</v>
      </c>
      <c r="D2106" s="10">
        <v>1.07</v>
      </c>
      <c r="E2106" s="10">
        <v>0.98</v>
      </c>
      <c r="F2106" s="10">
        <v>0.98</v>
      </c>
      <c r="G2106" s="10">
        <v>1</v>
      </c>
      <c r="H2106" s="7">
        <v>2</v>
      </c>
      <c r="I2106" s="11">
        <v>45720</v>
      </c>
      <c r="J2106" s="12">
        <v>0.75</v>
      </c>
      <c r="K2106" t="str">
        <f>VLOOKUP(A2106,MasterTutor!A:D,4,FALSE)</f>
        <v>Premium</v>
      </c>
      <c r="L2106" t="str">
        <f>VLOOKUP(A2106,MasterTutor!A:D,3,FALSE)</f>
        <v>Professional</v>
      </c>
      <c r="M2106" t="str">
        <f>VLOOKUP(A2106,MasterTutor!A:D,2,FALSE)</f>
        <v>Ian Plamondon</v>
      </c>
    </row>
    <row r="2107" spans="1:13" hidden="1" x14ac:dyDescent="0.2">
      <c r="A2107" s="7" t="s">
        <v>437</v>
      </c>
      <c r="B2107" s="7" t="s">
        <v>17</v>
      </c>
      <c r="C2107" s="10">
        <v>0.67</v>
      </c>
      <c r="D2107" s="10">
        <v>0.98</v>
      </c>
      <c r="E2107" s="10">
        <v>1</v>
      </c>
      <c r="F2107" s="10">
        <v>0.98</v>
      </c>
      <c r="G2107" s="10">
        <v>0.89</v>
      </c>
      <c r="H2107" s="7">
        <v>2</v>
      </c>
      <c r="I2107" s="8">
        <v>1</v>
      </c>
      <c r="J2107" s="10">
        <f>I2107</f>
        <v>1</v>
      </c>
      <c r="K2107" t="str">
        <f>VLOOKUP(A2107,MasterTutor!A:D,4,FALSE)</f>
        <v>Premium</v>
      </c>
      <c r="L2107" t="str">
        <f>VLOOKUP(A2107,MasterTutor!A:D,3,FALSE)</f>
        <v>Professional</v>
      </c>
      <c r="M2107" t="str">
        <f>VLOOKUP(A2107,MasterTutor!A:D,2,FALSE)</f>
        <v>Ian Plamondon</v>
      </c>
    </row>
    <row r="2108" spans="1:13" hidden="1" x14ac:dyDescent="0.2">
      <c r="A2108" s="7" t="s">
        <v>437</v>
      </c>
      <c r="B2108" s="7" t="s">
        <v>18</v>
      </c>
      <c r="C2108" s="10">
        <v>0.28000000000000003</v>
      </c>
      <c r="D2108" s="10">
        <v>0.82</v>
      </c>
      <c r="E2108" s="10">
        <v>1</v>
      </c>
      <c r="F2108" s="10">
        <v>1</v>
      </c>
      <c r="G2108" s="10">
        <v>1</v>
      </c>
      <c r="H2108" s="7" t="e">
        <v>#N/A</v>
      </c>
      <c r="I2108" s="8">
        <v>1</v>
      </c>
      <c r="J2108" s="10">
        <f>I2108</f>
        <v>1</v>
      </c>
      <c r="K2108" t="str">
        <f>VLOOKUP(A2108,MasterTutor!A:D,4,FALSE)</f>
        <v>Premium</v>
      </c>
      <c r="L2108" t="str">
        <f>VLOOKUP(A2108,MasterTutor!A:D,3,FALSE)</f>
        <v>Professional</v>
      </c>
      <c r="M2108" t="str">
        <f>VLOOKUP(A2108,MasterTutor!A:D,2,FALSE)</f>
        <v>Ian Plamondon</v>
      </c>
    </row>
    <row r="2109" spans="1:13" hidden="1" x14ac:dyDescent="0.2">
      <c r="A2109" s="7" t="s">
        <v>437</v>
      </c>
      <c r="B2109" s="7" t="s">
        <v>20</v>
      </c>
      <c r="C2109" s="10">
        <v>0.28999999999999998</v>
      </c>
      <c r="D2109" s="10">
        <v>0.81</v>
      </c>
      <c r="E2109" s="10">
        <v>1</v>
      </c>
      <c r="F2109" s="10">
        <v>1</v>
      </c>
      <c r="G2109" s="10">
        <v>0.82</v>
      </c>
      <c r="H2109" s="7">
        <v>3</v>
      </c>
      <c r="I2109" s="8">
        <v>1</v>
      </c>
      <c r="J2109" s="10">
        <f>I2109</f>
        <v>1</v>
      </c>
      <c r="K2109" t="str">
        <f>VLOOKUP(A2109,MasterTutor!A:D,4,FALSE)</f>
        <v>Premium</v>
      </c>
      <c r="L2109" t="str">
        <f>VLOOKUP(A2109,MasterTutor!A:D,3,FALSE)</f>
        <v>Professional</v>
      </c>
      <c r="M2109" t="str">
        <f>VLOOKUP(A2109,MasterTutor!A:D,2,FALSE)</f>
        <v>Ian Plamondon</v>
      </c>
    </row>
    <row r="2110" spans="1:13" hidden="1" x14ac:dyDescent="0.2">
      <c r="A2110" s="7" t="s">
        <v>437</v>
      </c>
      <c r="B2110" s="7" t="s">
        <v>21</v>
      </c>
      <c r="C2110" s="10">
        <v>0.82</v>
      </c>
      <c r="D2110" s="10">
        <v>1.07</v>
      </c>
      <c r="E2110" s="10">
        <v>1</v>
      </c>
      <c r="F2110" s="10">
        <v>1</v>
      </c>
      <c r="G2110" s="10">
        <v>0.88</v>
      </c>
      <c r="H2110" s="7">
        <v>2</v>
      </c>
      <c r="I2110" s="8" t="s">
        <v>37</v>
      </c>
      <c r="J2110" s="10">
        <v>0.5</v>
      </c>
      <c r="K2110" t="str">
        <f>VLOOKUP(A2110,MasterTutor!A:D,4,FALSE)</f>
        <v>Premium</v>
      </c>
      <c r="L2110" t="str">
        <f>VLOOKUP(A2110,MasterTutor!A:D,3,FALSE)</f>
        <v>Professional</v>
      </c>
      <c r="M2110" t="str">
        <f>VLOOKUP(A2110,MasterTutor!A:D,2,FALSE)</f>
        <v>Ian Plamondon</v>
      </c>
    </row>
    <row r="2111" spans="1:13" hidden="1" x14ac:dyDescent="0.2">
      <c r="A2111" s="7" t="s">
        <v>437</v>
      </c>
      <c r="B2111" s="7" t="s">
        <v>22</v>
      </c>
      <c r="C2111" s="10">
        <v>1.1000000000000001</v>
      </c>
      <c r="D2111" s="10">
        <v>1.07</v>
      </c>
      <c r="E2111" s="10">
        <v>0.98</v>
      </c>
      <c r="F2111" s="10">
        <v>1</v>
      </c>
      <c r="G2111" s="10">
        <v>1</v>
      </c>
      <c r="H2111" s="7">
        <v>4</v>
      </c>
      <c r="I2111" s="8" t="s">
        <v>41</v>
      </c>
      <c r="J2111" s="10">
        <v>0</v>
      </c>
      <c r="K2111" t="str">
        <f>VLOOKUP(A2111,MasterTutor!A:D,4,FALSE)</f>
        <v>Premium</v>
      </c>
      <c r="L2111" t="str">
        <f>VLOOKUP(A2111,MasterTutor!A:D,3,FALSE)</f>
        <v>Professional</v>
      </c>
      <c r="M2111" t="str">
        <f>VLOOKUP(A2111,MasterTutor!A:D,2,FALSE)</f>
        <v>Ian Plamondon</v>
      </c>
    </row>
    <row r="2112" spans="1:13" hidden="1" x14ac:dyDescent="0.2">
      <c r="A2112" s="7" t="s">
        <v>437</v>
      </c>
      <c r="B2112" s="7" t="s">
        <v>30</v>
      </c>
      <c r="C2112" s="10">
        <v>0.50419999999999998</v>
      </c>
      <c r="D2112" s="10">
        <v>0.89800000000000002</v>
      </c>
      <c r="E2112" s="10">
        <v>1</v>
      </c>
      <c r="F2112" s="10">
        <v>1</v>
      </c>
      <c r="G2112" s="10">
        <v>0.8</v>
      </c>
      <c r="H2112" s="7">
        <v>2</v>
      </c>
      <c r="I2112" s="8">
        <v>1</v>
      </c>
      <c r="J2112" s="10">
        <f>I2112</f>
        <v>1</v>
      </c>
      <c r="K2112" t="str">
        <f>VLOOKUP(A2112,MasterTutor!A:D,4,FALSE)</f>
        <v>Premium</v>
      </c>
      <c r="L2112" t="str">
        <f>VLOOKUP(A2112,MasterTutor!A:D,3,FALSE)</f>
        <v>Professional</v>
      </c>
      <c r="M2112" t="str">
        <f>VLOOKUP(A2112,MasterTutor!A:D,2,FALSE)</f>
        <v>Ian Plamondon</v>
      </c>
    </row>
    <row r="2113" spans="1:13" x14ac:dyDescent="0.2">
      <c r="A2113" s="7" t="s">
        <v>437</v>
      </c>
      <c r="B2113" s="7" t="s">
        <v>31</v>
      </c>
      <c r="C2113" s="10">
        <v>0.69789999999999996</v>
      </c>
      <c r="D2113" s="10">
        <v>1.0492999999999999</v>
      </c>
      <c r="E2113" s="10">
        <v>0.987179487179487</v>
      </c>
      <c r="F2113" s="10">
        <v>0.98113207547169801</v>
      </c>
      <c r="G2113" s="10">
        <v>0.875</v>
      </c>
      <c r="H2113" s="7">
        <v>0</v>
      </c>
      <c r="I2113" s="8" t="s">
        <v>23</v>
      </c>
      <c r="J2113" s="54">
        <v>1</v>
      </c>
      <c r="K2113" t="str">
        <f>VLOOKUP(A2113,MasterTutor!A:D,4,FALSE)</f>
        <v>Premium</v>
      </c>
      <c r="L2113" t="str">
        <f>VLOOKUP(A2113,MasterTutor!A:D,3,FALSE)</f>
        <v>Professional</v>
      </c>
      <c r="M2113" t="str">
        <f>VLOOKUP(A2113,MasterTutor!A:D,2,FALSE)</f>
        <v>Ian Plamondon</v>
      </c>
    </row>
    <row r="2114" spans="1:13" hidden="1" x14ac:dyDescent="0.2">
      <c r="A2114" s="7" t="s">
        <v>438</v>
      </c>
      <c r="B2114" s="7" t="s">
        <v>283</v>
      </c>
      <c r="C2114" s="10">
        <v>1.19</v>
      </c>
      <c r="D2114" s="10">
        <v>1.28</v>
      </c>
      <c r="E2114" s="10">
        <v>1</v>
      </c>
      <c r="F2114" s="10">
        <v>0.98</v>
      </c>
      <c r="G2114" s="10">
        <v>0</v>
      </c>
      <c r="H2114" s="7">
        <v>11</v>
      </c>
      <c r="I2114" s="8" t="s">
        <v>41</v>
      </c>
      <c r="J2114" s="10">
        <v>0</v>
      </c>
      <c r="K2114" t="str">
        <f>VLOOKUP(A2114,MasterTutor!A:D,4,FALSE)</f>
        <v>Advanced</v>
      </c>
      <c r="L2114" t="str">
        <f>VLOOKUP(A2114,MasterTutor!A:D,3,FALSE)</f>
        <v>Adjunct- BUC</v>
      </c>
      <c r="M2114" t="str">
        <f>VLOOKUP(A2114,MasterTutor!A:D,2,FALSE)</f>
        <v>Ela Cross</v>
      </c>
    </row>
    <row r="2115" spans="1:13" hidden="1" x14ac:dyDescent="0.2">
      <c r="A2115" s="7" t="s">
        <v>438</v>
      </c>
      <c r="B2115" s="7" t="s">
        <v>14</v>
      </c>
      <c r="C2115" s="10">
        <v>0</v>
      </c>
      <c r="D2115" s="10">
        <v>0.73439999999999905</v>
      </c>
      <c r="E2115" s="10">
        <v>0</v>
      </c>
      <c r="F2115" s="10">
        <v>0</v>
      </c>
      <c r="G2115" s="10">
        <v>0</v>
      </c>
      <c r="H2115" s="7">
        <v>2</v>
      </c>
      <c r="I2115" s="8"/>
      <c r="J2115" s="10"/>
      <c r="K2115" t="str">
        <f>VLOOKUP(A2115,MasterTutor!A:D,4,FALSE)</f>
        <v>Advanced</v>
      </c>
      <c r="L2115" t="str">
        <f>VLOOKUP(A2115,MasterTutor!A:D,3,FALSE)</f>
        <v>Adjunct- BUC</v>
      </c>
      <c r="M2115" t="str">
        <f>VLOOKUP(A2115,MasterTutor!A:D,2,FALSE)</f>
        <v>Ela Cross</v>
      </c>
    </row>
    <row r="2116" spans="1:13" hidden="1" x14ac:dyDescent="0.2">
      <c r="A2116" s="7" t="s">
        <v>438</v>
      </c>
      <c r="B2116" s="7" t="s">
        <v>14</v>
      </c>
      <c r="C2116" s="10">
        <v>0</v>
      </c>
      <c r="D2116" s="10">
        <v>0.73439999999999905</v>
      </c>
      <c r="E2116" s="10">
        <v>0</v>
      </c>
      <c r="F2116" s="10">
        <v>0</v>
      </c>
      <c r="G2116" s="10">
        <v>0</v>
      </c>
      <c r="H2116" s="7">
        <v>2</v>
      </c>
      <c r="J2116" s="7"/>
      <c r="K2116" t="str">
        <f>VLOOKUP(A2116,MasterTutor!A:D,4,FALSE)</f>
        <v>Advanced</v>
      </c>
      <c r="L2116" t="str">
        <f>VLOOKUP(A2116,MasterTutor!A:D,3,FALSE)</f>
        <v>Adjunct- BUC</v>
      </c>
      <c r="M2116" t="str">
        <f>VLOOKUP(A2116,MasterTutor!A:D,2,FALSE)</f>
        <v>Ela Cross</v>
      </c>
    </row>
    <row r="2117" spans="1:13" hidden="1" x14ac:dyDescent="0.2">
      <c r="A2117" s="7" t="s">
        <v>438</v>
      </c>
      <c r="B2117" s="7" t="s">
        <v>16</v>
      </c>
      <c r="C2117" s="10">
        <v>1.05</v>
      </c>
      <c r="D2117" s="10">
        <v>1.21</v>
      </c>
      <c r="E2117" s="10">
        <v>0.99</v>
      </c>
      <c r="F2117" s="10">
        <v>0.88</v>
      </c>
      <c r="G2117" s="10">
        <v>0</v>
      </c>
      <c r="H2117" s="7">
        <v>7</v>
      </c>
      <c r="I2117" s="11" t="s">
        <v>439</v>
      </c>
      <c r="J2117" s="10">
        <v>0</v>
      </c>
      <c r="K2117" t="str">
        <f>VLOOKUP(A2117,MasterTutor!A:D,4,FALSE)</f>
        <v>Advanced</v>
      </c>
      <c r="L2117" t="str">
        <f>VLOOKUP(A2117,MasterTutor!A:D,3,FALSE)</f>
        <v>Adjunct- BUC</v>
      </c>
      <c r="M2117" t="str">
        <f>VLOOKUP(A2117,MasterTutor!A:D,2,FALSE)</f>
        <v>Ela Cross</v>
      </c>
    </row>
    <row r="2118" spans="1:13" hidden="1" x14ac:dyDescent="0.2">
      <c r="A2118" s="7" t="s">
        <v>438</v>
      </c>
      <c r="B2118" s="7" t="s">
        <v>17</v>
      </c>
      <c r="C2118" s="10">
        <v>1.08</v>
      </c>
      <c r="D2118" s="10">
        <v>1.61</v>
      </c>
      <c r="E2118" s="10">
        <v>0.99</v>
      </c>
      <c r="F2118" s="10">
        <v>0.64</v>
      </c>
      <c r="G2118" s="10">
        <v>0.42</v>
      </c>
      <c r="H2118" s="7">
        <v>1</v>
      </c>
      <c r="I2118" s="8"/>
      <c r="J2118" s="10"/>
      <c r="K2118" t="str">
        <f>VLOOKUP(A2118,MasterTutor!A:D,4,FALSE)</f>
        <v>Advanced</v>
      </c>
      <c r="L2118" t="str">
        <f>VLOOKUP(A2118,MasterTutor!A:D,3,FALSE)</f>
        <v>Adjunct- BUC</v>
      </c>
      <c r="M2118" t="str">
        <f>VLOOKUP(A2118,MasterTutor!A:D,2,FALSE)</f>
        <v>Ela Cross</v>
      </c>
    </row>
    <row r="2119" spans="1:13" hidden="1" x14ac:dyDescent="0.2">
      <c r="A2119" s="7" t="s">
        <v>438</v>
      </c>
      <c r="B2119" s="7" t="s">
        <v>18</v>
      </c>
      <c r="C2119" s="10">
        <v>1.01</v>
      </c>
      <c r="D2119" s="10">
        <v>1.79</v>
      </c>
      <c r="E2119" s="10">
        <v>1</v>
      </c>
      <c r="F2119" s="10">
        <v>1</v>
      </c>
      <c r="G2119" s="10">
        <v>0.4</v>
      </c>
      <c r="H2119" s="7">
        <v>5</v>
      </c>
      <c r="J2119" s="7"/>
      <c r="K2119" t="str">
        <f>VLOOKUP(A2119,MasterTutor!A:D,4,FALSE)</f>
        <v>Advanced</v>
      </c>
      <c r="L2119" t="str">
        <f>VLOOKUP(A2119,MasterTutor!A:D,3,FALSE)</f>
        <v>Adjunct- BUC</v>
      </c>
      <c r="M2119" t="str">
        <f>VLOOKUP(A2119,MasterTutor!A:D,2,FALSE)</f>
        <v>Ela Cross</v>
      </c>
    </row>
    <row r="2120" spans="1:13" hidden="1" x14ac:dyDescent="0.2">
      <c r="A2120" s="7" t="s">
        <v>438</v>
      </c>
      <c r="B2120" s="7" t="s">
        <v>30</v>
      </c>
      <c r="C2120" s="10">
        <v>1.1625000000000001</v>
      </c>
      <c r="D2120" s="10">
        <v>1.3385</v>
      </c>
      <c r="E2120" s="10">
        <v>0.98924731200000005</v>
      </c>
      <c r="F2120" s="10">
        <v>0.9375</v>
      </c>
      <c r="G2120" s="10">
        <v>0.117647059</v>
      </c>
      <c r="H2120" s="7">
        <v>17</v>
      </c>
      <c r="I2120" s="8" t="s">
        <v>135</v>
      </c>
      <c r="J2120" s="10">
        <v>0</v>
      </c>
      <c r="K2120" t="str">
        <f>VLOOKUP(A2120,MasterTutor!A:D,4,FALSE)</f>
        <v>Advanced</v>
      </c>
      <c r="L2120" t="str">
        <f>VLOOKUP(A2120,MasterTutor!A:D,3,FALSE)</f>
        <v>Adjunct- BUC</v>
      </c>
      <c r="M2120" t="str">
        <f>VLOOKUP(A2120,MasterTutor!A:D,2,FALSE)</f>
        <v>Ela Cross</v>
      </c>
    </row>
    <row r="2121" spans="1:13" x14ac:dyDescent="0.2">
      <c r="A2121" s="7" t="s">
        <v>438</v>
      </c>
      <c r="B2121" s="7" t="s">
        <v>31</v>
      </c>
      <c r="C2121" s="10">
        <v>1.6</v>
      </c>
      <c r="D2121" s="10">
        <v>1.36459999999999</v>
      </c>
      <c r="E2121" s="10">
        <v>0.97058823529411697</v>
      </c>
      <c r="F2121" s="10">
        <v>0.92473118279569799</v>
      </c>
      <c r="G2121" s="10">
        <v>5.8823529411764698E-2</v>
      </c>
      <c r="H2121" s="7">
        <v>14</v>
      </c>
      <c r="I2121" s="8" t="s">
        <v>52</v>
      </c>
      <c r="J2121" s="54">
        <v>0</v>
      </c>
      <c r="K2121" t="str">
        <f>VLOOKUP(A2121,MasterTutor!A:D,4,FALSE)</f>
        <v>Advanced</v>
      </c>
      <c r="L2121" t="str">
        <f>VLOOKUP(A2121,MasterTutor!A:D,3,FALSE)</f>
        <v>Adjunct- BUC</v>
      </c>
      <c r="M2121" t="str">
        <f>VLOOKUP(A2121,MasterTutor!A:D,2,FALSE)</f>
        <v>Ela Cross</v>
      </c>
    </row>
    <row r="2122" spans="1:13" x14ac:dyDescent="0.2">
      <c r="A2122" s="7" t="s">
        <v>440</v>
      </c>
      <c r="B2122" s="7" t="s">
        <v>31</v>
      </c>
      <c r="C2122" s="10">
        <v>0</v>
      </c>
      <c r="D2122" s="10">
        <v>0.71879999999999999</v>
      </c>
      <c r="E2122" s="10">
        <v>0</v>
      </c>
      <c r="F2122" s="10">
        <v>0</v>
      </c>
      <c r="G2122" s="10">
        <v>0</v>
      </c>
      <c r="H2122" s="7">
        <v>0</v>
      </c>
      <c r="I2122" s="8" t="s">
        <v>36</v>
      </c>
      <c r="J2122" s="54">
        <v>0</v>
      </c>
      <c r="K2122" t="e">
        <f>VLOOKUP(A2122,MasterTutor!A:D,4,FALSE)</f>
        <v>#N/A</v>
      </c>
      <c r="L2122" t="e">
        <f>VLOOKUP(A2122,MasterTutor!A:D,3,FALSE)</f>
        <v>#N/A</v>
      </c>
      <c r="M2122" t="e">
        <f>VLOOKUP(A2122,MasterTutor!A:D,2,FALSE)</f>
        <v>#N/A</v>
      </c>
    </row>
    <row r="2123" spans="1:13" hidden="1" x14ac:dyDescent="0.2">
      <c r="A2123" s="7" t="s">
        <v>441</v>
      </c>
      <c r="B2123" s="7" t="s">
        <v>17</v>
      </c>
      <c r="C2123" s="10">
        <v>0.5</v>
      </c>
      <c r="D2123" s="10">
        <v>0.88</v>
      </c>
      <c r="E2123" s="10">
        <v>1</v>
      </c>
      <c r="F2123" s="10">
        <v>0.96</v>
      </c>
      <c r="G2123" s="10">
        <v>0.86</v>
      </c>
      <c r="H2123" s="7">
        <v>2</v>
      </c>
      <c r="I2123" s="8"/>
      <c r="J2123" s="10"/>
      <c r="K2123" t="e">
        <f>VLOOKUP(A2123,MasterTutor!A:D,4,FALSE)</f>
        <v>#N/A</v>
      </c>
      <c r="L2123" t="e">
        <f>VLOOKUP(A2123,MasterTutor!A:D,3,FALSE)</f>
        <v>#N/A</v>
      </c>
      <c r="M2123" t="e">
        <f>VLOOKUP(A2123,MasterTutor!A:D,2,FALSE)</f>
        <v>#N/A</v>
      </c>
    </row>
    <row r="2124" spans="1:13" hidden="1" x14ac:dyDescent="0.2">
      <c r="A2124" s="7" t="s">
        <v>441</v>
      </c>
      <c r="B2124" s="7" t="s">
        <v>18</v>
      </c>
      <c r="C2124" s="10">
        <v>0.44</v>
      </c>
      <c r="D2124" s="10">
        <v>1.05</v>
      </c>
      <c r="E2124" s="10">
        <v>0.99</v>
      </c>
      <c r="F2124" s="10">
        <v>1</v>
      </c>
      <c r="G2124" s="10">
        <v>0.63</v>
      </c>
      <c r="H2124" s="7">
        <v>1</v>
      </c>
      <c r="I2124" s="8" t="s">
        <v>442</v>
      </c>
      <c r="J2124" s="10">
        <v>0.17</v>
      </c>
      <c r="K2124" t="e">
        <f>VLOOKUP(A2124,MasterTutor!A:D,4,FALSE)</f>
        <v>#N/A</v>
      </c>
      <c r="L2124" t="e">
        <f>VLOOKUP(A2124,MasterTutor!A:D,3,FALSE)</f>
        <v>#N/A</v>
      </c>
      <c r="M2124" t="e">
        <f>VLOOKUP(A2124,MasterTutor!A:D,2,FALSE)</f>
        <v>#N/A</v>
      </c>
    </row>
    <row r="2125" spans="1:13" hidden="1" x14ac:dyDescent="0.2">
      <c r="A2125" s="7" t="s">
        <v>441</v>
      </c>
      <c r="B2125" s="7" t="s">
        <v>20</v>
      </c>
      <c r="C2125" s="10">
        <v>0.59</v>
      </c>
      <c r="D2125" s="10">
        <v>1.02</v>
      </c>
      <c r="E2125" s="10">
        <v>0.98</v>
      </c>
      <c r="F2125" s="10">
        <v>0.47</v>
      </c>
      <c r="G2125" s="10">
        <v>0.54</v>
      </c>
      <c r="H2125" s="7" t="e">
        <v>#N/A</v>
      </c>
      <c r="I2125" s="8"/>
      <c r="J2125" s="10"/>
      <c r="K2125" t="e">
        <f>VLOOKUP(A2125,MasterTutor!A:D,4,FALSE)</f>
        <v>#N/A</v>
      </c>
      <c r="L2125" t="e">
        <f>VLOOKUP(A2125,MasterTutor!A:D,3,FALSE)</f>
        <v>#N/A</v>
      </c>
      <c r="M2125" t="e">
        <f>VLOOKUP(A2125,MasterTutor!A:D,2,FALSE)</f>
        <v>#N/A</v>
      </c>
    </row>
    <row r="2126" spans="1:13" hidden="1" x14ac:dyDescent="0.2">
      <c r="A2126" s="7" t="s">
        <v>441</v>
      </c>
      <c r="B2126" s="7" t="s">
        <v>21</v>
      </c>
      <c r="C2126" s="10">
        <v>0.56000000000000005</v>
      </c>
      <c r="D2126" s="10">
        <v>0.98</v>
      </c>
      <c r="E2126" s="10">
        <v>0.98</v>
      </c>
      <c r="F2126" s="10">
        <v>0.76</v>
      </c>
      <c r="G2126" s="10">
        <v>0</v>
      </c>
      <c r="H2126" s="7">
        <v>2</v>
      </c>
      <c r="I2126" s="8" t="s">
        <v>62</v>
      </c>
      <c r="J2126" s="10">
        <v>0</v>
      </c>
      <c r="K2126" t="e">
        <f>VLOOKUP(A2126,MasterTutor!A:D,4,FALSE)</f>
        <v>#N/A</v>
      </c>
      <c r="L2126" t="e">
        <f>VLOOKUP(A2126,MasterTutor!A:D,3,FALSE)</f>
        <v>#N/A</v>
      </c>
      <c r="M2126" t="e">
        <f>VLOOKUP(A2126,MasterTutor!A:D,2,FALSE)</f>
        <v>#N/A</v>
      </c>
    </row>
    <row r="2127" spans="1:13" hidden="1" x14ac:dyDescent="0.2">
      <c r="A2127" s="7" t="s">
        <v>443</v>
      </c>
      <c r="B2127" s="7" t="s">
        <v>14</v>
      </c>
      <c r="C2127" s="10">
        <v>1.0688</v>
      </c>
      <c r="D2127" s="10">
        <v>1.2004999999999999</v>
      </c>
      <c r="E2127" s="10">
        <v>0.96296296296296202</v>
      </c>
      <c r="F2127" s="10">
        <v>0.92857142857142805</v>
      </c>
      <c r="G2127" s="10">
        <v>0.86666666666666603</v>
      </c>
      <c r="H2127" s="7">
        <v>6</v>
      </c>
      <c r="I2127" s="8" t="s">
        <v>23</v>
      </c>
      <c r="J2127" s="10">
        <v>1</v>
      </c>
      <c r="K2127" t="e">
        <f>VLOOKUP(A2127,MasterTutor!A:D,4,FALSE)</f>
        <v>#N/A</v>
      </c>
      <c r="L2127" t="e">
        <f>VLOOKUP(A2127,MasterTutor!A:D,3,FALSE)</f>
        <v>#N/A</v>
      </c>
      <c r="M2127" t="e">
        <f>VLOOKUP(A2127,MasterTutor!A:D,2,FALSE)</f>
        <v>#N/A</v>
      </c>
    </row>
    <row r="2128" spans="1:13" hidden="1" x14ac:dyDescent="0.2">
      <c r="A2128" s="7" t="s">
        <v>443</v>
      </c>
      <c r="B2128" s="7" t="s">
        <v>16</v>
      </c>
      <c r="C2128" s="10">
        <v>0.46</v>
      </c>
      <c r="D2128" s="10">
        <v>0.98</v>
      </c>
      <c r="E2128" s="10">
        <v>1</v>
      </c>
      <c r="F2128" s="10">
        <v>0.93</v>
      </c>
      <c r="G2128" s="10">
        <v>0.67</v>
      </c>
      <c r="H2128" s="7">
        <v>4</v>
      </c>
      <c r="I2128" s="11"/>
      <c r="J2128" s="7"/>
      <c r="K2128" t="e">
        <f>VLOOKUP(A2128,MasterTutor!A:D,4,FALSE)</f>
        <v>#N/A</v>
      </c>
      <c r="L2128" t="e">
        <f>VLOOKUP(A2128,MasterTutor!A:D,3,FALSE)</f>
        <v>#N/A</v>
      </c>
      <c r="M2128" t="e">
        <f>VLOOKUP(A2128,MasterTutor!A:D,2,FALSE)</f>
        <v>#N/A</v>
      </c>
    </row>
    <row r="2129" spans="1:13" hidden="1" x14ac:dyDescent="0.2">
      <c r="A2129" s="7" t="s">
        <v>443</v>
      </c>
      <c r="B2129" s="7" t="s">
        <v>17</v>
      </c>
      <c r="C2129" s="10">
        <v>0.85</v>
      </c>
      <c r="D2129" s="10">
        <v>1.1499999999999999</v>
      </c>
      <c r="E2129" s="10">
        <v>0.98</v>
      </c>
      <c r="F2129" s="10">
        <v>0.88</v>
      </c>
      <c r="G2129" s="10">
        <v>0.72</v>
      </c>
      <c r="H2129" s="7">
        <v>3</v>
      </c>
      <c r="I2129" s="8">
        <v>1</v>
      </c>
      <c r="J2129" s="10">
        <f>I2129</f>
        <v>1</v>
      </c>
      <c r="K2129" t="e">
        <f>VLOOKUP(A2129,MasterTutor!A:D,4,FALSE)</f>
        <v>#N/A</v>
      </c>
      <c r="L2129" t="e">
        <f>VLOOKUP(A2129,MasterTutor!A:D,3,FALSE)</f>
        <v>#N/A</v>
      </c>
      <c r="M2129" t="e">
        <f>VLOOKUP(A2129,MasterTutor!A:D,2,FALSE)</f>
        <v>#N/A</v>
      </c>
    </row>
    <row r="2130" spans="1:13" hidden="1" x14ac:dyDescent="0.2">
      <c r="A2130" s="7" t="s">
        <v>443</v>
      </c>
      <c r="B2130" s="7" t="s">
        <v>18</v>
      </c>
      <c r="C2130" s="10">
        <v>1.18</v>
      </c>
      <c r="D2130" s="10">
        <v>1.65</v>
      </c>
      <c r="E2130" s="10">
        <v>0.98</v>
      </c>
      <c r="F2130" s="10">
        <v>0.95</v>
      </c>
      <c r="G2130" s="10">
        <v>0.46</v>
      </c>
      <c r="H2130" s="7">
        <v>9</v>
      </c>
      <c r="I2130" s="8" t="s">
        <v>40</v>
      </c>
      <c r="J2130" s="10">
        <v>0.75</v>
      </c>
      <c r="K2130" t="e">
        <f>VLOOKUP(A2130,MasterTutor!A:D,4,FALSE)</f>
        <v>#N/A</v>
      </c>
      <c r="L2130" t="e">
        <f>VLOOKUP(A2130,MasterTutor!A:D,3,FALSE)</f>
        <v>#N/A</v>
      </c>
      <c r="M2130" t="e">
        <f>VLOOKUP(A2130,MasterTutor!A:D,2,FALSE)</f>
        <v>#N/A</v>
      </c>
    </row>
    <row r="2131" spans="1:13" hidden="1" x14ac:dyDescent="0.2">
      <c r="A2131" s="7" t="s">
        <v>443</v>
      </c>
      <c r="B2131" s="7" t="s">
        <v>20</v>
      </c>
      <c r="C2131" s="10">
        <v>1.49</v>
      </c>
      <c r="D2131" s="10">
        <v>1.47</v>
      </c>
      <c r="E2131" s="10">
        <v>1</v>
      </c>
      <c r="F2131" s="10">
        <v>0.94</v>
      </c>
      <c r="G2131" s="10">
        <v>0.75</v>
      </c>
      <c r="H2131" s="7">
        <v>4</v>
      </c>
      <c r="J2131" s="7"/>
      <c r="K2131" t="e">
        <f>VLOOKUP(A2131,MasterTutor!A:D,4,FALSE)</f>
        <v>#N/A</v>
      </c>
      <c r="L2131" t="e">
        <f>VLOOKUP(A2131,MasterTutor!A:D,3,FALSE)</f>
        <v>#N/A</v>
      </c>
      <c r="M2131" t="e">
        <f>VLOOKUP(A2131,MasterTutor!A:D,2,FALSE)</f>
        <v>#N/A</v>
      </c>
    </row>
    <row r="2132" spans="1:13" hidden="1" x14ac:dyDescent="0.2">
      <c r="A2132" s="7" t="s">
        <v>443</v>
      </c>
      <c r="B2132" s="7" t="s">
        <v>21</v>
      </c>
      <c r="C2132" s="10">
        <v>0.78</v>
      </c>
      <c r="D2132" s="10">
        <v>1.1299999999999999</v>
      </c>
      <c r="E2132" s="10">
        <v>0.98</v>
      </c>
      <c r="F2132" s="10">
        <v>1</v>
      </c>
      <c r="G2132" s="10">
        <v>0.94</v>
      </c>
      <c r="H2132" s="7">
        <v>5</v>
      </c>
      <c r="I2132" s="8" t="s">
        <v>95</v>
      </c>
      <c r="J2132" s="10">
        <v>0.71</v>
      </c>
      <c r="K2132" t="e">
        <f>VLOOKUP(A2132,MasterTutor!A:D,4,FALSE)</f>
        <v>#N/A</v>
      </c>
      <c r="L2132" t="e">
        <f>VLOOKUP(A2132,MasterTutor!A:D,3,FALSE)</f>
        <v>#N/A</v>
      </c>
      <c r="M2132" t="e">
        <f>VLOOKUP(A2132,MasterTutor!A:D,2,FALSE)</f>
        <v>#N/A</v>
      </c>
    </row>
    <row r="2133" spans="1:13" hidden="1" x14ac:dyDescent="0.2">
      <c r="A2133" s="7" t="s">
        <v>443</v>
      </c>
      <c r="B2133" s="7" t="s">
        <v>22</v>
      </c>
      <c r="C2133" s="10">
        <v>1</v>
      </c>
      <c r="D2133" s="10">
        <v>1.27</v>
      </c>
      <c r="E2133" s="10">
        <v>1</v>
      </c>
      <c r="F2133" s="10">
        <v>0.88</v>
      </c>
      <c r="G2133" s="10">
        <v>0.85</v>
      </c>
      <c r="H2133" s="7">
        <v>7</v>
      </c>
      <c r="I2133" s="8" t="s">
        <v>55</v>
      </c>
      <c r="J2133" s="10">
        <v>1</v>
      </c>
      <c r="K2133" t="e">
        <f>VLOOKUP(A2133,MasterTutor!A:D,4,FALSE)</f>
        <v>#N/A</v>
      </c>
      <c r="L2133" t="e">
        <f>VLOOKUP(A2133,MasterTutor!A:D,3,FALSE)</f>
        <v>#N/A</v>
      </c>
      <c r="M2133" t="e">
        <f>VLOOKUP(A2133,MasterTutor!A:D,2,FALSE)</f>
        <v>#N/A</v>
      </c>
    </row>
    <row r="2134" spans="1:13" hidden="1" x14ac:dyDescent="0.2">
      <c r="A2134" s="7" t="s">
        <v>444</v>
      </c>
      <c r="B2134" s="7" t="s">
        <v>283</v>
      </c>
      <c r="C2134" s="10">
        <v>0.45</v>
      </c>
      <c r="D2134" s="10">
        <v>0.52</v>
      </c>
      <c r="E2134" s="10">
        <v>0.96</v>
      </c>
      <c r="F2134" s="10">
        <v>0.71</v>
      </c>
      <c r="G2134" s="10">
        <v>0.83</v>
      </c>
      <c r="H2134" s="7">
        <v>9</v>
      </c>
      <c r="J2134" s="10"/>
      <c r="K2134" t="str">
        <f>VLOOKUP(A2134,MasterTutor!A:D,4,FALSE)</f>
        <v>Advanced</v>
      </c>
      <c r="L2134" t="str">
        <f>VLOOKUP(A2134,MasterTutor!A:D,3,FALSE)</f>
        <v>Professional</v>
      </c>
      <c r="M2134" t="str">
        <f>VLOOKUP(A2134,MasterTutor!A:D,2,FALSE)</f>
        <v>Ela Cross</v>
      </c>
    </row>
    <row r="2135" spans="1:13" hidden="1" x14ac:dyDescent="0.2">
      <c r="A2135" s="7" t="s">
        <v>444</v>
      </c>
      <c r="B2135" s="7" t="s">
        <v>14</v>
      </c>
      <c r="C2135" s="10">
        <v>0.75</v>
      </c>
      <c r="D2135" s="10">
        <v>0.91449999999999998</v>
      </c>
      <c r="E2135" s="10">
        <v>1</v>
      </c>
      <c r="F2135" s="10">
        <v>0.80327868852458995</v>
      </c>
      <c r="G2135" s="10">
        <v>0.36842105263157798</v>
      </c>
      <c r="H2135" s="7">
        <v>8</v>
      </c>
      <c r="I2135" s="8" t="s">
        <v>134</v>
      </c>
      <c r="J2135" s="10">
        <v>0</v>
      </c>
      <c r="K2135" t="str">
        <f>VLOOKUP(A2135,MasterTutor!A:D,4,FALSE)</f>
        <v>Advanced</v>
      </c>
      <c r="L2135" t="str">
        <f>VLOOKUP(A2135,MasterTutor!A:D,3,FALSE)</f>
        <v>Professional</v>
      </c>
      <c r="M2135" t="str">
        <f>VLOOKUP(A2135,MasterTutor!A:D,2,FALSE)</f>
        <v>Ela Cross</v>
      </c>
    </row>
    <row r="2136" spans="1:13" hidden="1" x14ac:dyDescent="0.2">
      <c r="A2136" s="7" t="s">
        <v>444</v>
      </c>
      <c r="B2136" s="7" t="s">
        <v>16</v>
      </c>
      <c r="C2136" s="10">
        <v>0.71</v>
      </c>
      <c r="D2136" s="10">
        <v>0.69</v>
      </c>
      <c r="E2136" s="10">
        <v>0.94</v>
      </c>
      <c r="F2136" s="10">
        <v>0.71</v>
      </c>
      <c r="G2136" s="10">
        <v>0.32</v>
      </c>
      <c r="H2136" s="7">
        <v>7</v>
      </c>
      <c r="I2136" s="11" t="s">
        <v>168</v>
      </c>
      <c r="J2136" s="10">
        <v>0</v>
      </c>
      <c r="K2136" t="str">
        <f>VLOOKUP(A2136,MasterTutor!A:D,4,FALSE)</f>
        <v>Advanced</v>
      </c>
      <c r="L2136" t="str">
        <f>VLOOKUP(A2136,MasterTutor!A:D,3,FALSE)</f>
        <v>Professional</v>
      </c>
      <c r="M2136" t="str">
        <f>VLOOKUP(A2136,MasterTutor!A:D,2,FALSE)</f>
        <v>Ela Cross</v>
      </c>
    </row>
    <row r="2137" spans="1:13" hidden="1" x14ac:dyDescent="0.2">
      <c r="A2137" s="7" t="s">
        <v>444</v>
      </c>
      <c r="B2137" s="7" t="s">
        <v>17</v>
      </c>
      <c r="C2137" s="10">
        <v>0.63</v>
      </c>
      <c r="D2137" s="10">
        <v>0.97</v>
      </c>
      <c r="E2137" s="10">
        <v>0.99</v>
      </c>
      <c r="F2137" s="10">
        <v>0.74</v>
      </c>
      <c r="G2137" s="10">
        <v>0.86</v>
      </c>
      <c r="H2137" s="7">
        <v>2</v>
      </c>
      <c r="I2137" s="8" t="s">
        <v>277</v>
      </c>
      <c r="J2137" s="10">
        <v>0.28999999999999998</v>
      </c>
      <c r="K2137" t="str">
        <f>VLOOKUP(A2137,MasterTutor!A:D,4,FALSE)</f>
        <v>Advanced</v>
      </c>
      <c r="L2137" t="str">
        <f>VLOOKUP(A2137,MasterTutor!A:D,3,FALSE)</f>
        <v>Professional</v>
      </c>
      <c r="M2137" t="str">
        <f>VLOOKUP(A2137,MasterTutor!A:D,2,FALSE)</f>
        <v>Ela Cross</v>
      </c>
    </row>
    <row r="2138" spans="1:13" hidden="1" x14ac:dyDescent="0.2">
      <c r="A2138" s="7" t="s">
        <v>444</v>
      </c>
      <c r="B2138" s="7" t="s">
        <v>18</v>
      </c>
      <c r="C2138" s="10">
        <v>0.73</v>
      </c>
      <c r="D2138" s="10">
        <v>0.97</v>
      </c>
      <c r="E2138" s="10">
        <v>1</v>
      </c>
      <c r="F2138" s="10">
        <v>0.79</v>
      </c>
      <c r="G2138" s="10">
        <v>0.67</v>
      </c>
      <c r="H2138" s="7">
        <v>6</v>
      </c>
      <c r="I2138" s="8"/>
      <c r="J2138" s="10"/>
      <c r="K2138" t="str">
        <f>VLOOKUP(A2138,MasterTutor!A:D,4,FALSE)</f>
        <v>Advanced</v>
      </c>
      <c r="L2138" t="str">
        <f>VLOOKUP(A2138,MasterTutor!A:D,3,FALSE)</f>
        <v>Professional</v>
      </c>
      <c r="M2138" t="str">
        <f>VLOOKUP(A2138,MasterTutor!A:D,2,FALSE)</f>
        <v>Ela Cross</v>
      </c>
    </row>
    <row r="2139" spans="1:13" hidden="1" x14ac:dyDescent="0.2">
      <c r="A2139" s="7" t="s">
        <v>444</v>
      </c>
      <c r="B2139" s="7" t="s">
        <v>20</v>
      </c>
      <c r="C2139" s="10">
        <v>0.64</v>
      </c>
      <c r="D2139" s="10">
        <v>1.05</v>
      </c>
      <c r="E2139" s="10">
        <v>1</v>
      </c>
      <c r="F2139" s="10">
        <v>1</v>
      </c>
      <c r="G2139" s="10">
        <v>0.4</v>
      </c>
      <c r="H2139" s="7">
        <v>9</v>
      </c>
      <c r="I2139" s="8"/>
      <c r="J2139" s="10"/>
      <c r="K2139" t="str">
        <f>VLOOKUP(A2139,MasterTutor!A:D,4,FALSE)</f>
        <v>Advanced</v>
      </c>
      <c r="L2139" t="str">
        <f>VLOOKUP(A2139,MasterTutor!A:D,3,FALSE)</f>
        <v>Professional</v>
      </c>
      <c r="M2139" t="str">
        <f>VLOOKUP(A2139,MasterTutor!A:D,2,FALSE)</f>
        <v>Ela Cross</v>
      </c>
    </row>
    <row r="2140" spans="1:13" hidden="1" x14ac:dyDescent="0.2">
      <c r="A2140" s="7" t="s">
        <v>444</v>
      </c>
      <c r="B2140" s="7" t="s">
        <v>21</v>
      </c>
      <c r="C2140" s="10">
        <v>0.77</v>
      </c>
      <c r="D2140" s="10">
        <v>1.04</v>
      </c>
      <c r="E2140" s="10">
        <v>0.99</v>
      </c>
      <c r="F2140" s="10">
        <v>0.79</v>
      </c>
      <c r="G2140" s="10">
        <v>0.12</v>
      </c>
      <c r="H2140" s="7">
        <v>3</v>
      </c>
      <c r="I2140" s="8" t="s">
        <v>290</v>
      </c>
      <c r="J2140" s="10">
        <v>0.5</v>
      </c>
      <c r="K2140" t="str">
        <f>VLOOKUP(A2140,MasterTutor!A:D,4,FALSE)</f>
        <v>Advanced</v>
      </c>
      <c r="L2140" t="str">
        <f>VLOOKUP(A2140,MasterTutor!A:D,3,FALSE)</f>
        <v>Professional</v>
      </c>
      <c r="M2140" t="str">
        <f>VLOOKUP(A2140,MasterTutor!A:D,2,FALSE)</f>
        <v>Ela Cross</v>
      </c>
    </row>
    <row r="2141" spans="1:13" hidden="1" x14ac:dyDescent="0.2">
      <c r="A2141" s="7" t="s">
        <v>444</v>
      </c>
      <c r="B2141" s="7" t="s">
        <v>22</v>
      </c>
      <c r="C2141" s="10">
        <v>0.85</v>
      </c>
      <c r="D2141" s="10">
        <v>1.02</v>
      </c>
      <c r="E2141" s="10">
        <v>1</v>
      </c>
      <c r="F2141" s="10">
        <v>0.62</v>
      </c>
      <c r="G2141" s="10">
        <v>0</v>
      </c>
      <c r="H2141" s="7">
        <v>4</v>
      </c>
      <c r="I2141" s="8" t="s">
        <v>134</v>
      </c>
      <c r="J2141" s="10">
        <v>0</v>
      </c>
      <c r="K2141" t="str">
        <f>VLOOKUP(A2141,MasterTutor!A:D,4,FALSE)</f>
        <v>Advanced</v>
      </c>
      <c r="L2141" t="str">
        <f>VLOOKUP(A2141,MasterTutor!A:D,3,FALSE)</f>
        <v>Professional</v>
      </c>
      <c r="M2141" t="str">
        <f>VLOOKUP(A2141,MasterTutor!A:D,2,FALSE)</f>
        <v>Ela Cross</v>
      </c>
    </row>
    <row r="2142" spans="1:13" hidden="1" x14ac:dyDescent="0.2">
      <c r="A2142" s="7" t="s">
        <v>444</v>
      </c>
      <c r="B2142" s="7" t="s">
        <v>30</v>
      </c>
      <c r="C2142" s="10">
        <v>0.67079999999999995</v>
      </c>
      <c r="D2142" s="10">
        <v>0.77300000000000002</v>
      </c>
      <c r="E2142" s="10">
        <v>1</v>
      </c>
      <c r="F2142" s="10">
        <v>0.97959183699999997</v>
      </c>
      <c r="G2142" s="10">
        <v>0.8</v>
      </c>
      <c r="H2142" s="7">
        <v>14</v>
      </c>
      <c r="I2142" s="8" t="s">
        <v>135</v>
      </c>
      <c r="J2142" s="10">
        <v>0</v>
      </c>
      <c r="K2142" t="str">
        <f>VLOOKUP(A2142,MasterTutor!A:D,4,FALSE)</f>
        <v>Advanced</v>
      </c>
      <c r="L2142" t="str">
        <f>VLOOKUP(A2142,MasterTutor!A:D,3,FALSE)</f>
        <v>Professional</v>
      </c>
      <c r="M2142" t="str">
        <f>VLOOKUP(A2142,MasterTutor!A:D,2,FALSE)</f>
        <v>Ela Cross</v>
      </c>
    </row>
    <row r="2143" spans="1:13" x14ac:dyDescent="0.2">
      <c r="A2143" s="7" t="s">
        <v>444</v>
      </c>
      <c r="B2143" s="7" t="s">
        <v>31</v>
      </c>
      <c r="C2143" s="10">
        <v>0.8125</v>
      </c>
      <c r="D2143" s="10">
        <v>0.75</v>
      </c>
      <c r="E2143" s="10">
        <v>1</v>
      </c>
      <c r="F2143" s="10">
        <v>0.68656716417910402</v>
      </c>
      <c r="G2143" s="10">
        <v>0.42105263157894701</v>
      </c>
      <c r="H2143" s="7">
        <v>8</v>
      </c>
      <c r="I2143" s="8" t="s">
        <v>168</v>
      </c>
      <c r="J2143" s="54">
        <v>0</v>
      </c>
      <c r="K2143" t="str">
        <f>VLOOKUP(A2143,MasterTutor!A:D,4,FALSE)</f>
        <v>Advanced</v>
      </c>
      <c r="L2143" t="str">
        <f>VLOOKUP(A2143,MasterTutor!A:D,3,FALSE)</f>
        <v>Professional</v>
      </c>
      <c r="M2143" t="str">
        <f>VLOOKUP(A2143,MasterTutor!A:D,2,FALSE)</f>
        <v>Ela Cross</v>
      </c>
    </row>
    <row r="2144" spans="1:13" hidden="1" x14ac:dyDescent="0.2">
      <c r="A2144" s="7" t="s">
        <v>445</v>
      </c>
      <c r="B2144" s="7" t="s">
        <v>283</v>
      </c>
      <c r="C2144" s="10">
        <v>0.55000000000000004</v>
      </c>
      <c r="D2144" s="10">
        <v>1.28</v>
      </c>
      <c r="E2144" s="10">
        <v>1</v>
      </c>
      <c r="F2144" s="10">
        <v>0.95</v>
      </c>
      <c r="G2144" s="10">
        <v>0.6</v>
      </c>
      <c r="H2144" s="7">
        <v>0</v>
      </c>
      <c r="I2144" s="8"/>
      <c r="J2144" s="10"/>
      <c r="K2144" t="str">
        <f>VLOOKUP(A2144,MasterTutor!A:D,4,FALSE)</f>
        <v>Distinguished</v>
      </c>
      <c r="L2144" t="str">
        <f>VLOOKUP(A2144,MasterTutor!A:D,3,FALSE)</f>
        <v>Adjunct</v>
      </c>
      <c r="M2144" t="str">
        <f>VLOOKUP(A2144,MasterTutor!A:D,2,FALSE)</f>
        <v>Annelies de Groot</v>
      </c>
    </row>
    <row r="2145" spans="1:13" hidden="1" x14ac:dyDescent="0.2">
      <c r="A2145" s="7" t="s">
        <v>445</v>
      </c>
      <c r="B2145" s="7" t="s">
        <v>14</v>
      </c>
      <c r="C2145" s="10">
        <v>0.52080000000000004</v>
      </c>
      <c r="D2145" s="10">
        <v>1.0897999999999901</v>
      </c>
      <c r="E2145" s="10">
        <v>0.2</v>
      </c>
      <c r="F2145" s="10">
        <v>1</v>
      </c>
      <c r="G2145" s="10">
        <v>1</v>
      </c>
      <c r="H2145" s="7">
        <v>1</v>
      </c>
      <c r="I2145" s="8" t="s">
        <v>41</v>
      </c>
      <c r="J2145" s="10">
        <v>0</v>
      </c>
      <c r="K2145" t="str">
        <f>VLOOKUP(A2145,MasterTutor!A:D,4,FALSE)</f>
        <v>Distinguished</v>
      </c>
      <c r="L2145" t="str">
        <f>VLOOKUP(A2145,MasterTutor!A:D,3,FALSE)</f>
        <v>Adjunct</v>
      </c>
      <c r="M2145" t="str">
        <f>VLOOKUP(A2145,MasterTutor!A:D,2,FALSE)</f>
        <v>Annelies de Groot</v>
      </c>
    </row>
    <row r="2146" spans="1:13" hidden="1" x14ac:dyDescent="0.2">
      <c r="A2146" s="7" t="s">
        <v>445</v>
      </c>
      <c r="B2146" s="7" t="s">
        <v>16</v>
      </c>
      <c r="C2146" s="10">
        <v>0.67</v>
      </c>
      <c r="D2146" s="10">
        <v>1.31</v>
      </c>
      <c r="E2146" s="10">
        <v>0.83</v>
      </c>
      <c r="F2146" s="10">
        <v>1</v>
      </c>
      <c r="G2146" s="10">
        <v>0.75</v>
      </c>
      <c r="H2146" s="7">
        <v>0</v>
      </c>
      <c r="I2146" s="11">
        <v>45658</v>
      </c>
      <c r="J2146" s="10">
        <v>1</v>
      </c>
      <c r="K2146" t="str">
        <f>VLOOKUP(A2146,MasterTutor!A:D,4,FALSE)</f>
        <v>Distinguished</v>
      </c>
      <c r="L2146" t="str">
        <f>VLOOKUP(A2146,MasterTutor!A:D,3,FALSE)</f>
        <v>Adjunct</v>
      </c>
      <c r="M2146" t="str">
        <f>VLOOKUP(A2146,MasterTutor!A:D,2,FALSE)</f>
        <v>Annelies de Groot</v>
      </c>
    </row>
    <row r="2147" spans="1:13" hidden="1" x14ac:dyDescent="0.2">
      <c r="A2147" s="7" t="s">
        <v>445</v>
      </c>
      <c r="B2147" s="7" t="s">
        <v>17</v>
      </c>
      <c r="C2147" s="10">
        <v>0.7</v>
      </c>
      <c r="D2147" s="10">
        <v>1.17</v>
      </c>
      <c r="E2147" s="10">
        <v>0.98</v>
      </c>
      <c r="F2147" s="10">
        <v>0.74</v>
      </c>
      <c r="G2147" s="10">
        <v>1</v>
      </c>
      <c r="H2147" s="7">
        <v>2</v>
      </c>
      <c r="J2147" s="7"/>
      <c r="K2147" t="str">
        <f>VLOOKUP(A2147,MasterTutor!A:D,4,FALSE)</f>
        <v>Distinguished</v>
      </c>
      <c r="L2147" t="str">
        <f>VLOOKUP(A2147,MasterTutor!A:D,3,FALSE)</f>
        <v>Adjunct</v>
      </c>
      <c r="M2147" t="str">
        <f>VLOOKUP(A2147,MasterTutor!A:D,2,FALSE)</f>
        <v>Annelies de Groot</v>
      </c>
    </row>
    <row r="2148" spans="1:13" hidden="1" x14ac:dyDescent="0.2">
      <c r="A2148" s="7" t="s">
        <v>445</v>
      </c>
      <c r="B2148" s="7" t="s">
        <v>18</v>
      </c>
      <c r="C2148" s="10">
        <v>0.23</v>
      </c>
      <c r="D2148" s="10">
        <v>1.18</v>
      </c>
      <c r="E2148" s="10">
        <v>1</v>
      </c>
      <c r="F2148" s="10">
        <v>0.83</v>
      </c>
      <c r="G2148" s="10">
        <v>1</v>
      </c>
      <c r="H2148" s="7">
        <v>1</v>
      </c>
      <c r="J2148" s="7"/>
      <c r="K2148" t="str">
        <f>VLOOKUP(A2148,MasterTutor!A:D,4,FALSE)</f>
        <v>Distinguished</v>
      </c>
      <c r="L2148" t="str">
        <f>VLOOKUP(A2148,MasterTutor!A:D,3,FALSE)</f>
        <v>Adjunct</v>
      </c>
      <c r="M2148" t="str">
        <f>VLOOKUP(A2148,MasterTutor!A:D,2,FALSE)</f>
        <v>Annelies de Groot</v>
      </c>
    </row>
    <row r="2149" spans="1:13" hidden="1" x14ac:dyDescent="0.2">
      <c r="A2149" s="7" t="s">
        <v>445</v>
      </c>
      <c r="B2149" s="7" t="s">
        <v>20</v>
      </c>
      <c r="C2149" s="10">
        <v>0.46</v>
      </c>
      <c r="D2149" s="10">
        <v>1.0900000000000001</v>
      </c>
      <c r="E2149" s="10">
        <v>1</v>
      </c>
      <c r="F2149" s="10">
        <v>1</v>
      </c>
      <c r="G2149" s="10">
        <v>0</v>
      </c>
      <c r="H2149" s="7">
        <v>2</v>
      </c>
      <c r="J2149" s="7"/>
      <c r="K2149" t="str">
        <f>VLOOKUP(A2149,MasterTutor!A:D,4,FALSE)</f>
        <v>Distinguished</v>
      </c>
      <c r="L2149" t="str">
        <f>VLOOKUP(A2149,MasterTutor!A:D,3,FALSE)</f>
        <v>Adjunct</v>
      </c>
      <c r="M2149" t="str">
        <f>VLOOKUP(A2149,MasterTutor!A:D,2,FALSE)</f>
        <v>Annelies de Groot</v>
      </c>
    </row>
    <row r="2150" spans="1:13" hidden="1" x14ac:dyDescent="0.2">
      <c r="A2150" s="7" t="s">
        <v>445</v>
      </c>
      <c r="B2150" s="7" t="s">
        <v>21</v>
      </c>
      <c r="C2150" s="10">
        <v>0.31</v>
      </c>
      <c r="D2150" s="10">
        <v>1.1200000000000001</v>
      </c>
      <c r="E2150" s="10">
        <v>1</v>
      </c>
      <c r="F2150" s="10">
        <v>1</v>
      </c>
      <c r="G2150" s="10">
        <v>0.33</v>
      </c>
      <c r="H2150" s="7">
        <v>1</v>
      </c>
      <c r="I2150" s="9"/>
      <c r="J2150" s="7"/>
      <c r="K2150" t="str">
        <f>VLOOKUP(A2150,MasterTutor!A:D,4,FALSE)</f>
        <v>Distinguished</v>
      </c>
      <c r="L2150" t="str">
        <f>VLOOKUP(A2150,MasterTutor!A:D,3,FALSE)</f>
        <v>Adjunct</v>
      </c>
      <c r="M2150" t="str">
        <f>VLOOKUP(A2150,MasterTutor!A:D,2,FALSE)</f>
        <v>Annelies de Groot</v>
      </c>
    </row>
    <row r="2151" spans="1:13" hidden="1" x14ac:dyDescent="0.2">
      <c r="A2151" s="7" t="s">
        <v>445</v>
      </c>
      <c r="B2151" s="7" t="s">
        <v>22</v>
      </c>
      <c r="C2151" s="10">
        <v>0.25</v>
      </c>
      <c r="D2151" s="10">
        <v>1.05</v>
      </c>
      <c r="E2151" s="10">
        <v>1</v>
      </c>
      <c r="F2151" s="10">
        <v>0.71</v>
      </c>
      <c r="G2151" s="10">
        <v>1</v>
      </c>
      <c r="H2151" s="7">
        <v>2</v>
      </c>
      <c r="I2151" s="9"/>
      <c r="J2151" s="7"/>
      <c r="K2151" t="str">
        <f>VLOOKUP(A2151,MasterTutor!A:D,4,FALSE)</f>
        <v>Distinguished</v>
      </c>
      <c r="L2151" t="str">
        <f>VLOOKUP(A2151,MasterTutor!A:D,3,FALSE)</f>
        <v>Adjunct</v>
      </c>
      <c r="M2151" t="str">
        <f>VLOOKUP(A2151,MasterTutor!A:D,2,FALSE)</f>
        <v>Annelies de Groot</v>
      </c>
    </row>
    <row r="2152" spans="1:13" hidden="1" x14ac:dyDescent="0.2">
      <c r="A2152" s="7" t="s">
        <v>445</v>
      </c>
      <c r="B2152" s="7" t="s">
        <v>30</v>
      </c>
      <c r="C2152" s="10">
        <v>0.53129999999999999</v>
      </c>
      <c r="D2152" s="10">
        <v>1.1445000000000001</v>
      </c>
      <c r="E2152" s="10">
        <v>0.95238095199999995</v>
      </c>
      <c r="F2152" s="10">
        <v>1</v>
      </c>
      <c r="G2152" s="10">
        <v>0.66666666699999999</v>
      </c>
      <c r="H2152" s="7">
        <v>1</v>
      </c>
      <c r="I2152" s="8" t="s">
        <v>36</v>
      </c>
      <c r="J2152" s="10">
        <v>0</v>
      </c>
      <c r="K2152" t="str">
        <f>VLOOKUP(A2152,MasterTutor!A:D,4,FALSE)</f>
        <v>Distinguished</v>
      </c>
      <c r="L2152" t="str">
        <f>VLOOKUP(A2152,MasterTutor!A:D,3,FALSE)</f>
        <v>Adjunct</v>
      </c>
      <c r="M2152" t="str">
        <f>VLOOKUP(A2152,MasterTutor!A:D,2,FALSE)</f>
        <v>Annelies de Groot</v>
      </c>
    </row>
    <row r="2153" spans="1:13" x14ac:dyDescent="0.2">
      <c r="A2153" s="7" t="s">
        <v>445</v>
      </c>
      <c r="B2153" s="7" t="s">
        <v>31</v>
      </c>
      <c r="C2153" s="10">
        <v>1.0207999999999999</v>
      </c>
      <c r="D2153" s="10">
        <v>1.1679999999999999</v>
      </c>
      <c r="E2153" s="10">
        <v>1</v>
      </c>
      <c r="F2153" s="10">
        <v>0.96875</v>
      </c>
      <c r="G2153" s="10">
        <v>0.8</v>
      </c>
      <c r="H2153" s="7">
        <v>1</v>
      </c>
      <c r="I2153" s="8" t="s">
        <v>41</v>
      </c>
      <c r="J2153" s="54">
        <v>0</v>
      </c>
      <c r="K2153" t="str">
        <f>VLOOKUP(A2153,MasterTutor!A:D,4,FALSE)</f>
        <v>Distinguished</v>
      </c>
      <c r="L2153" t="str">
        <f>VLOOKUP(A2153,MasterTutor!A:D,3,FALSE)</f>
        <v>Adjunct</v>
      </c>
      <c r="M2153" t="str">
        <f>VLOOKUP(A2153,MasterTutor!A:D,2,FALSE)</f>
        <v>Annelies de Groot</v>
      </c>
    </row>
    <row r="2154" spans="1:13" hidden="1" x14ac:dyDescent="0.2">
      <c r="A2154" s="7" t="s">
        <v>446</v>
      </c>
      <c r="B2154" s="7" t="s">
        <v>283</v>
      </c>
      <c r="C2154" s="10">
        <v>0.25</v>
      </c>
      <c r="D2154" s="10">
        <v>0.69</v>
      </c>
      <c r="E2154" s="10">
        <v>1</v>
      </c>
      <c r="F2154" s="10">
        <v>0.95</v>
      </c>
      <c r="G2154" s="10">
        <v>0</v>
      </c>
      <c r="H2154" s="7">
        <v>2</v>
      </c>
      <c r="I2154" s="8">
        <v>0.75</v>
      </c>
      <c r="J2154" s="10">
        <v>0.75</v>
      </c>
      <c r="K2154" t="str">
        <f>VLOOKUP(A2154,MasterTutor!A:D,4,FALSE)</f>
        <v>Advanced</v>
      </c>
      <c r="L2154" t="str">
        <f>VLOOKUP(A2154,MasterTutor!A:D,3,FALSE)</f>
        <v xml:space="preserve">Professional </v>
      </c>
      <c r="M2154" t="str">
        <f>VLOOKUP(A2154,MasterTutor!A:D,2,FALSE)</f>
        <v>Annelies de Groot</v>
      </c>
    </row>
    <row r="2155" spans="1:13" hidden="1" x14ac:dyDescent="0.2">
      <c r="A2155" s="7" t="s">
        <v>446</v>
      </c>
      <c r="B2155" s="7" t="s">
        <v>16</v>
      </c>
      <c r="C2155" s="10">
        <v>0</v>
      </c>
      <c r="D2155" s="10">
        <v>0</v>
      </c>
      <c r="E2155" s="10">
        <v>0</v>
      </c>
      <c r="F2155" s="10">
        <v>0</v>
      </c>
      <c r="G2155" s="10">
        <v>0</v>
      </c>
      <c r="H2155" s="7">
        <v>0</v>
      </c>
      <c r="I2155" s="11"/>
      <c r="J2155" s="7"/>
      <c r="K2155" t="str">
        <f>VLOOKUP(A2155,MasterTutor!A:D,4,FALSE)</f>
        <v>Advanced</v>
      </c>
      <c r="L2155" t="str">
        <f>VLOOKUP(A2155,MasterTutor!A:D,3,FALSE)</f>
        <v xml:space="preserve">Professional </v>
      </c>
      <c r="M2155" t="str">
        <f>VLOOKUP(A2155,MasterTutor!A:D,2,FALSE)</f>
        <v>Annelies de Groot</v>
      </c>
    </row>
    <row r="2156" spans="1:13" hidden="1" x14ac:dyDescent="0.2">
      <c r="A2156" s="7" t="s">
        <v>446</v>
      </c>
      <c r="B2156" s="7" t="s">
        <v>30</v>
      </c>
      <c r="C2156" s="10">
        <v>0.875</v>
      </c>
      <c r="D2156" s="10">
        <v>0.99129999999999996</v>
      </c>
      <c r="E2156" s="10">
        <v>0.991304348</v>
      </c>
      <c r="F2156" s="10">
        <v>0.94520547899999996</v>
      </c>
      <c r="G2156" s="10">
        <v>0.85714285700000004</v>
      </c>
      <c r="H2156" s="7">
        <v>9</v>
      </c>
      <c r="I2156" s="8">
        <v>0.72727272727272729</v>
      </c>
      <c r="J2156" s="10">
        <f>I2156</f>
        <v>0.72727272727272729</v>
      </c>
      <c r="K2156" t="str">
        <f>VLOOKUP(A2156,MasterTutor!A:D,4,FALSE)</f>
        <v>Advanced</v>
      </c>
      <c r="L2156" t="str">
        <f>VLOOKUP(A2156,MasterTutor!A:D,3,FALSE)</f>
        <v xml:space="preserve">Professional </v>
      </c>
      <c r="M2156" t="str">
        <f>VLOOKUP(A2156,MasterTutor!A:D,2,FALSE)</f>
        <v>Annelies de Groot</v>
      </c>
    </row>
    <row r="2157" spans="1:13" x14ac:dyDescent="0.2">
      <c r="A2157" s="7" t="s">
        <v>446</v>
      </c>
      <c r="B2157" s="7" t="s">
        <v>31</v>
      </c>
      <c r="C2157" s="10">
        <v>1.125</v>
      </c>
      <c r="D2157" s="10">
        <v>1.0363</v>
      </c>
      <c r="E2157" s="10">
        <v>1</v>
      </c>
      <c r="F2157" s="10">
        <v>0.99065420560747597</v>
      </c>
      <c r="G2157" s="10">
        <v>0.89473684210526305</v>
      </c>
      <c r="H2157" s="7">
        <v>8</v>
      </c>
      <c r="I2157" s="8" t="s">
        <v>447</v>
      </c>
      <c r="J2157" s="54">
        <v>0.47</v>
      </c>
      <c r="K2157" t="str">
        <f>VLOOKUP(A2157,MasterTutor!A:D,4,FALSE)</f>
        <v>Advanced</v>
      </c>
      <c r="L2157" t="str">
        <f>VLOOKUP(A2157,MasterTutor!A:D,3,FALSE)</f>
        <v xml:space="preserve">Professional </v>
      </c>
      <c r="M2157" t="str">
        <f>VLOOKUP(A2157,MasterTutor!A:D,2,FALSE)</f>
        <v>Annelies de Groot</v>
      </c>
    </row>
    <row r="2158" spans="1:13" hidden="1" x14ac:dyDescent="0.2">
      <c r="A2158" s="7" t="s">
        <v>448</v>
      </c>
      <c r="B2158" s="7" t="s">
        <v>283</v>
      </c>
      <c r="C2158" s="10">
        <v>0.65</v>
      </c>
      <c r="D2158" s="10">
        <v>1</v>
      </c>
      <c r="E2158" s="10">
        <v>1</v>
      </c>
      <c r="F2158" s="10">
        <v>0.98</v>
      </c>
      <c r="G2158" s="10">
        <v>1</v>
      </c>
      <c r="H2158" s="7">
        <v>5</v>
      </c>
      <c r="I2158" s="8">
        <v>1</v>
      </c>
      <c r="J2158" s="10">
        <v>1</v>
      </c>
      <c r="K2158" t="str">
        <f>VLOOKUP(A2158,MasterTutor!A:D,4,FALSE)</f>
        <v>Premium</v>
      </c>
      <c r="L2158" t="str">
        <f>VLOOKUP(A2158,MasterTutor!A:D,3,FALSE)</f>
        <v>Professional</v>
      </c>
      <c r="M2158" t="str">
        <f>VLOOKUP(A2158,MasterTutor!A:D,2,FALSE)</f>
        <v>Ian Plamondon</v>
      </c>
    </row>
    <row r="2159" spans="1:13" hidden="1" x14ac:dyDescent="0.2">
      <c r="A2159" s="7" t="s">
        <v>448</v>
      </c>
      <c r="B2159" s="7" t="s">
        <v>14</v>
      </c>
      <c r="C2159" s="10">
        <v>0.62149999999999905</v>
      </c>
      <c r="D2159" s="10">
        <v>0.72970000000000002</v>
      </c>
      <c r="E2159" s="10">
        <v>1</v>
      </c>
      <c r="F2159" s="10">
        <v>0.98181818181818103</v>
      </c>
      <c r="G2159" s="10">
        <v>0.95833333333333304</v>
      </c>
      <c r="H2159" s="7">
        <v>1</v>
      </c>
      <c r="I2159" s="8" t="s">
        <v>23</v>
      </c>
      <c r="J2159" s="10">
        <v>1</v>
      </c>
      <c r="K2159" t="str">
        <f>VLOOKUP(A2159,MasterTutor!A:D,4,FALSE)</f>
        <v>Premium</v>
      </c>
      <c r="L2159" t="str">
        <f>VLOOKUP(A2159,MasterTutor!A:D,3,FALSE)</f>
        <v>Professional</v>
      </c>
      <c r="M2159" t="str">
        <f>VLOOKUP(A2159,MasterTutor!A:D,2,FALSE)</f>
        <v>Ian Plamondon</v>
      </c>
    </row>
    <row r="2160" spans="1:13" hidden="1" x14ac:dyDescent="0.2">
      <c r="A2160" s="7" t="s">
        <v>448</v>
      </c>
      <c r="B2160" s="7" t="s">
        <v>16</v>
      </c>
      <c r="C2160" s="10">
        <v>0.73</v>
      </c>
      <c r="D2160" s="10">
        <v>1.06</v>
      </c>
      <c r="E2160" s="10">
        <v>1</v>
      </c>
      <c r="F2160" s="10">
        <v>0.98</v>
      </c>
      <c r="G2160" s="10">
        <v>1</v>
      </c>
      <c r="H2160" s="7">
        <v>4</v>
      </c>
      <c r="I2160" s="11">
        <v>45690</v>
      </c>
      <c r="J2160" s="10">
        <v>1</v>
      </c>
      <c r="K2160" t="str">
        <f>VLOOKUP(A2160,MasterTutor!A:D,4,FALSE)</f>
        <v>Premium</v>
      </c>
      <c r="L2160" t="str">
        <f>VLOOKUP(A2160,MasterTutor!A:D,3,FALSE)</f>
        <v>Professional</v>
      </c>
      <c r="M2160" t="str">
        <f>VLOOKUP(A2160,MasterTutor!A:D,2,FALSE)</f>
        <v>Ian Plamondon</v>
      </c>
    </row>
    <row r="2161" spans="1:13" hidden="1" x14ac:dyDescent="0.2">
      <c r="A2161" s="7" t="s">
        <v>448</v>
      </c>
      <c r="B2161" s="7" t="s">
        <v>17</v>
      </c>
      <c r="C2161" s="10">
        <v>0.94</v>
      </c>
      <c r="D2161" s="10">
        <v>1.08</v>
      </c>
      <c r="E2161" s="10">
        <v>0.99</v>
      </c>
      <c r="F2161" s="10">
        <v>0.99</v>
      </c>
      <c r="G2161" s="10">
        <v>0.93</v>
      </c>
      <c r="H2161" s="7">
        <v>4</v>
      </c>
      <c r="I2161" s="8" t="s">
        <v>132</v>
      </c>
      <c r="J2161" s="10">
        <v>0.56999999999999995</v>
      </c>
      <c r="K2161" t="str">
        <f>VLOOKUP(A2161,MasterTutor!A:D,4,FALSE)</f>
        <v>Premium</v>
      </c>
      <c r="L2161" t="str">
        <f>VLOOKUP(A2161,MasterTutor!A:D,3,FALSE)</f>
        <v>Professional</v>
      </c>
      <c r="M2161" t="str">
        <f>VLOOKUP(A2161,MasterTutor!A:D,2,FALSE)</f>
        <v>Ian Plamondon</v>
      </c>
    </row>
    <row r="2162" spans="1:13" hidden="1" x14ac:dyDescent="0.2">
      <c r="A2162" s="7" t="s">
        <v>448</v>
      </c>
      <c r="B2162" s="7" t="s">
        <v>18</v>
      </c>
      <c r="C2162" s="10">
        <v>0.6</v>
      </c>
      <c r="D2162" s="10">
        <v>1.22</v>
      </c>
      <c r="E2162" s="10">
        <v>1</v>
      </c>
      <c r="F2162" s="10">
        <v>1</v>
      </c>
      <c r="G2162" s="10">
        <v>0.75</v>
      </c>
      <c r="H2162" s="7">
        <v>3</v>
      </c>
      <c r="I2162" s="8" t="s">
        <v>77</v>
      </c>
      <c r="J2162" s="10">
        <v>0.86</v>
      </c>
      <c r="K2162" t="str">
        <f>VLOOKUP(A2162,MasterTutor!A:D,4,FALSE)</f>
        <v>Premium</v>
      </c>
      <c r="L2162" t="str">
        <f>VLOOKUP(A2162,MasterTutor!A:D,3,FALSE)</f>
        <v>Professional</v>
      </c>
      <c r="M2162" t="str">
        <f>VLOOKUP(A2162,MasterTutor!A:D,2,FALSE)</f>
        <v>Ian Plamondon</v>
      </c>
    </row>
    <row r="2163" spans="1:13" hidden="1" x14ac:dyDescent="0.2">
      <c r="A2163" s="7" t="s">
        <v>448</v>
      </c>
      <c r="B2163" s="7" t="s">
        <v>20</v>
      </c>
      <c r="C2163" s="10">
        <v>1.1599999999999999</v>
      </c>
      <c r="D2163" s="10">
        <v>1.21</v>
      </c>
      <c r="E2163" s="10">
        <v>1</v>
      </c>
      <c r="F2163" s="10">
        <v>0.96</v>
      </c>
      <c r="G2163" s="10">
        <v>0.96</v>
      </c>
      <c r="H2163" s="7">
        <v>1</v>
      </c>
      <c r="I2163" s="8"/>
      <c r="J2163" s="10"/>
      <c r="K2163" t="str">
        <f>VLOOKUP(A2163,MasterTutor!A:D,4,FALSE)</f>
        <v>Premium</v>
      </c>
      <c r="L2163" t="str">
        <f>VLOOKUP(A2163,MasterTutor!A:D,3,FALSE)</f>
        <v>Professional</v>
      </c>
      <c r="M2163" t="str">
        <f>VLOOKUP(A2163,MasterTutor!A:D,2,FALSE)</f>
        <v>Ian Plamondon</v>
      </c>
    </row>
    <row r="2164" spans="1:13" hidden="1" x14ac:dyDescent="0.2">
      <c r="A2164" s="7" t="s">
        <v>448</v>
      </c>
      <c r="B2164" s="7" t="s">
        <v>21</v>
      </c>
      <c r="C2164" s="10">
        <v>1.1100000000000001</v>
      </c>
      <c r="D2164" s="10">
        <v>1.1000000000000001</v>
      </c>
      <c r="E2164" s="10">
        <v>1</v>
      </c>
      <c r="F2164" s="10">
        <v>0.99</v>
      </c>
      <c r="G2164" s="10">
        <v>0.96</v>
      </c>
      <c r="H2164" s="7">
        <v>4</v>
      </c>
      <c r="I2164" s="8" t="s">
        <v>43</v>
      </c>
      <c r="J2164" s="10">
        <v>0.66</v>
      </c>
      <c r="K2164" t="str">
        <f>VLOOKUP(A2164,MasterTutor!A:D,4,FALSE)</f>
        <v>Premium</v>
      </c>
      <c r="L2164" t="str">
        <f>VLOOKUP(A2164,MasterTutor!A:D,3,FALSE)</f>
        <v>Professional</v>
      </c>
      <c r="M2164" t="str">
        <f>VLOOKUP(A2164,MasterTutor!A:D,2,FALSE)</f>
        <v>Ian Plamondon</v>
      </c>
    </row>
    <row r="2165" spans="1:13" hidden="1" x14ac:dyDescent="0.2">
      <c r="A2165" s="7" t="s">
        <v>448</v>
      </c>
      <c r="B2165" s="7" t="s">
        <v>22</v>
      </c>
      <c r="C2165" s="10">
        <v>0.94</v>
      </c>
      <c r="D2165" s="10">
        <v>1.04</v>
      </c>
      <c r="E2165" s="10">
        <v>1</v>
      </c>
      <c r="F2165" s="10">
        <v>1</v>
      </c>
      <c r="G2165" s="10">
        <v>1</v>
      </c>
      <c r="H2165" s="7">
        <v>9</v>
      </c>
      <c r="I2165" s="8" t="s">
        <v>37</v>
      </c>
      <c r="J2165" s="10">
        <v>0.5</v>
      </c>
      <c r="K2165" t="str">
        <f>VLOOKUP(A2165,MasterTutor!A:D,4,FALSE)</f>
        <v>Premium</v>
      </c>
      <c r="L2165" t="str">
        <f>VLOOKUP(A2165,MasterTutor!A:D,3,FALSE)</f>
        <v>Professional</v>
      </c>
      <c r="M2165" t="str">
        <f>VLOOKUP(A2165,MasterTutor!A:D,2,FALSE)</f>
        <v>Ian Plamondon</v>
      </c>
    </row>
    <row r="2166" spans="1:13" hidden="1" x14ac:dyDescent="0.2">
      <c r="A2166" s="7" t="s">
        <v>448</v>
      </c>
      <c r="B2166" s="7" t="s">
        <v>30</v>
      </c>
      <c r="C2166" s="10">
        <v>0.66790000000000005</v>
      </c>
      <c r="D2166" s="10">
        <v>1.0116000000000001</v>
      </c>
      <c r="E2166" s="10">
        <v>1</v>
      </c>
      <c r="F2166" s="10">
        <v>0.96551724100000003</v>
      </c>
      <c r="G2166" s="10">
        <v>0.77777777800000003</v>
      </c>
      <c r="H2166" s="7">
        <v>4</v>
      </c>
      <c r="I2166" s="8">
        <v>1</v>
      </c>
      <c r="J2166" s="10">
        <f>I2166</f>
        <v>1</v>
      </c>
      <c r="K2166" t="str">
        <f>VLOOKUP(A2166,MasterTutor!A:D,4,FALSE)</f>
        <v>Premium</v>
      </c>
      <c r="L2166" t="str">
        <f>VLOOKUP(A2166,MasterTutor!A:D,3,FALSE)</f>
        <v>Professional</v>
      </c>
      <c r="M2166" t="str">
        <f>VLOOKUP(A2166,MasterTutor!A:D,2,FALSE)</f>
        <v>Ian Plamondon</v>
      </c>
    </row>
    <row r="2167" spans="1:13" x14ac:dyDescent="0.2">
      <c r="A2167" s="7" t="s">
        <v>448</v>
      </c>
      <c r="B2167" s="7" t="s">
        <v>31</v>
      </c>
      <c r="C2167" s="10">
        <v>1.06429999999999</v>
      </c>
      <c r="D2167" s="10">
        <v>1.2398</v>
      </c>
      <c r="E2167" s="10">
        <v>1</v>
      </c>
      <c r="F2167" s="10">
        <v>0.96</v>
      </c>
      <c r="G2167" s="10">
        <v>1</v>
      </c>
      <c r="H2167" s="7">
        <v>4</v>
      </c>
      <c r="I2167" s="8" t="s">
        <v>28</v>
      </c>
      <c r="J2167" s="54">
        <v>0.66</v>
      </c>
      <c r="K2167" t="str">
        <f>VLOOKUP(A2167,MasterTutor!A:D,4,FALSE)</f>
        <v>Premium</v>
      </c>
      <c r="L2167" t="str">
        <f>VLOOKUP(A2167,MasterTutor!A:D,3,FALSE)</f>
        <v>Professional</v>
      </c>
      <c r="M2167" t="str">
        <f>VLOOKUP(A2167,MasterTutor!A:D,2,FALSE)</f>
        <v>Ian Plamondon</v>
      </c>
    </row>
    <row r="2168" spans="1:13" hidden="1" x14ac:dyDescent="0.2">
      <c r="A2168" s="7" t="s">
        <v>449</v>
      </c>
      <c r="B2168" s="7" t="s">
        <v>283</v>
      </c>
      <c r="C2168" s="10">
        <v>0.83</v>
      </c>
      <c r="D2168" s="10">
        <v>0.85</v>
      </c>
      <c r="E2168" s="10">
        <v>0.95</v>
      </c>
      <c r="F2168" s="10">
        <v>0.96</v>
      </c>
      <c r="G2168" s="10">
        <v>1</v>
      </c>
      <c r="H2168" s="7">
        <v>11</v>
      </c>
      <c r="I2168" s="8">
        <v>0.8</v>
      </c>
      <c r="J2168" s="10">
        <v>0.8</v>
      </c>
      <c r="K2168" t="str">
        <f>VLOOKUP(A2168,MasterTutor!A:D,4,FALSE)</f>
        <v>Advanced</v>
      </c>
      <c r="L2168" t="str">
        <f>VLOOKUP(A2168,MasterTutor!A:D,3,FALSE)</f>
        <v>Professional</v>
      </c>
      <c r="M2168" t="str">
        <f>VLOOKUP(A2168,MasterTutor!A:D,2,FALSE)</f>
        <v>Kristin Haase-Alvey</v>
      </c>
    </row>
    <row r="2169" spans="1:13" hidden="1" x14ac:dyDescent="0.2">
      <c r="A2169" s="7" t="s">
        <v>449</v>
      </c>
      <c r="B2169" s="7" t="s">
        <v>14</v>
      </c>
      <c r="C2169" s="10">
        <v>0.9375</v>
      </c>
      <c r="D2169" s="10">
        <v>0.82399999999999995</v>
      </c>
      <c r="E2169" s="10">
        <v>0.96666666666666601</v>
      </c>
      <c r="F2169" s="10">
        <v>0.98765432098765404</v>
      </c>
      <c r="G2169" s="10">
        <v>0.65384615384615297</v>
      </c>
      <c r="H2169" s="7">
        <v>10</v>
      </c>
      <c r="I2169" s="8" t="s">
        <v>60</v>
      </c>
      <c r="J2169" s="10">
        <v>0.63</v>
      </c>
      <c r="K2169" t="str">
        <f>VLOOKUP(A2169,MasterTutor!A:D,4,FALSE)</f>
        <v>Advanced</v>
      </c>
      <c r="L2169" t="str">
        <f>VLOOKUP(A2169,MasterTutor!A:D,3,FALSE)</f>
        <v>Professional</v>
      </c>
      <c r="M2169" t="str">
        <f>VLOOKUP(A2169,MasterTutor!A:D,2,FALSE)</f>
        <v>Kristin Haase-Alvey</v>
      </c>
    </row>
    <row r="2170" spans="1:13" hidden="1" x14ac:dyDescent="0.2">
      <c r="A2170" s="7" t="s">
        <v>449</v>
      </c>
      <c r="B2170" s="7" t="s">
        <v>14</v>
      </c>
      <c r="C2170" s="10">
        <v>0.9375</v>
      </c>
      <c r="D2170" s="10">
        <v>0.82399999999999995</v>
      </c>
      <c r="E2170" s="10">
        <v>0.96666666666666601</v>
      </c>
      <c r="F2170" s="10">
        <v>0.98765432098765404</v>
      </c>
      <c r="G2170" s="10">
        <v>0.65384615384615297</v>
      </c>
      <c r="H2170" s="7">
        <v>10</v>
      </c>
      <c r="I2170" s="8" t="s">
        <v>60</v>
      </c>
      <c r="J2170" s="10">
        <f>_xlfn.TEXTBEFORE(I2170, "/")/_xlfn.TEXTAFTER(I2170,"/")</f>
        <v>0.625</v>
      </c>
      <c r="K2170" t="str">
        <f>VLOOKUP(A2170,MasterTutor!A:D,4,FALSE)</f>
        <v>Advanced</v>
      </c>
      <c r="L2170" t="str">
        <f>VLOOKUP(A2170,MasterTutor!A:D,3,FALSE)</f>
        <v>Professional</v>
      </c>
      <c r="M2170" t="str">
        <f>VLOOKUP(A2170,MasterTutor!A:D,2,FALSE)</f>
        <v>Kristin Haase-Alvey</v>
      </c>
    </row>
    <row r="2171" spans="1:13" hidden="1" x14ac:dyDescent="0.2">
      <c r="A2171" s="7" t="s">
        <v>449</v>
      </c>
      <c r="B2171" s="7" t="s">
        <v>16</v>
      </c>
      <c r="C2171" s="10">
        <v>0.9</v>
      </c>
      <c r="D2171" s="10">
        <v>0.8</v>
      </c>
      <c r="E2171" s="10">
        <v>0.96</v>
      </c>
      <c r="F2171" s="10">
        <v>0.88</v>
      </c>
      <c r="G2171" s="10">
        <v>0.41</v>
      </c>
      <c r="H2171" s="7">
        <v>12</v>
      </c>
      <c r="I2171" s="11">
        <v>45659</v>
      </c>
      <c r="J2171" s="10">
        <v>0.5</v>
      </c>
      <c r="K2171" t="str">
        <f>VLOOKUP(A2171,MasterTutor!A:D,4,FALSE)</f>
        <v>Advanced</v>
      </c>
      <c r="L2171" t="str">
        <f>VLOOKUP(A2171,MasterTutor!A:D,3,FALSE)</f>
        <v>Professional</v>
      </c>
      <c r="M2171" t="str">
        <f>VLOOKUP(A2171,MasterTutor!A:D,2,FALSE)</f>
        <v>Kristin Haase-Alvey</v>
      </c>
    </row>
    <row r="2172" spans="1:13" hidden="1" x14ac:dyDescent="0.2">
      <c r="A2172" s="7" t="s">
        <v>449</v>
      </c>
      <c r="B2172" s="7" t="s">
        <v>17</v>
      </c>
      <c r="C2172" s="10">
        <v>0.79</v>
      </c>
      <c r="D2172" s="10">
        <v>1.04</v>
      </c>
      <c r="E2172" s="10">
        <v>0.97</v>
      </c>
      <c r="F2172" s="10">
        <v>0.85</v>
      </c>
      <c r="G2172" s="10">
        <v>0.56999999999999995</v>
      </c>
      <c r="H2172" s="7">
        <v>6</v>
      </c>
      <c r="I2172" s="8"/>
      <c r="J2172" s="10"/>
      <c r="K2172" t="str">
        <f>VLOOKUP(A2172,MasterTutor!A:D,4,FALSE)</f>
        <v>Advanced</v>
      </c>
      <c r="L2172" t="str">
        <f>VLOOKUP(A2172,MasterTutor!A:D,3,FALSE)</f>
        <v>Professional</v>
      </c>
      <c r="M2172" t="str">
        <f>VLOOKUP(A2172,MasterTutor!A:D,2,FALSE)</f>
        <v>Kristin Haase-Alvey</v>
      </c>
    </row>
    <row r="2173" spans="1:13" hidden="1" x14ac:dyDescent="0.2">
      <c r="A2173" s="7" t="s">
        <v>449</v>
      </c>
      <c r="B2173" s="7" t="s">
        <v>18</v>
      </c>
      <c r="C2173" s="10">
        <v>0.44</v>
      </c>
      <c r="D2173" s="10">
        <v>1.04</v>
      </c>
      <c r="E2173" s="10">
        <v>0.98</v>
      </c>
      <c r="F2173" s="10">
        <v>0.88</v>
      </c>
      <c r="G2173" s="10">
        <v>0.94</v>
      </c>
      <c r="H2173" s="7">
        <v>5</v>
      </c>
      <c r="I2173" s="8">
        <v>1</v>
      </c>
      <c r="J2173" s="10">
        <f>I2173</f>
        <v>1</v>
      </c>
      <c r="K2173" t="str">
        <f>VLOOKUP(A2173,MasterTutor!A:D,4,FALSE)</f>
        <v>Advanced</v>
      </c>
      <c r="L2173" t="str">
        <f>VLOOKUP(A2173,MasterTutor!A:D,3,FALSE)</f>
        <v>Professional</v>
      </c>
      <c r="M2173" t="str">
        <f>VLOOKUP(A2173,MasterTutor!A:D,2,FALSE)</f>
        <v>Kristin Haase-Alvey</v>
      </c>
    </row>
    <row r="2174" spans="1:13" hidden="1" x14ac:dyDescent="0.2">
      <c r="A2174" s="7" t="s">
        <v>449</v>
      </c>
      <c r="B2174" s="7" t="s">
        <v>20</v>
      </c>
      <c r="C2174" s="10">
        <v>0.77</v>
      </c>
      <c r="D2174" s="10">
        <v>1.07</v>
      </c>
      <c r="E2174" s="10">
        <v>1</v>
      </c>
      <c r="F2174" s="10">
        <v>0.88</v>
      </c>
      <c r="G2174" s="10">
        <v>0.73</v>
      </c>
      <c r="H2174" s="7">
        <v>7</v>
      </c>
      <c r="I2174" s="8">
        <v>1</v>
      </c>
      <c r="J2174" s="10">
        <f>I2174</f>
        <v>1</v>
      </c>
      <c r="K2174" t="str">
        <f>VLOOKUP(A2174,MasterTutor!A:D,4,FALSE)</f>
        <v>Advanced</v>
      </c>
      <c r="L2174" t="str">
        <f>VLOOKUP(A2174,MasterTutor!A:D,3,FALSE)</f>
        <v>Professional</v>
      </c>
      <c r="M2174" t="str">
        <f>VLOOKUP(A2174,MasterTutor!A:D,2,FALSE)</f>
        <v>Kristin Haase-Alvey</v>
      </c>
    </row>
    <row r="2175" spans="1:13" hidden="1" x14ac:dyDescent="0.2">
      <c r="A2175" s="7" t="s">
        <v>449</v>
      </c>
      <c r="B2175" s="7" t="s">
        <v>21</v>
      </c>
      <c r="C2175" s="10">
        <v>0.96</v>
      </c>
      <c r="D2175" s="10">
        <v>1.03</v>
      </c>
      <c r="E2175" s="10">
        <v>0.97</v>
      </c>
      <c r="F2175" s="10">
        <v>0.89</v>
      </c>
      <c r="G2175" s="10">
        <v>0.61</v>
      </c>
      <c r="H2175" s="7">
        <v>10</v>
      </c>
      <c r="I2175" s="8" t="s">
        <v>23</v>
      </c>
      <c r="J2175" s="10">
        <v>1</v>
      </c>
      <c r="K2175" t="str">
        <f>VLOOKUP(A2175,MasterTutor!A:D,4,FALSE)</f>
        <v>Advanced</v>
      </c>
      <c r="L2175" t="str">
        <f>VLOOKUP(A2175,MasterTutor!A:D,3,FALSE)</f>
        <v>Professional</v>
      </c>
      <c r="M2175" t="str">
        <f>VLOOKUP(A2175,MasterTutor!A:D,2,FALSE)</f>
        <v>Kristin Haase-Alvey</v>
      </c>
    </row>
    <row r="2176" spans="1:13" hidden="1" x14ac:dyDescent="0.2">
      <c r="A2176" s="7" t="s">
        <v>449</v>
      </c>
      <c r="B2176" s="7" t="s">
        <v>22</v>
      </c>
      <c r="C2176" s="10">
        <v>0.88</v>
      </c>
      <c r="D2176" s="10">
        <v>0.82</v>
      </c>
      <c r="E2176" s="10">
        <v>0.96</v>
      </c>
      <c r="F2176" s="10">
        <v>0.96</v>
      </c>
      <c r="G2176" s="10">
        <v>0.64</v>
      </c>
      <c r="H2176" s="7">
        <v>7</v>
      </c>
      <c r="I2176" s="8" t="s">
        <v>23</v>
      </c>
      <c r="J2176" s="10">
        <v>1</v>
      </c>
      <c r="K2176" t="str">
        <f>VLOOKUP(A2176,MasterTutor!A:D,4,FALSE)</f>
        <v>Advanced</v>
      </c>
      <c r="L2176" t="str">
        <f>VLOOKUP(A2176,MasterTutor!A:D,3,FALSE)</f>
        <v>Professional</v>
      </c>
      <c r="M2176" t="str">
        <f>VLOOKUP(A2176,MasterTutor!A:D,2,FALSE)</f>
        <v>Kristin Haase-Alvey</v>
      </c>
    </row>
    <row r="2177" spans="1:13" hidden="1" x14ac:dyDescent="0.2">
      <c r="A2177" s="7" t="s">
        <v>449</v>
      </c>
      <c r="B2177" s="7" t="s">
        <v>30</v>
      </c>
      <c r="C2177" s="10">
        <v>0.8458</v>
      </c>
      <c r="D2177" s="10">
        <v>0.82730000000000004</v>
      </c>
      <c r="E2177" s="10">
        <v>0.99038461499999997</v>
      </c>
      <c r="F2177" s="10">
        <v>0.98550724599999995</v>
      </c>
      <c r="G2177" s="10">
        <v>0.72222222199999997</v>
      </c>
      <c r="H2177" s="7">
        <v>13</v>
      </c>
      <c r="I2177" s="8">
        <v>1</v>
      </c>
      <c r="J2177" s="10">
        <f>I2177</f>
        <v>1</v>
      </c>
      <c r="K2177" t="str">
        <f>VLOOKUP(A2177,MasterTutor!A:D,4,FALSE)</f>
        <v>Advanced</v>
      </c>
      <c r="L2177" t="str">
        <f>VLOOKUP(A2177,MasterTutor!A:D,3,FALSE)</f>
        <v>Professional</v>
      </c>
      <c r="M2177" t="str">
        <f>VLOOKUP(A2177,MasterTutor!A:D,2,FALSE)</f>
        <v>Kristin Haase-Alvey</v>
      </c>
    </row>
    <row r="2178" spans="1:13" x14ac:dyDescent="0.2">
      <c r="A2178" s="7" t="s">
        <v>449</v>
      </c>
      <c r="B2178" s="7" t="s">
        <v>31</v>
      </c>
      <c r="C2178" s="10">
        <v>0.94579999999999997</v>
      </c>
      <c r="D2178" s="10">
        <v>0.82240000000000002</v>
      </c>
      <c r="E2178" s="10">
        <v>0.96610169491525399</v>
      </c>
      <c r="F2178" s="10">
        <v>0.98630136986301298</v>
      </c>
      <c r="G2178" s="10">
        <v>0.64</v>
      </c>
      <c r="H2178" s="7">
        <v>15</v>
      </c>
      <c r="I2178" s="8" t="s">
        <v>37</v>
      </c>
      <c r="J2178" s="54">
        <v>0.5</v>
      </c>
      <c r="K2178" t="str">
        <f>VLOOKUP(A2178,MasterTutor!A:D,4,FALSE)</f>
        <v>Advanced</v>
      </c>
      <c r="L2178" t="str">
        <f>VLOOKUP(A2178,MasterTutor!A:D,3,FALSE)</f>
        <v>Professional</v>
      </c>
      <c r="M2178" t="str">
        <f>VLOOKUP(A2178,MasterTutor!A:D,2,FALSE)</f>
        <v>Kristin Haase-Alvey</v>
      </c>
    </row>
    <row r="2179" spans="1:13" hidden="1" x14ac:dyDescent="0.2">
      <c r="A2179" s="7" t="s">
        <v>450</v>
      </c>
      <c r="B2179" s="7" t="s">
        <v>283</v>
      </c>
      <c r="C2179" s="10">
        <v>0.64</v>
      </c>
      <c r="D2179" s="10">
        <v>1.07</v>
      </c>
      <c r="E2179" s="10">
        <v>1</v>
      </c>
      <c r="F2179" s="10">
        <v>0.98</v>
      </c>
      <c r="G2179" s="10">
        <v>1</v>
      </c>
      <c r="H2179" s="7">
        <v>2</v>
      </c>
      <c r="I2179" s="8">
        <v>1</v>
      </c>
      <c r="J2179" s="10">
        <v>1</v>
      </c>
      <c r="K2179" t="str">
        <f>VLOOKUP(A2179,MasterTutor!A:D,4,FALSE)</f>
        <v>Distinguished</v>
      </c>
      <c r="L2179" t="str">
        <f>VLOOKUP(A2179,MasterTutor!A:D,3,FALSE)</f>
        <v>Professional</v>
      </c>
      <c r="M2179" t="str">
        <f>VLOOKUP(A2179,MasterTutor!A:D,2,FALSE)</f>
        <v>Kristin Haase-Alvey</v>
      </c>
    </row>
    <row r="2180" spans="1:13" hidden="1" x14ac:dyDescent="0.2">
      <c r="A2180" s="7" t="s">
        <v>450</v>
      </c>
      <c r="B2180" s="7" t="s">
        <v>14</v>
      </c>
      <c r="C2180" s="10">
        <v>0.87080000000000002</v>
      </c>
      <c r="D2180" s="10">
        <v>1.125</v>
      </c>
      <c r="E2180" s="10">
        <v>0.98</v>
      </c>
      <c r="F2180" s="10">
        <v>0.98591549295774605</v>
      </c>
      <c r="G2180" s="10">
        <v>0.66666666666666596</v>
      </c>
      <c r="H2180" s="7">
        <v>4</v>
      </c>
      <c r="I2180" s="8" t="s">
        <v>66</v>
      </c>
      <c r="J2180" s="10">
        <v>1</v>
      </c>
      <c r="K2180" t="str">
        <f>VLOOKUP(A2180,MasterTutor!A:D,4,FALSE)</f>
        <v>Distinguished</v>
      </c>
      <c r="L2180" t="str">
        <f>VLOOKUP(A2180,MasterTutor!A:D,3,FALSE)</f>
        <v>Professional</v>
      </c>
      <c r="M2180" t="str">
        <f>VLOOKUP(A2180,MasterTutor!A:D,2,FALSE)</f>
        <v>Kristin Haase-Alvey</v>
      </c>
    </row>
    <row r="2181" spans="1:13" hidden="1" x14ac:dyDescent="0.2">
      <c r="A2181" s="7" t="s">
        <v>450</v>
      </c>
      <c r="B2181" s="7" t="s">
        <v>16</v>
      </c>
      <c r="C2181" s="10">
        <v>0.9</v>
      </c>
      <c r="D2181" s="10">
        <v>1.03</v>
      </c>
      <c r="E2181" s="10">
        <v>1</v>
      </c>
      <c r="F2181" s="10">
        <v>0.99</v>
      </c>
      <c r="G2181" s="10">
        <v>0.78</v>
      </c>
      <c r="H2181" s="7">
        <v>3</v>
      </c>
      <c r="I2181" s="11">
        <v>45658</v>
      </c>
      <c r="J2181" s="10">
        <v>1</v>
      </c>
      <c r="K2181" t="str">
        <f>VLOOKUP(A2181,MasterTutor!A:D,4,FALSE)</f>
        <v>Distinguished</v>
      </c>
      <c r="L2181" t="str">
        <f>VLOOKUP(A2181,MasterTutor!A:D,3,FALSE)</f>
        <v>Professional</v>
      </c>
      <c r="M2181" t="str">
        <f>VLOOKUP(A2181,MasterTutor!A:D,2,FALSE)</f>
        <v>Kristin Haase-Alvey</v>
      </c>
    </row>
    <row r="2182" spans="1:13" hidden="1" x14ac:dyDescent="0.2">
      <c r="A2182" s="7" t="s">
        <v>450</v>
      </c>
      <c r="B2182" s="7" t="s">
        <v>17</v>
      </c>
      <c r="C2182" s="10">
        <v>0.99</v>
      </c>
      <c r="D2182" s="10">
        <v>1.19</v>
      </c>
      <c r="E2182" s="10">
        <v>1</v>
      </c>
      <c r="F2182" s="10">
        <v>0.98</v>
      </c>
      <c r="G2182" s="10">
        <v>0.81</v>
      </c>
      <c r="H2182" s="7">
        <v>4</v>
      </c>
      <c r="I2182" s="8">
        <v>1</v>
      </c>
      <c r="J2182" s="10">
        <f>I2182</f>
        <v>1</v>
      </c>
      <c r="K2182" t="str">
        <f>VLOOKUP(A2182,MasterTutor!A:D,4,FALSE)</f>
        <v>Distinguished</v>
      </c>
      <c r="L2182" t="str">
        <f>VLOOKUP(A2182,MasterTutor!A:D,3,FALSE)</f>
        <v>Professional</v>
      </c>
      <c r="M2182" t="str">
        <f>VLOOKUP(A2182,MasterTutor!A:D,2,FALSE)</f>
        <v>Kristin Haase-Alvey</v>
      </c>
    </row>
    <row r="2183" spans="1:13" hidden="1" x14ac:dyDescent="0.2">
      <c r="A2183" s="7" t="s">
        <v>450</v>
      </c>
      <c r="B2183" s="7" t="s">
        <v>18</v>
      </c>
      <c r="C2183" s="10">
        <v>0.82</v>
      </c>
      <c r="D2183" s="10">
        <v>1.08</v>
      </c>
      <c r="E2183" s="10">
        <v>1</v>
      </c>
      <c r="F2183" s="10">
        <v>1</v>
      </c>
      <c r="G2183" s="10">
        <v>0.73</v>
      </c>
      <c r="H2183" s="7">
        <v>6</v>
      </c>
      <c r="I2183" s="8" t="s">
        <v>19</v>
      </c>
      <c r="J2183" s="10">
        <v>0.67</v>
      </c>
      <c r="K2183" t="str">
        <f>VLOOKUP(A2183,MasterTutor!A:D,4,FALSE)</f>
        <v>Distinguished</v>
      </c>
      <c r="L2183" t="str">
        <f>VLOOKUP(A2183,MasterTutor!A:D,3,FALSE)</f>
        <v>Professional</v>
      </c>
      <c r="M2183" t="str">
        <f>VLOOKUP(A2183,MasterTutor!A:D,2,FALSE)</f>
        <v>Kristin Haase-Alvey</v>
      </c>
    </row>
    <row r="2184" spans="1:13" hidden="1" x14ac:dyDescent="0.2">
      <c r="A2184" s="7" t="s">
        <v>450</v>
      </c>
      <c r="B2184" s="7" t="s">
        <v>20</v>
      </c>
      <c r="C2184" s="10">
        <v>0.84</v>
      </c>
      <c r="D2184" s="10">
        <v>1.03</v>
      </c>
      <c r="E2184" s="10">
        <v>1</v>
      </c>
      <c r="F2184" s="10">
        <v>1</v>
      </c>
      <c r="G2184" s="10">
        <v>0.74</v>
      </c>
      <c r="H2184" s="7">
        <v>5</v>
      </c>
      <c r="I2184" s="8" t="s">
        <v>451</v>
      </c>
      <c r="J2184" s="10">
        <v>0.88</v>
      </c>
      <c r="K2184" t="str">
        <f>VLOOKUP(A2184,MasterTutor!A:D,4,FALSE)</f>
        <v>Distinguished</v>
      </c>
      <c r="L2184" t="str">
        <f>VLOOKUP(A2184,MasterTutor!A:D,3,FALSE)</f>
        <v>Professional</v>
      </c>
      <c r="M2184" t="str">
        <f>VLOOKUP(A2184,MasterTutor!A:D,2,FALSE)</f>
        <v>Kristin Haase-Alvey</v>
      </c>
    </row>
    <row r="2185" spans="1:13" hidden="1" x14ac:dyDescent="0.2">
      <c r="A2185" s="7" t="s">
        <v>450</v>
      </c>
      <c r="B2185" s="7" t="s">
        <v>21</v>
      </c>
      <c r="C2185" s="10">
        <v>0.95</v>
      </c>
      <c r="D2185" s="10">
        <v>1.03</v>
      </c>
      <c r="E2185" s="10">
        <v>0.99</v>
      </c>
      <c r="F2185" s="10">
        <v>0.98</v>
      </c>
      <c r="G2185" s="10">
        <v>0.85</v>
      </c>
      <c r="H2185" s="7">
        <v>2</v>
      </c>
      <c r="I2185" s="8" t="s">
        <v>139</v>
      </c>
      <c r="J2185" s="10">
        <v>1</v>
      </c>
      <c r="K2185" t="str">
        <f>VLOOKUP(A2185,MasterTutor!A:D,4,FALSE)</f>
        <v>Distinguished</v>
      </c>
      <c r="L2185" t="str">
        <f>VLOOKUP(A2185,MasterTutor!A:D,3,FALSE)</f>
        <v>Professional</v>
      </c>
      <c r="M2185" t="str">
        <f>VLOOKUP(A2185,MasterTutor!A:D,2,FALSE)</f>
        <v>Kristin Haase-Alvey</v>
      </c>
    </row>
    <row r="2186" spans="1:13" hidden="1" x14ac:dyDescent="0.2">
      <c r="A2186" s="7" t="s">
        <v>450</v>
      </c>
      <c r="B2186" s="7" t="s">
        <v>22</v>
      </c>
      <c r="C2186" s="10">
        <v>0.76</v>
      </c>
      <c r="D2186" s="10">
        <v>1</v>
      </c>
      <c r="E2186" s="10">
        <v>0.99</v>
      </c>
      <c r="F2186" s="10">
        <v>0.95</v>
      </c>
      <c r="G2186" s="10">
        <v>0.62</v>
      </c>
      <c r="H2186" s="7">
        <v>6</v>
      </c>
      <c r="I2186" s="8" t="s">
        <v>149</v>
      </c>
      <c r="J2186" s="10">
        <v>0.78</v>
      </c>
      <c r="K2186" t="str">
        <f>VLOOKUP(A2186,MasterTutor!A:D,4,FALSE)</f>
        <v>Distinguished</v>
      </c>
      <c r="L2186" t="str">
        <f>VLOOKUP(A2186,MasterTutor!A:D,3,FALSE)</f>
        <v>Professional</v>
      </c>
      <c r="M2186" t="str">
        <f>VLOOKUP(A2186,MasterTutor!A:D,2,FALSE)</f>
        <v>Kristin Haase-Alvey</v>
      </c>
    </row>
    <row r="2187" spans="1:13" hidden="1" x14ac:dyDescent="0.2">
      <c r="A2187" s="7" t="s">
        <v>450</v>
      </c>
      <c r="B2187" s="7" t="s">
        <v>30</v>
      </c>
      <c r="C2187" s="10">
        <v>0.76249999999999996</v>
      </c>
      <c r="D2187" s="10">
        <v>1.0987</v>
      </c>
      <c r="E2187" s="10">
        <v>1</v>
      </c>
      <c r="F2187" s="10">
        <v>0.96923076900000005</v>
      </c>
      <c r="G2187" s="10">
        <v>0.82352941199999996</v>
      </c>
      <c r="H2187" s="7">
        <v>3</v>
      </c>
      <c r="I2187" s="8">
        <v>0.8</v>
      </c>
      <c r="J2187" s="10">
        <f>I2187</f>
        <v>0.8</v>
      </c>
      <c r="K2187" t="str">
        <f>VLOOKUP(A2187,MasterTutor!A:D,4,FALSE)</f>
        <v>Distinguished</v>
      </c>
      <c r="L2187" t="str">
        <f>VLOOKUP(A2187,MasterTutor!A:D,3,FALSE)</f>
        <v>Professional</v>
      </c>
      <c r="M2187" t="str">
        <f>VLOOKUP(A2187,MasterTutor!A:D,2,FALSE)</f>
        <v>Kristin Haase-Alvey</v>
      </c>
    </row>
    <row r="2188" spans="1:13" x14ac:dyDescent="0.2">
      <c r="A2188" s="7" t="s">
        <v>450</v>
      </c>
      <c r="B2188" s="7" t="s">
        <v>31</v>
      </c>
      <c r="C2188" s="10">
        <v>0.92079999999999995</v>
      </c>
      <c r="D2188" s="10">
        <v>1.0048999999999999</v>
      </c>
      <c r="E2188" s="10">
        <v>0.980582524271844</v>
      </c>
      <c r="F2188" s="10">
        <v>0.95061728395061695</v>
      </c>
      <c r="G2188" s="10">
        <v>0.86363636363636298</v>
      </c>
      <c r="H2188" s="7">
        <v>3</v>
      </c>
      <c r="I2188" s="7" t="s">
        <v>55</v>
      </c>
      <c r="J2188" s="54">
        <v>1</v>
      </c>
      <c r="K2188" t="str">
        <f>VLOOKUP(A2188,MasterTutor!A:D,4,FALSE)</f>
        <v>Distinguished</v>
      </c>
      <c r="L2188" t="str">
        <f>VLOOKUP(A2188,MasterTutor!A:D,3,FALSE)</f>
        <v>Professional</v>
      </c>
      <c r="M2188" t="str">
        <f>VLOOKUP(A2188,MasterTutor!A:D,2,FALSE)</f>
        <v>Kristin Haase-Alvey</v>
      </c>
    </row>
    <row r="2189" spans="1:13" hidden="1" x14ac:dyDescent="0.2">
      <c r="A2189" s="7" t="s">
        <v>452</v>
      </c>
      <c r="B2189" s="7" t="s">
        <v>283</v>
      </c>
      <c r="C2189" s="10">
        <v>0.61</v>
      </c>
      <c r="D2189" s="10">
        <v>0.56999999999999995</v>
      </c>
      <c r="E2189" s="10">
        <v>0.95</v>
      </c>
      <c r="F2189" s="10">
        <v>0.98</v>
      </c>
      <c r="G2189" s="10">
        <v>0.8</v>
      </c>
      <c r="H2189" s="7">
        <v>16</v>
      </c>
      <c r="I2189" s="8">
        <v>0.25</v>
      </c>
      <c r="J2189" s="10">
        <v>0.25</v>
      </c>
      <c r="K2189" t="str">
        <f>VLOOKUP(A2189,MasterTutor!A:D,4,FALSE)</f>
        <v>Advanced</v>
      </c>
      <c r="L2189" t="str">
        <f>VLOOKUP(A2189,MasterTutor!A:D,3,FALSE)</f>
        <v>Professional</v>
      </c>
      <c r="M2189" t="str">
        <f>VLOOKUP(A2189,MasterTutor!A:D,2,FALSE)</f>
        <v>Ian Plamondon</v>
      </c>
    </row>
    <row r="2190" spans="1:13" hidden="1" x14ac:dyDescent="0.2">
      <c r="A2190" s="7" t="s">
        <v>452</v>
      </c>
      <c r="B2190" s="7" t="s">
        <v>14</v>
      </c>
      <c r="C2190" s="10">
        <v>0.92500000000000004</v>
      </c>
      <c r="D2190" s="10">
        <v>1.0328999999999999</v>
      </c>
      <c r="E2190" s="10">
        <v>0.99145299145299104</v>
      </c>
      <c r="F2190" s="10">
        <v>0.971830985915492</v>
      </c>
      <c r="G2190" s="10">
        <v>0.5</v>
      </c>
      <c r="H2190" s="7">
        <v>8</v>
      </c>
      <c r="I2190" s="8" t="s">
        <v>50</v>
      </c>
      <c r="J2190" s="10">
        <v>0.25</v>
      </c>
      <c r="K2190" t="str">
        <f>VLOOKUP(A2190,MasterTutor!A:D,4,FALSE)</f>
        <v>Advanced</v>
      </c>
      <c r="L2190" t="str">
        <f>VLOOKUP(A2190,MasterTutor!A:D,3,FALSE)</f>
        <v>Professional</v>
      </c>
      <c r="M2190" t="str">
        <f>VLOOKUP(A2190,MasterTutor!A:D,2,FALSE)</f>
        <v>Ian Plamondon</v>
      </c>
    </row>
    <row r="2191" spans="1:13" hidden="1" x14ac:dyDescent="0.2">
      <c r="A2191" s="7" t="s">
        <v>452</v>
      </c>
      <c r="B2191" s="7" t="s">
        <v>16</v>
      </c>
      <c r="C2191" s="10">
        <v>0.95</v>
      </c>
      <c r="D2191" s="10">
        <v>0.91</v>
      </c>
      <c r="E2191" s="10">
        <v>0.99</v>
      </c>
      <c r="F2191" s="10">
        <v>0.99</v>
      </c>
      <c r="G2191" s="10">
        <v>0.56999999999999995</v>
      </c>
      <c r="H2191" s="7">
        <v>11</v>
      </c>
      <c r="I2191" s="11">
        <v>45720</v>
      </c>
      <c r="J2191" s="12">
        <v>0.75</v>
      </c>
      <c r="K2191" t="str">
        <f>VLOOKUP(A2191,MasterTutor!A:D,4,FALSE)</f>
        <v>Advanced</v>
      </c>
      <c r="L2191" t="str">
        <f>VLOOKUP(A2191,MasterTutor!A:D,3,FALSE)</f>
        <v>Professional</v>
      </c>
      <c r="M2191" t="str">
        <f>VLOOKUP(A2191,MasterTutor!A:D,2,FALSE)</f>
        <v>Ian Plamondon</v>
      </c>
    </row>
    <row r="2192" spans="1:13" hidden="1" x14ac:dyDescent="0.2">
      <c r="A2192" s="7" t="s">
        <v>452</v>
      </c>
      <c r="B2192" s="7" t="s">
        <v>22</v>
      </c>
      <c r="C2192" s="10">
        <v>0.65</v>
      </c>
      <c r="D2192" s="10">
        <v>1.01</v>
      </c>
      <c r="E2192" s="10">
        <v>1</v>
      </c>
      <c r="F2192" s="10">
        <v>0.98</v>
      </c>
      <c r="G2192" s="10">
        <v>0.33</v>
      </c>
      <c r="H2192" s="7">
        <v>5</v>
      </c>
      <c r="I2192" s="8" t="s">
        <v>95</v>
      </c>
      <c r="J2192" s="10">
        <v>0.71</v>
      </c>
      <c r="K2192" t="str">
        <f>VLOOKUP(A2192,MasterTutor!A:D,4,FALSE)</f>
        <v>Advanced</v>
      </c>
      <c r="L2192" t="str">
        <f>VLOOKUP(A2192,MasterTutor!A:D,3,FALSE)</f>
        <v>Professional</v>
      </c>
      <c r="M2192" t="str">
        <f>VLOOKUP(A2192,MasterTutor!A:D,2,FALSE)</f>
        <v>Ian Plamondon</v>
      </c>
    </row>
    <row r="2193" spans="1:13" hidden="1" x14ac:dyDescent="0.2">
      <c r="A2193" s="7" t="s">
        <v>452</v>
      </c>
      <c r="B2193" s="7" t="s">
        <v>30</v>
      </c>
      <c r="C2193" s="10">
        <v>1.075</v>
      </c>
      <c r="D2193" s="10">
        <v>1.1086</v>
      </c>
      <c r="E2193" s="10">
        <v>0.97637795299999997</v>
      </c>
      <c r="F2193" s="10">
        <v>0.96666666700000003</v>
      </c>
      <c r="G2193" s="10">
        <v>0.65217391300000005</v>
      </c>
      <c r="H2193" s="7">
        <v>16</v>
      </c>
      <c r="I2193" s="8">
        <v>0.2</v>
      </c>
      <c r="J2193" s="10">
        <f>I2193</f>
        <v>0.2</v>
      </c>
      <c r="K2193" t="str">
        <f>VLOOKUP(A2193,MasterTutor!A:D,4,FALSE)</f>
        <v>Advanced</v>
      </c>
      <c r="L2193" t="str">
        <f>VLOOKUP(A2193,MasterTutor!A:D,3,FALSE)</f>
        <v>Professional</v>
      </c>
      <c r="M2193" t="str">
        <f>VLOOKUP(A2193,MasterTutor!A:D,2,FALSE)</f>
        <v>Ian Plamondon</v>
      </c>
    </row>
    <row r="2194" spans="1:13" x14ac:dyDescent="0.2">
      <c r="A2194" s="7" t="s">
        <v>452</v>
      </c>
      <c r="B2194" s="7" t="s">
        <v>31</v>
      </c>
      <c r="C2194" s="10">
        <v>1.1714</v>
      </c>
      <c r="D2194" s="10">
        <v>1.077</v>
      </c>
      <c r="E2194" s="10">
        <v>0.98757763975155199</v>
      </c>
      <c r="F2194" s="10">
        <v>0.97959183673469297</v>
      </c>
      <c r="G2194" s="10">
        <v>0.35483870967741898</v>
      </c>
      <c r="H2194" s="7">
        <v>10</v>
      </c>
      <c r="I2194" s="8" t="s">
        <v>36</v>
      </c>
      <c r="J2194" s="54">
        <v>0</v>
      </c>
      <c r="K2194" t="str">
        <f>VLOOKUP(A2194,MasterTutor!A:D,4,FALSE)</f>
        <v>Advanced</v>
      </c>
      <c r="L2194" t="str">
        <f>VLOOKUP(A2194,MasterTutor!A:D,3,FALSE)</f>
        <v>Professional</v>
      </c>
      <c r="M2194" t="str">
        <f>VLOOKUP(A2194,MasterTutor!A:D,2,FALSE)</f>
        <v>Ian Plamondon</v>
      </c>
    </row>
    <row r="2195" spans="1:13" hidden="1" x14ac:dyDescent="0.2">
      <c r="I2195" s="8"/>
      <c r="J2195" s="10"/>
    </row>
    <row r="2196" spans="1:13" hidden="1" x14ac:dyDescent="0.2">
      <c r="I2196" s="8"/>
      <c r="J2196" s="10"/>
    </row>
    <row r="2197" spans="1:13" hidden="1" x14ac:dyDescent="0.2">
      <c r="I2197" s="8"/>
      <c r="J2197" s="10"/>
    </row>
    <row r="2198" spans="1:13" hidden="1" x14ac:dyDescent="0.2">
      <c r="I2198" s="8"/>
      <c r="J2198" s="10"/>
    </row>
    <row r="2199" spans="1:13" hidden="1" x14ac:dyDescent="0.2">
      <c r="J2199" s="7"/>
    </row>
    <row r="2200" spans="1:13" hidden="1" x14ac:dyDescent="0.2">
      <c r="I2200" s="8"/>
      <c r="J2200" s="10"/>
    </row>
    <row r="2201" spans="1:13" hidden="1" x14ac:dyDescent="0.2">
      <c r="I2201" s="8"/>
      <c r="J2201" s="10"/>
    </row>
    <row r="2202" spans="1:13" hidden="1" x14ac:dyDescent="0.2">
      <c r="I2202" s="8"/>
      <c r="J2202" s="10"/>
    </row>
    <row r="2203" spans="1:13" hidden="1" x14ac:dyDescent="0.2">
      <c r="I2203" s="8"/>
      <c r="J2203" s="10"/>
    </row>
    <row r="2204" spans="1:13" hidden="1" x14ac:dyDescent="0.2">
      <c r="I2204" s="8"/>
      <c r="J2204" s="10"/>
    </row>
    <row r="2205" spans="1:13" hidden="1" x14ac:dyDescent="0.2">
      <c r="J2205" s="7"/>
    </row>
    <row r="2206" spans="1:13" hidden="1" x14ac:dyDescent="0.2">
      <c r="I2206" s="8"/>
      <c r="J2206" s="10"/>
    </row>
    <row r="2207" spans="1:13" hidden="1" x14ac:dyDescent="0.2">
      <c r="I2207" s="8"/>
      <c r="J2207" s="10"/>
    </row>
    <row r="2208" spans="1:13" hidden="1" x14ac:dyDescent="0.2">
      <c r="I2208" s="8"/>
      <c r="J2208" s="10"/>
    </row>
    <row r="2209" spans="9:10" hidden="1" x14ac:dyDescent="0.2">
      <c r="I2209" s="8"/>
      <c r="J2209" s="10"/>
    </row>
    <row r="2210" spans="9:10" hidden="1" x14ac:dyDescent="0.2">
      <c r="I2210" s="8"/>
      <c r="J2210" s="10"/>
    </row>
    <row r="2211" spans="9:10" hidden="1" x14ac:dyDescent="0.2">
      <c r="I2211" s="8"/>
      <c r="J2211" s="10"/>
    </row>
    <row r="2212" spans="9:10" hidden="1" x14ac:dyDescent="0.2">
      <c r="I2212" s="8"/>
      <c r="J2212" s="10"/>
    </row>
    <row r="2213" spans="9:10" hidden="1" x14ac:dyDescent="0.2">
      <c r="I2213" s="8"/>
      <c r="J2213" s="10"/>
    </row>
    <row r="2214" spans="9:10" hidden="1" x14ac:dyDescent="0.2">
      <c r="J2214" s="7"/>
    </row>
    <row r="2215" spans="9:10" hidden="1" x14ac:dyDescent="0.2">
      <c r="J2215" s="7"/>
    </row>
    <row r="2216" spans="9:10" hidden="1" x14ac:dyDescent="0.2">
      <c r="I2216" s="8"/>
      <c r="J2216" s="10"/>
    </row>
    <row r="2217" spans="9:10" hidden="1" x14ac:dyDescent="0.2">
      <c r="I2217" s="8"/>
      <c r="J2217" s="10"/>
    </row>
    <row r="2218" spans="9:10" hidden="1" x14ac:dyDescent="0.2">
      <c r="I2218" s="8"/>
      <c r="J2218" s="10"/>
    </row>
    <row r="2219" spans="9:10" hidden="1" x14ac:dyDescent="0.2">
      <c r="I2219" s="8"/>
      <c r="J2219" s="10"/>
    </row>
    <row r="2220" spans="9:10" hidden="1" x14ac:dyDescent="0.2">
      <c r="I2220" s="8"/>
      <c r="J2220" s="10"/>
    </row>
    <row r="2221" spans="9:10" hidden="1" x14ac:dyDescent="0.2">
      <c r="I2221" s="8"/>
      <c r="J2221" s="10"/>
    </row>
    <row r="2222" spans="9:10" hidden="1" x14ac:dyDescent="0.2">
      <c r="I2222" s="8"/>
      <c r="J2222" s="10"/>
    </row>
    <row r="2223" spans="9:10" hidden="1" x14ac:dyDescent="0.2">
      <c r="J2223" s="7"/>
    </row>
    <row r="2224" spans="9:10" hidden="1" x14ac:dyDescent="0.2">
      <c r="I2224" s="8"/>
      <c r="J2224" s="10"/>
    </row>
    <row r="2225" spans="9:10" hidden="1" x14ac:dyDescent="0.2">
      <c r="I2225" s="8"/>
      <c r="J2225" s="10"/>
    </row>
    <row r="2226" spans="9:10" hidden="1" x14ac:dyDescent="0.2">
      <c r="I2226" s="8"/>
      <c r="J2226" s="10"/>
    </row>
    <row r="2227" spans="9:10" hidden="1" x14ac:dyDescent="0.2">
      <c r="I2227" s="8"/>
      <c r="J2227" s="10"/>
    </row>
    <row r="2228" spans="9:10" hidden="1" x14ac:dyDescent="0.2">
      <c r="I2228" s="8"/>
      <c r="J2228" s="10"/>
    </row>
    <row r="2229" spans="9:10" hidden="1" x14ac:dyDescent="0.2">
      <c r="I2229" s="8"/>
      <c r="J2229" s="10"/>
    </row>
    <row r="2230" spans="9:10" hidden="1" x14ac:dyDescent="0.2">
      <c r="I2230" s="8"/>
      <c r="J2230" s="10"/>
    </row>
    <row r="2231" spans="9:10" hidden="1" x14ac:dyDescent="0.2">
      <c r="J2231" s="7"/>
    </row>
    <row r="2232" spans="9:10" hidden="1" x14ac:dyDescent="0.2">
      <c r="I2232" s="8"/>
      <c r="J2232" s="10"/>
    </row>
    <row r="2233" spans="9:10" hidden="1" x14ac:dyDescent="0.2">
      <c r="I2233" s="8"/>
      <c r="J2233" s="10"/>
    </row>
    <row r="2234" spans="9:10" hidden="1" x14ac:dyDescent="0.2">
      <c r="I2234" s="8"/>
      <c r="J2234" s="10"/>
    </row>
    <row r="2235" spans="9:10" hidden="1" x14ac:dyDescent="0.2">
      <c r="I2235" s="8"/>
      <c r="J2235" s="10"/>
    </row>
    <row r="2236" spans="9:10" hidden="1" x14ac:dyDescent="0.2">
      <c r="I2236" s="8"/>
      <c r="J2236" s="10"/>
    </row>
    <row r="2237" spans="9:10" hidden="1" x14ac:dyDescent="0.2">
      <c r="I2237" s="8"/>
      <c r="J2237" s="10"/>
    </row>
    <row r="2238" spans="9:10" hidden="1" x14ac:dyDescent="0.2">
      <c r="J2238" s="7"/>
    </row>
    <row r="2239" spans="9:10" hidden="1" x14ac:dyDescent="0.2">
      <c r="I2239" s="8"/>
      <c r="J2239" s="10"/>
    </row>
    <row r="2240" spans="9:10" hidden="1" x14ac:dyDescent="0.2">
      <c r="I2240" s="8"/>
      <c r="J2240" s="10"/>
    </row>
    <row r="2241" spans="9:10" hidden="1" x14ac:dyDescent="0.2">
      <c r="I2241" s="8"/>
      <c r="J2241" s="10"/>
    </row>
    <row r="2242" spans="9:10" hidden="1" x14ac:dyDescent="0.2">
      <c r="I2242" s="8"/>
      <c r="J2242" s="10"/>
    </row>
    <row r="2243" spans="9:10" hidden="1" x14ac:dyDescent="0.2">
      <c r="I2243" s="8"/>
      <c r="J2243" s="10"/>
    </row>
    <row r="2244" spans="9:10" hidden="1" x14ac:dyDescent="0.2">
      <c r="J2244" s="7"/>
    </row>
    <row r="2245" spans="9:10" hidden="1" x14ac:dyDescent="0.2">
      <c r="I2245" s="8"/>
      <c r="J2245" s="10"/>
    </row>
    <row r="2246" spans="9:10" hidden="1" x14ac:dyDescent="0.2">
      <c r="I2246" s="8"/>
      <c r="J2246" s="10"/>
    </row>
    <row r="2247" spans="9:10" hidden="1" x14ac:dyDescent="0.2">
      <c r="I2247" s="8"/>
      <c r="J2247" s="10"/>
    </row>
    <row r="2248" spans="9:10" hidden="1" x14ac:dyDescent="0.2">
      <c r="I2248" s="8"/>
      <c r="J2248" s="10"/>
    </row>
    <row r="2249" spans="9:10" hidden="1" x14ac:dyDescent="0.2">
      <c r="I2249" s="8"/>
      <c r="J2249" s="10"/>
    </row>
    <row r="2250" spans="9:10" hidden="1" x14ac:dyDescent="0.2">
      <c r="I2250" s="8"/>
      <c r="J2250" s="10"/>
    </row>
    <row r="2251" spans="9:10" hidden="1" x14ac:dyDescent="0.2">
      <c r="I2251" s="8"/>
      <c r="J2251" s="10"/>
    </row>
    <row r="2252" spans="9:10" hidden="1" x14ac:dyDescent="0.2">
      <c r="I2252" s="8"/>
      <c r="J2252" s="10"/>
    </row>
    <row r="2253" spans="9:10" hidden="1" x14ac:dyDescent="0.2">
      <c r="J2253" s="7"/>
    </row>
    <row r="2254" spans="9:10" hidden="1" x14ac:dyDescent="0.2">
      <c r="I2254" s="8"/>
      <c r="J2254" s="10"/>
    </row>
    <row r="2255" spans="9:10" hidden="1" x14ac:dyDescent="0.2">
      <c r="I2255" s="8"/>
      <c r="J2255" s="10"/>
    </row>
    <row r="2256" spans="9:10" hidden="1" x14ac:dyDescent="0.2">
      <c r="I2256" s="8"/>
      <c r="J2256" s="10"/>
    </row>
    <row r="2257" spans="9:10" hidden="1" x14ac:dyDescent="0.2">
      <c r="I2257" s="8"/>
      <c r="J2257" s="10"/>
    </row>
    <row r="2258" spans="9:10" hidden="1" x14ac:dyDescent="0.2">
      <c r="I2258" s="8"/>
      <c r="J2258" s="10"/>
    </row>
    <row r="2259" spans="9:10" hidden="1" x14ac:dyDescent="0.2">
      <c r="J2259" s="7"/>
    </row>
    <row r="2260" spans="9:10" hidden="1" x14ac:dyDescent="0.2">
      <c r="I2260" s="8"/>
      <c r="J2260" s="10"/>
    </row>
    <row r="2261" spans="9:10" hidden="1" x14ac:dyDescent="0.2">
      <c r="I2261" s="8"/>
      <c r="J2261" s="10"/>
    </row>
    <row r="2262" spans="9:10" hidden="1" x14ac:dyDescent="0.2">
      <c r="I2262" s="8"/>
      <c r="J2262" s="10"/>
    </row>
    <row r="2263" spans="9:10" hidden="1" x14ac:dyDescent="0.2">
      <c r="I2263" s="8"/>
      <c r="J2263" s="10"/>
    </row>
    <row r="2264" spans="9:10" hidden="1" x14ac:dyDescent="0.2">
      <c r="I2264" s="8"/>
      <c r="J2264" s="10"/>
    </row>
    <row r="2265" spans="9:10" hidden="1" x14ac:dyDescent="0.2">
      <c r="I2265" s="8"/>
      <c r="J2265" s="10"/>
    </row>
    <row r="2266" spans="9:10" hidden="1" x14ac:dyDescent="0.2">
      <c r="I2266" s="8"/>
      <c r="J2266" s="10"/>
    </row>
    <row r="2267" spans="9:10" hidden="1" x14ac:dyDescent="0.2">
      <c r="I2267" s="8"/>
      <c r="J2267" s="10"/>
    </row>
    <row r="2268" spans="9:10" hidden="1" x14ac:dyDescent="0.2">
      <c r="I2268" s="8"/>
      <c r="J2268" s="10"/>
    </row>
    <row r="2269" spans="9:10" hidden="1" x14ac:dyDescent="0.2">
      <c r="I2269" s="8"/>
      <c r="J2269" s="10"/>
    </row>
    <row r="2270" spans="9:10" hidden="1" x14ac:dyDescent="0.2">
      <c r="I2270" s="8"/>
      <c r="J2270" s="10"/>
    </row>
    <row r="2271" spans="9:10" hidden="1" x14ac:dyDescent="0.2">
      <c r="I2271" s="8"/>
      <c r="J2271" s="10"/>
    </row>
    <row r="2272" spans="9:10" hidden="1" x14ac:dyDescent="0.2">
      <c r="J2272" s="7"/>
    </row>
    <row r="2273" spans="9:10" hidden="1" x14ac:dyDescent="0.2">
      <c r="I2273" s="8"/>
      <c r="J2273" s="10"/>
    </row>
    <row r="2274" spans="9:10" hidden="1" x14ac:dyDescent="0.2">
      <c r="J2274" s="7"/>
    </row>
    <row r="2275" spans="9:10" hidden="1" x14ac:dyDescent="0.2">
      <c r="J2275" s="7"/>
    </row>
    <row r="2276" spans="9:10" hidden="1" x14ac:dyDescent="0.2">
      <c r="J2276" s="7"/>
    </row>
    <row r="2277" spans="9:10" hidden="1" x14ac:dyDescent="0.2">
      <c r="I2277" s="8"/>
      <c r="J2277" s="10"/>
    </row>
    <row r="2278" spans="9:10" hidden="1" x14ac:dyDescent="0.2">
      <c r="I2278" s="8"/>
      <c r="J2278" s="10"/>
    </row>
    <row r="2279" spans="9:10" hidden="1" x14ac:dyDescent="0.2">
      <c r="J2279" s="7"/>
    </row>
    <row r="2280" spans="9:10" hidden="1" x14ac:dyDescent="0.2">
      <c r="I2280" s="8"/>
      <c r="J2280" s="10"/>
    </row>
    <row r="2281" spans="9:10" hidden="1" x14ac:dyDescent="0.2">
      <c r="I2281" s="8"/>
      <c r="J2281" s="10"/>
    </row>
    <row r="2282" spans="9:10" hidden="1" x14ac:dyDescent="0.2">
      <c r="I2282" s="8"/>
      <c r="J2282" s="10"/>
    </row>
    <row r="2283" spans="9:10" hidden="1" x14ac:dyDescent="0.2">
      <c r="J2283" s="7"/>
    </row>
    <row r="2284" spans="9:10" hidden="1" x14ac:dyDescent="0.2">
      <c r="J2284" s="7"/>
    </row>
    <row r="2285" spans="9:10" hidden="1" x14ac:dyDescent="0.2">
      <c r="I2285" s="8"/>
      <c r="J2285" s="10"/>
    </row>
    <row r="2286" spans="9:10" hidden="1" x14ac:dyDescent="0.2">
      <c r="I2286" s="8"/>
      <c r="J2286" s="10"/>
    </row>
    <row r="2287" spans="9:10" hidden="1" x14ac:dyDescent="0.2">
      <c r="I2287" s="8"/>
      <c r="J2287" s="10"/>
    </row>
    <row r="2288" spans="9:10" hidden="1" x14ac:dyDescent="0.2">
      <c r="I2288" s="8"/>
      <c r="J2288" s="10"/>
    </row>
    <row r="2289" spans="9:10" hidden="1" x14ac:dyDescent="0.2">
      <c r="I2289" s="8"/>
      <c r="J2289" s="10"/>
    </row>
    <row r="2290" spans="9:10" hidden="1" x14ac:dyDescent="0.2">
      <c r="I2290" s="8"/>
      <c r="J2290" s="10"/>
    </row>
    <row r="2291" spans="9:10" hidden="1" x14ac:dyDescent="0.2">
      <c r="I2291" s="8"/>
      <c r="J2291" s="10"/>
    </row>
    <row r="2292" spans="9:10" hidden="1" x14ac:dyDescent="0.2">
      <c r="J2292" s="7"/>
    </row>
    <row r="2293" spans="9:10" hidden="1" x14ac:dyDescent="0.2">
      <c r="I2293" s="8"/>
      <c r="J2293" s="10"/>
    </row>
    <row r="2294" spans="9:10" hidden="1" x14ac:dyDescent="0.2">
      <c r="J2294" s="7"/>
    </row>
    <row r="2295" spans="9:10" hidden="1" x14ac:dyDescent="0.2">
      <c r="I2295" s="8"/>
      <c r="J2295" s="10"/>
    </row>
    <row r="2296" spans="9:10" hidden="1" x14ac:dyDescent="0.2">
      <c r="I2296" s="8"/>
      <c r="J2296" s="10"/>
    </row>
    <row r="2297" spans="9:10" hidden="1" x14ac:dyDescent="0.2">
      <c r="J2297" s="7"/>
    </row>
    <row r="2298" spans="9:10" hidden="1" x14ac:dyDescent="0.2">
      <c r="I2298" s="8"/>
      <c r="J2298" s="10"/>
    </row>
    <row r="2299" spans="9:10" hidden="1" x14ac:dyDescent="0.2">
      <c r="J2299" s="7"/>
    </row>
    <row r="2300" spans="9:10" hidden="1" x14ac:dyDescent="0.2">
      <c r="I2300" s="8"/>
      <c r="J2300" s="10"/>
    </row>
    <row r="2301" spans="9:10" hidden="1" x14ac:dyDescent="0.2">
      <c r="I2301" s="8"/>
      <c r="J2301" s="10"/>
    </row>
    <row r="2302" spans="9:10" hidden="1" x14ac:dyDescent="0.2">
      <c r="I2302" s="8"/>
      <c r="J2302" s="10"/>
    </row>
    <row r="2303" spans="9:10" hidden="1" x14ac:dyDescent="0.2">
      <c r="J2303" s="7"/>
    </row>
    <row r="2304" spans="9:10" hidden="1" x14ac:dyDescent="0.2">
      <c r="I2304" s="8"/>
      <c r="J2304" s="10"/>
    </row>
    <row r="2305" spans="9:10" hidden="1" x14ac:dyDescent="0.2">
      <c r="J2305" s="7"/>
    </row>
    <row r="2306" spans="9:10" hidden="1" x14ac:dyDescent="0.2">
      <c r="I2306" s="8"/>
      <c r="J2306" s="10"/>
    </row>
    <row r="2307" spans="9:10" hidden="1" x14ac:dyDescent="0.2">
      <c r="I2307" s="8"/>
      <c r="J2307" s="10"/>
    </row>
    <row r="2308" spans="9:10" hidden="1" x14ac:dyDescent="0.2">
      <c r="I2308" s="8"/>
      <c r="J2308" s="10"/>
    </row>
    <row r="2309" spans="9:10" hidden="1" x14ac:dyDescent="0.2">
      <c r="I2309" s="8"/>
      <c r="J2309" s="10"/>
    </row>
    <row r="2310" spans="9:10" hidden="1" x14ac:dyDescent="0.2">
      <c r="I2310" s="8"/>
      <c r="J2310" s="10"/>
    </row>
    <row r="2311" spans="9:10" hidden="1" x14ac:dyDescent="0.2">
      <c r="I2311" s="8"/>
      <c r="J2311" s="10"/>
    </row>
    <row r="2312" spans="9:10" hidden="1" x14ac:dyDescent="0.2">
      <c r="I2312" s="8"/>
      <c r="J2312" s="10"/>
    </row>
    <row r="2313" spans="9:10" hidden="1" x14ac:dyDescent="0.2">
      <c r="I2313" s="8"/>
      <c r="J2313" s="10"/>
    </row>
    <row r="2314" spans="9:10" hidden="1" x14ac:dyDescent="0.2">
      <c r="I2314" s="8"/>
      <c r="J2314" s="10"/>
    </row>
    <row r="2315" spans="9:10" hidden="1" x14ac:dyDescent="0.2">
      <c r="I2315" s="8"/>
      <c r="J2315" s="10"/>
    </row>
    <row r="2316" spans="9:10" hidden="1" x14ac:dyDescent="0.2">
      <c r="I2316" s="8"/>
      <c r="J2316" s="10"/>
    </row>
    <row r="2317" spans="9:10" hidden="1" x14ac:dyDescent="0.2">
      <c r="I2317" s="8"/>
      <c r="J2317" s="10"/>
    </row>
    <row r="2318" spans="9:10" hidden="1" x14ac:dyDescent="0.2">
      <c r="I2318" s="8"/>
      <c r="J2318" s="10"/>
    </row>
    <row r="2319" spans="9:10" hidden="1" x14ac:dyDescent="0.2">
      <c r="I2319" s="8"/>
      <c r="J2319" s="10"/>
    </row>
    <row r="2320" spans="9:10" hidden="1" x14ac:dyDescent="0.2">
      <c r="I2320" s="8"/>
      <c r="J2320" s="10"/>
    </row>
    <row r="2321" spans="9:10" hidden="1" x14ac:dyDescent="0.2">
      <c r="I2321" s="8"/>
      <c r="J2321" s="10"/>
    </row>
    <row r="2322" spans="9:10" hidden="1" x14ac:dyDescent="0.2">
      <c r="I2322" s="8"/>
      <c r="J2322" s="10"/>
    </row>
    <row r="2323" spans="9:10" hidden="1" x14ac:dyDescent="0.2">
      <c r="J2323" s="7"/>
    </row>
    <row r="2324" spans="9:10" hidden="1" x14ac:dyDescent="0.2">
      <c r="I2324" s="8"/>
      <c r="J2324" s="10"/>
    </row>
    <row r="2325" spans="9:10" hidden="1" x14ac:dyDescent="0.2">
      <c r="I2325" s="8"/>
      <c r="J2325" s="10"/>
    </row>
    <row r="2326" spans="9:10" hidden="1" x14ac:dyDescent="0.2">
      <c r="I2326" s="8"/>
      <c r="J2326" s="10"/>
    </row>
    <row r="2327" spans="9:10" hidden="1" x14ac:dyDescent="0.2">
      <c r="I2327" s="8"/>
      <c r="J2327" s="10"/>
    </row>
    <row r="2328" spans="9:10" hidden="1" x14ac:dyDescent="0.2">
      <c r="I2328" s="8"/>
      <c r="J2328" s="10"/>
    </row>
    <row r="2329" spans="9:10" hidden="1" x14ac:dyDescent="0.2">
      <c r="I2329" s="8"/>
      <c r="J2329" s="10"/>
    </row>
    <row r="2330" spans="9:10" hidden="1" x14ac:dyDescent="0.2">
      <c r="J2330" s="7"/>
    </row>
    <row r="2331" spans="9:10" hidden="1" x14ac:dyDescent="0.2">
      <c r="I2331" s="8"/>
      <c r="J2331" s="10"/>
    </row>
    <row r="2332" spans="9:10" hidden="1" x14ac:dyDescent="0.2">
      <c r="J2332" s="7"/>
    </row>
    <row r="2333" spans="9:10" hidden="1" x14ac:dyDescent="0.2">
      <c r="J2333" s="7"/>
    </row>
    <row r="2334" spans="9:10" hidden="1" x14ac:dyDescent="0.2">
      <c r="I2334" s="8"/>
      <c r="J2334" s="10"/>
    </row>
    <row r="2335" spans="9:10" hidden="1" x14ac:dyDescent="0.2">
      <c r="I2335" s="8"/>
      <c r="J2335" s="10"/>
    </row>
    <row r="2336" spans="9:10" hidden="1" x14ac:dyDescent="0.2">
      <c r="I2336" s="8"/>
      <c r="J2336" s="10"/>
    </row>
    <row r="2337" spans="9:10" hidden="1" x14ac:dyDescent="0.2">
      <c r="I2337" s="8"/>
      <c r="J2337" s="10"/>
    </row>
    <row r="2338" spans="9:10" hidden="1" x14ac:dyDescent="0.2">
      <c r="I2338" s="8"/>
      <c r="J2338" s="10"/>
    </row>
    <row r="2339" spans="9:10" hidden="1" x14ac:dyDescent="0.2">
      <c r="I2339" s="8"/>
      <c r="J2339" s="10"/>
    </row>
    <row r="2340" spans="9:10" hidden="1" x14ac:dyDescent="0.2">
      <c r="J2340" s="7"/>
    </row>
    <row r="2341" spans="9:10" hidden="1" x14ac:dyDescent="0.2">
      <c r="J2341" s="7"/>
    </row>
    <row r="2342" spans="9:10" hidden="1" x14ac:dyDescent="0.2">
      <c r="I2342" s="8"/>
      <c r="J2342" s="10"/>
    </row>
    <row r="2343" spans="9:10" hidden="1" x14ac:dyDescent="0.2">
      <c r="I2343" s="8"/>
      <c r="J2343" s="10"/>
    </row>
    <row r="2344" spans="9:10" hidden="1" x14ac:dyDescent="0.2">
      <c r="I2344" s="8"/>
      <c r="J2344" s="10"/>
    </row>
    <row r="2345" spans="9:10" hidden="1" x14ac:dyDescent="0.2">
      <c r="I2345" s="8"/>
      <c r="J2345" s="10"/>
    </row>
    <row r="2346" spans="9:10" hidden="1" x14ac:dyDescent="0.2">
      <c r="I2346" s="8"/>
      <c r="J2346" s="10"/>
    </row>
    <row r="2347" spans="9:10" hidden="1" x14ac:dyDescent="0.2">
      <c r="I2347" s="8"/>
      <c r="J2347" s="10"/>
    </row>
    <row r="2348" spans="9:10" hidden="1" x14ac:dyDescent="0.2">
      <c r="I2348" s="8"/>
      <c r="J2348" s="10"/>
    </row>
    <row r="2349" spans="9:10" hidden="1" x14ac:dyDescent="0.2">
      <c r="I2349" s="8"/>
      <c r="J2349" s="10"/>
    </row>
    <row r="2350" spans="9:10" hidden="1" x14ac:dyDescent="0.2">
      <c r="I2350" s="8"/>
      <c r="J2350" s="10"/>
    </row>
    <row r="2351" spans="9:10" hidden="1" x14ac:dyDescent="0.2">
      <c r="I2351" s="8"/>
      <c r="J2351" s="10"/>
    </row>
    <row r="2352" spans="9:10" hidden="1" x14ac:dyDescent="0.2">
      <c r="J2352" s="10"/>
    </row>
    <row r="2353" spans="9:10" hidden="1" x14ac:dyDescent="0.2">
      <c r="I2353" s="8"/>
      <c r="J2353" s="10"/>
    </row>
    <row r="2354" spans="9:10" hidden="1" x14ac:dyDescent="0.2">
      <c r="I2354" s="8"/>
      <c r="J2354" s="10"/>
    </row>
    <row r="2355" spans="9:10" hidden="1" x14ac:dyDescent="0.2">
      <c r="J2355" s="10"/>
    </row>
    <row r="2356" spans="9:10" hidden="1" x14ac:dyDescent="0.2">
      <c r="I2356" s="8"/>
      <c r="J2356" s="10"/>
    </row>
    <row r="2357" spans="9:10" hidden="1" x14ac:dyDescent="0.2">
      <c r="I2357" s="8"/>
      <c r="J2357" s="10"/>
    </row>
    <row r="2358" spans="9:10" hidden="1" x14ac:dyDescent="0.2">
      <c r="J2358" s="10"/>
    </row>
    <row r="2359" spans="9:10" hidden="1" x14ac:dyDescent="0.2">
      <c r="J2359" s="10"/>
    </row>
    <row r="2360" spans="9:10" hidden="1" x14ac:dyDescent="0.2">
      <c r="I2360" s="8"/>
      <c r="J2360" s="10"/>
    </row>
    <row r="2361" spans="9:10" hidden="1" x14ac:dyDescent="0.2">
      <c r="I2361" s="8"/>
      <c r="J2361" s="10"/>
    </row>
    <row r="2362" spans="9:10" hidden="1" x14ac:dyDescent="0.2">
      <c r="I2362" s="8"/>
      <c r="J2362" s="10"/>
    </row>
    <row r="2363" spans="9:10" hidden="1" x14ac:dyDescent="0.2">
      <c r="I2363" s="8"/>
      <c r="J2363" s="10"/>
    </row>
    <row r="2364" spans="9:10" hidden="1" x14ac:dyDescent="0.2">
      <c r="J2364" s="10"/>
    </row>
    <row r="2365" spans="9:10" hidden="1" x14ac:dyDescent="0.2">
      <c r="J2365" s="10"/>
    </row>
    <row r="2366" spans="9:10" hidden="1" x14ac:dyDescent="0.2">
      <c r="I2366" s="8"/>
      <c r="J2366" s="10"/>
    </row>
    <row r="2367" spans="9:10" hidden="1" x14ac:dyDescent="0.2">
      <c r="I2367" s="8"/>
      <c r="J2367" s="10"/>
    </row>
    <row r="2368" spans="9:10" hidden="1" x14ac:dyDescent="0.2">
      <c r="J2368" s="10"/>
    </row>
    <row r="2369" spans="9:10" hidden="1" x14ac:dyDescent="0.2">
      <c r="J2369" s="10"/>
    </row>
    <row r="2370" spans="9:10" hidden="1" x14ac:dyDescent="0.2">
      <c r="I2370" s="8"/>
      <c r="J2370" s="10"/>
    </row>
    <row r="2371" spans="9:10" hidden="1" x14ac:dyDescent="0.2">
      <c r="J2371" s="10"/>
    </row>
    <row r="2372" spans="9:10" hidden="1" x14ac:dyDescent="0.2">
      <c r="I2372" s="8"/>
      <c r="J2372" s="10"/>
    </row>
    <row r="2373" spans="9:10" hidden="1" x14ac:dyDescent="0.2">
      <c r="J2373" s="10"/>
    </row>
    <row r="2374" spans="9:10" hidden="1" x14ac:dyDescent="0.2">
      <c r="I2374" s="8"/>
      <c r="J2374" s="10"/>
    </row>
    <row r="2375" spans="9:10" hidden="1" x14ac:dyDescent="0.2">
      <c r="J2375" s="10"/>
    </row>
    <row r="2376" spans="9:10" hidden="1" x14ac:dyDescent="0.2">
      <c r="J2376" s="10"/>
    </row>
    <row r="2377" spans="9:10" hidden="1" x14ac:dyDescent="0.2">
      <c r="J2377" s="10"/>
    </row>
    <row r="2378" spans="9:10" hidden="1" x14ac:dyDescent="0.2">
      <c r="I2378" s="8"/>
      <c r="J2378" s="10"/>
    </row>
    <row r="2379" spans="9:10" hidden="1" x14ac:dyDescent="0.2">
      <c r="J2379" s="10"/>
    </row>
    <row r="2380" spans="9:10" hidden="1" x14ac:dyDescent="0.2">
      <c r="I2380" s="8"/>
      <c r="J2380" s="10"/>
    </row>
    <row r="2381" spans="9:10" hidden="1" x14ac:dyDescent="0.2">
      <c r="I2381" s="8"/>
      <c r="J2381" s="10"/>
    </row>
    <row r="2382" spans="9:10" hidden="1" x14ac:dyDescent="0.2">
      <c r="I2382" s="8"/>
      <c r="J2382" s="10"/>
    </row>
    <row r="2383" spans="9:10" hidden="1" x14ac:dyDescent="0.2">
      <c r="I2383" s="8"/>
      <c r="J2383" s="10"/>
    </row>
    <row r="2384" spans="9:10" hidden="1" x14ac:dyDescent="0.2">
      <c r="I2384" s="8"/>
      <c r="J2384" s="10"/>
    </row>
    <row r="2385" spans="9:10" hidden="1" x14ac:dyDescent="0.2">
      <c r="J2385" s="7"/>
    </row>
    <row r="2386" spans="9:10" hidden="1" x14ac:dyDescent="0.2">
      <c r="I2386" s="8"/>
      <c r="J2386" s="10"/>
    </row>
    <row r="2387" spans="9:10" hidden="1" x14ac:dyDescent="0.2">
      <c r="I2387" s="8"/>
      <c r="J2387" s="10"/>
    </row>
    <row r="2388" spans="9:10" hidden="1" x14ac:dyDescent="0.2">
      <c r="I2388" s="8"/>
      <c r="J2388" s="10"/>
    </row>
    <row r="2389" spans="9:10" hidden="1" x14ac:dyDescent="0.2">
      <c r="J2389" s="7"/>
    </row>
    <row r="2390" spans="9:10" hidden="1" x14ac:dyDescent="0.2">
      <c r="I2390" s="8"/>
      <c r="J2390" s="10"/>
    </row>
    <row r="2391" spans="9:10" hidden="1" x14ac:dyDescent="0.2">
      <c r="I2391" s="8"/>
      <c r="J2391" s="10"/>
    </row>
    <row r="2392" spans="9:10" hidden="1" x14ac:dyDescent="0.2">
      <c r="J2392" s="7"/>
    </row>
    <row r="2393" spans="9:10" hidden="1" x14ac:dyDescent="0.2">
      <c r="I2393" s="8"/>
      <c r="J2393" s="10"/>
    </row>
    <row r="2394" spans="9:10" hidden="1" x14ac:dyDescent="0.2">
      <c r="J2394" s="7"/>
    </row>
    <row r="2395" spans="9:10" hidden="1" x14ac:dyDescent="0.2">
      <c r="I2395" s="8"/>
      <c r="J2395" s="10"/>
    </row>
    <row r="2396" spans="9:10" hidden="1" x14ac:dyDescent="0.2">
      <c r="I2396" s="8"/>
      <c r="J2396" s="10"/>
    </row>
    <row r="2397" spans="9:10" hidden="1" x14ac:dyDescent="0.2">
      <c r="I2397" s="8"/>
      <c r="J2397" s="10"/>
    </row>
    <row r="2398" spans="9:10" hidden="1" x14ac:dyDescent="0.2">
      <c r="I2398" s="8"/>
      <c r="J2398" s="10"/>
    </row>
    <row r="2399" spans="9:10" hidden="1" x14ac:dyDescent="0.2">
      <c r="I2399" s="8"/>
      <c r="J2399" s="10"/>
    </row>
    <row r="2400" spans="9:10" hidden="1" x14ac:dyDescent="0.2">
      <c r="I2400" s="8"/>
      <c r="J2400" s="10"/>
    </row>
    <row r="2401" spans="9:10" hidden="1" x14ac:dyDescent="0.2">
      <c r="I2401" s="8"/>
      <c r="J2401" s="10"/>
    </row>
    <row r="2402" spans="9:10" hidden="1" x14ac:dyDescent="0.2">
      <c r="I2402" s="8"/>
      <c r="J2402" s="10"/>
    </row>
    <row r="2403" spans="9:10" hidden="1" x14ac:dyDescent="0.2">
      <c r="J2403" s="7"/>
    </row>
    <row r="2404" spans="9:10" hidden="1" x14ac:dyDescent="0.2">
      <c r="J2404" s="7"/>
    </row>
    <row r="2405" spans="9:10" hidden="1" x14ac:dyDescent="0.2">
      <c r="I2405" s="8"/>
      <c r="J2405" s="10"/>
    </row>
    <row r="2406" spans="9:10" hidden="1" x14ac:dyDescent="0.2">
      <c r="I2406" s="8"/>
      <c r="J2406" s="10"/>
    </row>
    <row r="2407" spans="9:10" hidden="1" x14ac:dyDescent="0.2">
      <c r="I2407" s="8"/>
      <c r="J2407" s="10"/>
    </row>
    <row r="2408" spans="9:10" hidden="1" x14ac:dyDescent="0.2">
      <c r="I2408" s="8"/>
      <c r="J2408" s="10"/>
    </row>
    <row r="2409" spans="9:10" hidden="1" x14ac:dyDescent="0.2">
      <c r="I2409" s="8"/>
      <c r="J2409" s="10"/>
    </row>
    <row r="2410" spans="9:10" hidden="1" x14ac:dyDescent="0.2">
      <c r="J2410" s="7"/>
    </row>
    <row r="2411" spans="9:10" hidden="1" x14ac:dyDescent="0.2">
      <c r="J2411" s="7"/>
    </row>
    <row r="2412" spans="9:10" hidden="1" x14ac:dyDescent="0.2">
      <c r="I2412" s="8"/>
      <c r="J2412" s="10"/>
    </row>
    <row r="2413" spans="9:10" hidden="1" x14ac:dyDescent="0.2">
      <c r="J2413" s="7"/>
    </row>
    <row r="2414" spans="9:10" hidden="1" x14ac:dyDescent="0.2">
      <c r="I2414" s="8"/>
      <c r="J2414" s="10"/>
    </row>
    <row r="2415" spans="9:10" hidden="1" x14ac:dyDescent="0.2">
      <c r="I2415" s="8"/>
      <c r="J2415" s="10"/>
    </row>
    <row r="2416" spans="9:10" hidden="1" x14ac:dyDescent="0.2">
      <c r="I2416" s="8"/>
      <c r="J2416" s="10"/>
    </row>
    <row r="2417" spans="9:10" hidden="1" x14ac:dyDescent="0.2">
      <c r="I2417" s="8"/>
      <c r="J2417" s="10"/>
    </row>
    <row r="2418" spans="9:10" hidden="1" x14ac:dyDescent="0.2">
      <c r="I2418" s="8"/>
      <c r="J2418" s="10"/>
    </row>
    <row r="2419" spans="9:10" hidden="1" x14ac:dyDescent="0.2">
      <c r="I2419" s="8"/>
      <c r="J2419" s="10"/>
    </row>
    <row r="2420" spans="9:10" hidden="1" x14ac:dyDescent="0.2">
      <c r="I2420" s="8"/>
      <c r="J2420" s="10"/>
    </row>
    <row r="2421" spans="9:10" hidden="1" x14ac:dyDescent="0.2">
      <c r="I2421" s="8"/>
      <c r="J2421" s="10"/>
    </row>
    <row r="2422" spans="9:10" hidden="1" x14ac:dyDescent="0.2">
      <c r="I2422" s="8"/>
      <c r="J2422" s="10"/>
    </row>
    <row r="2423" spans="9:10" hidden="1" x14ac:dyDescent="0.2">
      <c r="I2423" s="8"/>
      <c r="J2423" s="10"/>
    </row>
    <row r="2424" spans="9:10" hidden="1" x14ac:dyDescent="0.2">
      <c r="J2424" s="7"/>
    </row>
    <row r="2425" spans="9:10" hidden="1" x14ac:dyDescent="0.2">
      <c r="I2425" s="8"/>
      <c r="J2425" s="10"/>
    </row>
    <row r="2426" spans="9:10" hidden="1" x14ac:dyDescent="0.2">
      <c r="I2426" s="8"/>
      <c r="J2426" s="10"/>
    </row>
    <row r="2427" spans="9:10" hidden="1" x14ac:dyDescent="0.2">
      <c r="I2427" s="8"/>
      <c r="J2427" s="10"/>
    </row>
    <row r="2428" spans="9:10" hidden="1" x14ac:dyDescent="0.2">
      <c r="J2428" s="7"/>
    </row>
    <row r="2429" spans="9:10" hidden="1" x14ac:dyDescent="0.2">
      <c r="J2429" s="7"/>
    </row>
    <row r="2430" spans="9:10" hidden="1" x14ac:dyDescent="0.2">
      <c r="J2430" s="7"/>
    </row>
    <row r="2431" spans="9:10" hidden="1" x14ac:dyDescent="0.2">
      <c r="I2431" s="8"/>
      <c r="J2431" s="10"/>
    </row>
    <row r="2432" spans="9:10" hidden="1" x14ac:dyDescent="0.2">
      <c r="I2432" s="8"/>
      <c r="J2432" s="10"/>
    </row>
    <row r="2433" spans="9:10" hidden="1" x14ac:dyDescent="0.2">
      <c r="J2433" s="7"/>
    </row>
    <row r="2434" spans="9:10" hidden="1" x14ac:dyDescent="0.2">
      <c r="I2434" s="8"/>
      <c r="J2434" s="10"/>
    </row>
    <row r="2435" spans="9:10" hidden="1" x14ac:dyDescent="0.2">
      <c r="I2435" s="8"/>
      <c r="J2435" s="10"/>
    </row>
    <row r="2436" spans="9:10" hidden="1" x14ac:dyDescent="0.2">
      <c r="I2436" s="8"/>
      <c r="J2436" s="10"/>
    </row>
    <row r="2437" spans="9:10" hidden="1" x14ac:dyDescent="0.2">
      <c r="J2437" s="7"/>
    </row>
    <row r="2438" spans="9:10" hidden="1" x14ac:dyDescent="0.2">
      <c r="I2438" s="8"/>
      <c r="J2438" s="10"/>
    </row>
    <row r="2439" spans="9:10" hidden="1" x14ac:dyDescent="0.2">
      <c r="I2439" s="8"/>
      <c r="J2439" s="10"/>
    </row>
    <row r="2440" spans="9:10" hidden="1" x14ac:dyDescent="0.2">
      <c r="I2440" s="8"/>
      <c r="J2440" s="10"/>
    </row>
    <row r="2441" spans="9:10" hidden="1" x14ac:dyDescent="0.2">
      <c r="I2441" s="8"/>
      <c r="J2441" s="10"/>
    </row>
    <row r="2442" spans="9:10" hidden="1" x14ac:dyDescent="0.2">
      <c r="J2442" s="7"/>
    </row>
    <row r="2443" spans="9:10" hidden="1" x14ac:dyDescent="0.2">
      <c r="J2443" s="7"/>
    </row>
    <row r="2444" spans="9:10" hidden="1" x14ac:dyDescent="0.2">
      <c r="I2444" s="8"/>
      <c r="J2444" s="10"/>
    </row>
    <row r="2445" spans="9:10" hidden="1" x14ac:dyDescent="0.2">
      <c r="I2445" s="8"/>
      <c r="J2445" s="10"/>
    </row>
    <row r="2446" spans="9:10" hidden="1" x14ac:dyDescent="0.2">
      <c r="J2446" s="7"/>
    </row>
    <row r="2447" spans="9:10" hidden="1" x14ac:dyDescent="0.2">
      <c r="J2447" s="7"/>
    </row>
    <row r="2448" spans="9:10" hidden="1" x14ac:dyDescent="0.2">
      <c r="I2448" s="8"/>
      <c r="J2448" s="10"/>
    </row>
    <row r="2449" spans="9:10" hidden="1" x14ac:dyDescent="0.2">
      <c r="I2449" s="8"/>
      <c r="J2449" s="10"/>
    </row>
    <row r="2450" spans="9:10" hidden="1" x14ac:dyDescent="0.2">
      <c r="J2450" s="7"/>
    </row>
    <row r="2451" spans="9:10" hidden="1" x14ac:dyDescent="0.2">
      <c r="I2451" s="8"/>
      <c r="J2451" s="10"/>
    </row>
    <row r="2452" spans="9:10" hidden="1" x14ac:dyDescent="0.2">
      <c r="I2452" s="8"/>
      <c r="J2452" s="10"/>
    </row>
    <row r="2453" spans="9:10" hidden="1" x14ac:dyDescent="0.2">
      <c r="I2453" s="8"/>
      <c r="J2453" s="10"/>
    </row>
    <row r="2454" spans="9:10" hidden="1" x14ac:dyDescent="0.2">
      <c r="J2454" s="7"/>
    </row>
    <row r="2455" spans="9:10" hidden="1" x14ac:dyDescent="0.2">
      <c r="J2455" s="7"/>
    </row>
    <row r="2456" spans="9:10" hidden="1" x14ac:dyDescent="0.2">
      <c r="I2456" s="8"/>
      <c r="J2456" s="10"/>
    </row>
    <row r="2457" spans="9:10" hidden="1" x14ac:dyDescent="0.2">
      <c r="I2457" s="8"/>
      <c r="J2457" s="10"/>
    </row>
    <row r="2458" spans="9:10" hidden="1" x14ac:dyDescent="0.2">
      <c r="I2458" s="8"/>
      <c r="J2458" s="10"/>
    </row>
    <row r="2459" spans="9:10" hidden="1" x14ac:dyDescent="0.2">
      <c r="I2459" s="8"/>
      <c r="J2459" s="10"/>
    </row>
    <row r="2460" spans="9:10" hidden="1" x14ac:dyDescent="0.2">
      <c r="J2460" s="7"/>
    </row>
    <row r="2461" spans="9:10" hidden="1" x14ac:dyDescent="0.2">
      <c r="I2461" s="8"/>
      <c r="J2461" s="10"/>
    </row>
    <row r="2462" spans="9:10" hidden="1" x14ac:dyDescent="0.2">
      <c r="J2462" s="7"/>
    </row>
    <row r="2463" spans="9:10" hidden="1" x14ac:dyDescent="0.2">
      <c r="I2463" s="8"/>
      <c r="J2463" s="10"/>
    </row>
    <row r="2464" spans="9:10" hidden="1" x14ac:dyDescent="0.2">
      <c r="I2464" s="8"/>
      <c r="J2464" s="10"/>
    </row>
    <row r="2465" spans="9:10" hidden="1" x14ac:dyDescent="0.2">
      <c r="I2465" s="8"/>
      <c r="J2465" s="10"/>
    </row>
    <row r="2466" spans="9:10" hidden="1" x14ac:dyDescent="0.2">
      <c r="I2466" s="8"/>
      <c r="J2466" s="10"/>
    </row>
    <row r="2467" spans="9:10" hidden="1" x14ac:dyDescent="0.2">
      <c r="J2467" s="7"/>
    </row>
    <row r="2468" spans="9:10" hidden="1" x14ac:dyDescent="0.2">
      <c r="I2468" s="8"/>
      <c r="J2468" s="10"/>
    </row>
    <row r="2469" spans="9:10" hidden="1" x14ac:dyDescent="0.2">
      <c r="I2469" s="8"/>
      <c r="J2469" s="10"/>
    </row>
    <row r="2470" spans="9:10" hidden="1" x14ac:dyDescent="0.2">
      <c r="J2470" s="7"/>
    </row>
    <row r="2471" spans="9:10" hidden="1" x14ac:dyDescent="0.2">
      <c r="I2471" s="8"/>
      <c r="J2471" s="10"/>
    </row>
    <row r="2472" spans="9:10" hidden="1" x14ac:dyDescent="0.2">
      <c r="J2472" s="7"/>
    </row>
    <row r="2473" spans="9:10" hidden="1" x14ac:dyDescent="0.2">
      <c r="I2473" s="8"/>
      <c r="J2473" s="10"/>
    </row>
    <row r="2474" spans="9:10" hidden="1" x14ac:dyDescent="0.2">
      <c r="I2474" s="8"/>
      <c r="J2474" s="10"/>
    </row>
    <row r="2475" spans="9:10" hidden="1" x14ac:dyDescent="0.2">
      <c r="I2475" s="8"/>
      <c r="J2475" s="10"/>
    </row>
    <row r="2476" spans="9:10" hidden="1" x14ac:dyDescent="0.2">
      <c r="I2476" s="8"/>
      <c r="J2476" s="10"/>
    </row>
    <row r="2477" spans="9:10" hidden="1" x14ac:dyDescent="0.2">
      <c r="I2477" s="8"/>
      <c r="J2477" s="10"/>
    </row>
    <row r="2478" spans="9:10" hidden="1" x14ac:dyDescent="0.2">
      <c r="I2478" s="8"/>
      <c r="J2478" s="10"/>
    </row>
    <row r="2479" spans="9:10" hidden="1" x14ac:dyDescent="0.2">
      <c r="I2479" s="8"/>
      <c r="J2479" s="10"/>
    </row>
    <row r="2480" spans="9:10" hidden="1" x14ac:dyDescent="0.2">
      <c r="I2480" s="8"/>
      <c r="J2480" s="10"/>
    </row>
    <row r="2481" spans="9:10" hidden="1" x14ac:dyDescent="0.2">
      <c r="I2481" s="8"/>
      <c r="J2481" s="10"/>
    </row>
    <row r="2482" spans="9:10" hidden="1" x14ac:dyDescent="0.2">
      <c r="J2482" s="7"/>
    </row>
    <row r="2483" spans="9:10" hidden="1" x14ac:dyDescent="0.2">
      <c r="J2483" s="7"/>
    </row>
    <row r="2484" spans="9:10" hidden="1" x14ac:dyDescent="0.2">
      <c r="I2484" s="8"/>
      <c r="J2484" s="10"/>
    </row>
    <row r="2485" spans="9:10" hidden="1" x14ac:dyDescent="0.2">
      <c r="I2485" s="8"/>
      <c r="J2485" s="10"/>
    </row>
    <row r="2486" spans="9:10" hidden="1" x14ac:dyDescent="0.2">
      <c r="I2486" s="8"/>
      <c r="J2486" s="10"/>
    </row>
    <row r="2487" spans="9:10" hidden="1" x14ac:dyDescent="0.2">
      <c r="I2487" s="8"/>
      <c r="J2487" s="10"/>
    </row>
    <row r="2488" spans="9:10" hidden="1" x14ac:dyDescent="0.2">
      <c r="J2488" s="7"/>
    </row>
    <row r="2489" spans="9:10" hidden="1" x14ac:dyDescent="0.2">
      <c r="J2489" s="7"/>
    </row>
    <row r="2490" spans="9:10" hidden="1" x14ac:dyDescent="0.2">
      <c r="I2490" s="8"/>
      <c r="J2490" s="10"/>
    </row>
    <row r="2491" spans="9:10" hidden="1" x14ac:dyDescent="0.2">
      <c r="I2491" s="8"/>
      <c r="J2491" s="10"/>
    </row>
    <row r="2492" spans="9:10" hidden="1" x14ac:dyDescent="0.2">
      <c r="I2492" s="8"/>
      <c r="J2492" s="10"/>
    </row>
    <row r="2493" spans="9:10" hidden="1" x14ac:dyDescent="0.2">
      <c r="I2493" s="8"/>
      <c r="J2493" s="10"/>
    </row>
    <row r="2494" spans="9:10" hidden="1" x14ac:dyDescent="0.2">
      <c r="I2494" s="8"/>
      <c r="J2494" s="10"/>
    </row>
    <row r="2495" spans="9:10" hidden="1" x14ac:dyDescent="0.2">
      <c r="I2495" s="8"/>
      <c r="J2495" s="10"/>
    </row>
    <row r="2496" spans="9:10" hidden="1" x14ac:dyDescent="0.2">
      <c r="J2496" s="7"/>
    </row>
    <row r="2497" spans="9:10" hidden="1" x14ac:dyDescent="0.2">
      <c r="I2497" s="8"/>
      <c r="J2497" s="10"/>
    </row>
    <row r="2498" spans="9:10" hidden="1" x14ac:dyDescent="0.2">
      <c r="I2498" s="8"/>
      <c r="J2498" s="10"/>
    </row>
    <row r="2499" spans="9:10" hidden="1" x14ac:dyDescent="0.2">
      <c r="J2499" s="7"/>
    </row>
    <row r="2500" spans="9:10" hidden="1" x14ac:dyDescent="0.2">
      <c r="J2500" s="7"/>
    </row>
    <row r="2501" spans="9:10" hidden="1" x14ac:dyDescent="0.2">
      <c r="I2501" s="8"/>
      <c r="J2501" s="10"/>
    </row>
    <row r="2502" spans="9:10" hidden="1" x14ac:dyDescent="0.2">
      <c r="I2502" s="8"/>
      <c r="J2502" s="10"/>
    </row>
    <row r="2503" spans="9:10" hidden="1" x14ac:dyDescent="0.2">
      <c r="I2503" s="8"/>
      <c r="J2503" s="10"/>
    </row>
    <row r="2504" spans="9:10" hidden="1" x14ac:dyDescent="0.2">
      <c r="I2504" s="8"/>
      <c r="J2504" s="10"/>
    </row>
    <row r="2505" spans="9:10" hidden="1" x14ac:dyDescent="0.2">
      <c r="I2505" s="8"/>
      <c r="J2505" s="10"/>
    </row>
    <row r="2506" spans="9:10" hidden="1" x14ac:dyDescent="0.2">
      <c r="J2506" s="7"/>
    </row>
    <row r="2507" spans="9:10" hidden="1" x14ac:dyDescent="0.2">
      <c r="I2507" s="8"/>
      <c r="J2507" s="10"/>
    </row>
    <row r="2508" spans="9:10" hidden="1" x14ac:dyDescent="0.2">
      <c r="I2508" s="8"/>
      <c r="J2508" s="10"/>
    </row>
    <row r="2509" spans="9:10" hidden="1" x14ac:dyDescent="0.2">
      <c r="J2509" s="7"/>
    </row>
    <row r="2510" spans="9:10" hidden="1" x14ac:dyDescent="0.2">
      <c r="J2510" s="7"/>
    </row>
    <row r="2511" spans="9:10" hidden="1" x14ac:dyDescent="0.2">
      <c r="I2511" s="8"/>
      <c r="J2511" s="10"/>
    </row>
    <row r="2512" spans="9:10" hidden="1" x14ac:dyDescent="0.2">
      <c r="I2512" s="8"/>
      <c r="J2512" s="10"/>
    </row>
    <row r="2513" spans="9:10" hidden="1" x14ac:dyDescent="0.2">
      <c r="I2513" s="8"/>
      <c r="J2513" s="10"/>
    </row>
    <row r="2514" spans="9:10" hidden="1" x14ac:dyDescent="0.2">
      <c r="I2514" s="8"/>
      <c r="J2514" s="10"/>
    </row>
    <row r="2515" spans="9:10" hidden="1" x14ac:dyDescent="0.2">
      <c r="I2515" s="8"/>
      <c r="J2515" s="10"/>
    </row>
    <row r="2516" spans="9:10" hidden="1" x14ac:dyDescent="0.2">
      <c r="I2516" s="8"/>
      <c r="J2516" s="10"/>
    </row>
    <row r="2517" spans="9:10" hidden="1" x14ac:dyDescent="0.2">
      <c r="I2517" s="8"/>
      <c r="J2517" s="10"/>
    </row>
    <row r="2518" spans="9:10" hidden="1" x14ac:dyDescent="0.2">
      <c r="I2518" s="8"/>
      <c r="J2518" s="10"/>
    </row>
    <row r="2519" spans="9:10" hidden="1" x14ac:dyDescent="0.2">
      <c r="I2519" s="8"/>
      <c r="J2519" s="10"/>
    </row>
    <row r="2520" spans="9:10" hidden="1" x14ac:dyDescent="0.2">
      <c r="I2520" s="8"/>
      <c r="J2520" s="10"/>
    </row>
    <row r="2521" spans="9:10" hidden="1" x14ac:dyDescent="0.2">
      <c r="I2521" s="8"/>
      <c r="J2521" s="10"/>
    </row>
    <row r="2522" spans="9:10" hidden="1" x14ac:dyDescent="0.2">
      <c r="J2522" s="7"/>
    </row>
    <row r="2523" spans="9:10" hidden="1" x14ac:dyDescent="0.2">
      <c r="J2523" s="7"/>
    </row>
    <row r="2524" spans="9:10" hidden="1" x14ac:dyDescent="0.2">
      <c r="I2524" s="8"/>
      <c r="J2524" s="10"/>
    </row>
    <row r="2525" spans="9:10" hidden="1" x14ac:dyDescent="0.2">
      <c r="I2525" s="8"/>
      <c r="J2525" s="10"/>
    </row>
    <row r="2526" spans="9:10" hidden="1" x14ac:dyDescent="0.2">
      <c r="I2526" s="8"/>
      <c r="J2526" s="10"/>
    </row>
    <row r="2527" spans="9:10" hidden="1" x14ac:dyDescent="0.2">
      <c r="I2527" s="8"/>
      <c r="J2527" s="10"/>
    </row>
    <row r="2528" spans="9:10" hidden="1" x14ac:dyDescent="0.2">
      <c r="J2528" s="7"/>
    </row>
    <row r="2529" spans="9:10" hidden="1" x14ac:dyDescent="0.2">
      <c r="J2529" s="7"/>
    </row>
    <row r="2530" spans="9:10" hidden="1" x14ac:dyDescent="0.2">
      <c r="I2530" s="8"/>
      <c r="J2530" s="10"/>
    </row>
    <row r="2531" spans="9:10" hidden="1" x14ac:dyDescent="0.2">
      <c r="J2531" s="7"/>
    </row>
    <row r="2532" spans="9:10" hidden="1" x14ac:dyDescent="0.2">
      <c r="I2532" s="8"/>
      <c r="J2532" s="10"/>
    </row>
    <row r="2533" spans="9:10" hidden="1" x14ac:dyDescent="0.2">
      <c r="I2533" s="8"/>
      <c r="J2533" s="10"/>
    </row>
    <row r="2534" spans="9:10" hidden="1" x14ac:dyDescent="0.2">
      <c r="J2534" s="7"/>
    </row>
    <row r="2535" spans="9:10" hidden="1" x14ac:dyDescent="0.2">
      <c r="I2535" s="8"/>
      <c r="J2535" s="10"/>
    </row>
    <row r="2536" spans="9:10" hidden="1" x14ac:dyDescent="0.2">
      <c r="I2536" s="8"/>
      <c r="J2536" s="10"/>
    </row>
    <row r="2537" spans="9:10" hidden="1" x14ac:dyDescent="0.2">
      <c r="I2537" s="8"/>
      <c r="J2537" s="10"/>
    </row>
    <row r="2538" spans="9:10" hidden="1" x14ac:dyDescent="0.2">
      <c r="I2538" s="8"/>
      <c r="J2538" s="10"/>
    </row>
    <row r="2539" spans="9:10" hidden="1" x14ac:dyDescent="0.2">
      <c r="J2539" s="7"/>
    </row>
    <row r="2540" spans="9:10" hidden="1" x14ac:dyDescent="0.2">
      <c r="I2540" s="8"/>
      <c r="J2540" s="10"/>
    </row>
    <row r="2541" spans="9:10" hidden="1" x14ac:dyDescent="0.2">
      <c r="I2541" s="8"/>
      <c r="J2541" s="10"/>
    </row>
    <row r="2542" spans="9:10" hidden="1" x14ac:dyDescent="0.2">
      <c r="I2542" s="8"/>
      <c r="J2542" s="10"/>
    </row>
    <row r="2543" spans="9:10" hidden="1" x14ac:dyDescent="0.2">
      <c r="J2543" s="7"/>
    </row>
    <row r="2544" spans="9:10" hidden="1" x14ac:dyDescent="0.2">
      <c r="I2544" s="8"/>
      <c r="J2544" s="10"/>
    </row>
    <row r="2545" spans="9:10" hidden="1" x14ac:dyDescent="0.2">
      <c r="J2545" s="7"/>
    </row>
    <row r="2546" spans="9:10" hidden="1" x14ac:dyDescent="0.2">
      <c r="I2546" s="8"/>
      <c r="J2546" s="10"/>
    </row>
    <row r="2547" spans="9:10" hidden="1" x14ac:dyDescent="0.2">
      <c r="I2547" s="8"/>
      <c r="J2547" s="10"/>
    </row>
    <row r="2548" spans="9:10" hidden="1" x14ac:dyDescent="0.2">
      <c r="J2548" s="7"/>
    </row>
    <row r="2549" spans="9:10" hidden="1" x14ac:dyDescent="0.2">
      <c r="I2549" s="8"/>
      <c r="J2549" s="10"/>
    </row>
    <row r="2550" spans="9:10" hidden="1" x14ac:dyDescent="0.2">
      <c r="J2550" s="7"/>
    </row>
    <row r="2551" spans="9:10" hidden="1" x14ac:dyDescent="0.2">
      <c r="I2551" s="8"/>
      <c r="J2551" s="10"/>
    </row>
    <row r="2552" spans="9:10" hidden="1" x14ac:dyDescent="0.2">
      <c r="I2552" s="8"/>
      <c r="J2552" s="10"/>
    </row>
    <row r="2553" spans="9:10" hidden="1" x14ac:dyDescent="0.2">
      <c r="I2553" s="8"/>
      <c r="J2553" s="10"/>
    </row>
    <row r="2554" spans="9:10" hidden="1" x14ac:dyDescent="0.2">
      <c r="J2554" s="7"/>
    </row>
    <row r="2555" spans="9:10" hidden="1" x14ac:dyDescent="0.2">
      <c r="I2555" s="8"/>
      <c r="J2555" s="10"/>
    </row>
    <row r="2556" spans="9:10" hidden="1" x14ac:dyDescent="0.2">
      <c r="I2556" s="8"/>
      <c r="J2556" s="10"/>
    </row>
    <row r="2557" spans="9:10" hidden="1" x14ac:dyDescent="0.2">
      <c r="I2557" s="8"/>
      <c r="J2557" s="10"/>
    </row>
    <row r="2558" spans="9:10" hidden="1" x14ac:dyDescent="0.2">
      <c r="I2558" s="8"/>
      <c r="J2558" s="10"/>
    </row>
    <row r="2559" spans="9:10" hidden="1" x14ac:dyDescent="0.2">
      <c r="J2559" s="7"/>
    </row>
    <row r="2560" spans="9:10" hidden="1" x14ac:dyDescent="0.2">
      <c r="J2560" s="7"/>
    </row>
    <row r="2561" spans="9:10" hidden="1" x14ac:dyDescent="0.2">
      <c r="I2561" s="8"/>
      <c r="J2561" s="10"/>
    </row>
    <row r="2562" spans="9:10" hidden="1" x14ac:dyDescent="0.2">
      <c r="I2562" s="8"/>
      <c r="J2562" s="10"/>
    </row>
    <row r="2563" spans="9:10" hidden="1" x14ac:dyDescent="0.2">
      <c r="I2563" s="8"/>
      <c r="J2563" s="10"/>
    </row>
    <row r="2564" spans="9:10" hidden="1" x14ac:dyDescent="0.2">
      <c r="J2564" s="7"/>
    </row>
    <row r="2565" spans="9:10" hidden="1" x14ac:dyDescent="0.2">
      <c r="I2565" s="8"/>
      <c r="J2565" s="10"/>
    </row>
    <row r="2566" spans="9:10" hidden="1" x14ac:dyDescent="0.2">
      <c r="J2566" s="7"/>
    </row>
    <row r="2567" spans="9:10" hidden="1" x14ac:dyDescent="0.2">
      <c r="I2567" s="8"/>
      <c r="J2567" s="10"/>
    </row>
    <row r="2568" spans="9:10" hidden="1" x14ac:dyDescent="0.2">
      <c r="I2568" s="11"/>
      <c r="J2568" s="13"/>
    </row>
    <row r="2569" spans="9:10" hidden="1" x14ac:dyDescent="0.2">
      <c r="I2569" s="11"/>
      <c r="J2569" s="13"/>
    </row>
    <row r="2570" spans="9:10" hidden="1" x14ac:dyDescent="0.2">
      <c r="I2570" s="11"/>
      <c r="J2570" s="13"/>
    </row>
    <row r="2571" spans="9:10" hidden="1" x14ac:dyDescent="0.2">
      <c r="I2571" s="11"/>
      <c r="J2571" s="13"/>
    </row>
    <row r="2572" spans="9:10" hidden="1" x14ac:dyDescent="0.2">
      <c r="I2572" s="11"/>
      <c r="J2572" s="13"/>
    </row>
    <row r="2573" spans="9:10" hidden="1" x14ac:dyDescent="0.2">
      <c r="I2573" s="11"/>
      <c r="J2573" s="13"/>
    </row>
    <row r="2574" spans="9:10" hidden="1" x14ac:dyDescent="0.2">
      <c r="I2574" s="11"/>
      <c r="J2574" s="13"/>
    </row>
    <row r="2575" spans="9:10" hidden="1" x14ac:dyDescent="0.2">
      <c r="I2575" s="11"/>
      <c r="J2575" s="13"/>
    </row>
    <row r="2576" spans="9:10" hidden="1" x14ac:dyDescent="0.2">
      <c r="I2576" s="11"/>
      <c r="J2576" s="13"/>
    </row>
    <row r="2577" spans="9:10" hidden="1" x14ac:dyDescent="0.2">
      <c r="I2577" s="11"/>
      <c r="J2577" s="13"/>
    </row>
    <row r="2578" spans="9:10" hidden="1" x14ac:dyDescent="0.2">
      <c r="I2578" s="11"/>
      <c r="J2578" s="13"/>
    </row>
    <row r="2579" spans="9:10" hidden="1" x14ac:dyDescent="0.2">
      <c r="I2579" s="11"/>
      <c r="J2579" s="13"/>
    </row>
    <row r="2580" spans="9:10" hidden="1" x14ac:dyDescent="0.2">
      <c r="I2580" s="11"/>
      <c r="J2580" s="13"/>
    </row>
    <row r="2581" spans="9:10" hidden="1" x14ac:dyDescent="0.2">
      <c r="I2581" s="11"/>
      <c r="J2581" s="13"/>
    </row>
    <row r="2582" spans="9:10" hidden="1" x14ac:dyDescent="0.2">
      <c r="I2582" s="11"/>
      <c r="J2582" s="13"/>
    </row>
    <row r="2583" spans="9:10" hidden="1" x14ac:dyDescent="0.2">
      <c r="I2583" s="11"/>
      <c r="J2583" s="13"/>
    </row>
    <row r="2584" spans="9:10" hidden="1" x14ac:dyDescent="0.2">
      <c r="I2584" s="11"/>
      <c r="J2584" s="13"/>
    </row>
    <row r="2585" spans="9:10" hidden="1" x14ac:dyDescent="0.2">
      <c r="I2585" s="11"/>
      <c r="J2585" s="13"/>
    </row>
    <row r="2586" spans="9:10" hidden="1" x14ac:dyDescent="0.2">
      <c r="I2586" s="11"/>
      <c r="J2586" s="13"/>
    </row>
    <row r="2587" spans="9:10" hidden="1" x14ac:dyDescent="0.2">
      <c r="I2587" s="11"/>
      <c r="J2587" s="13"/>
    </row>
    <row r="2588" spans="9:10" hidden="1" x14ac:dyDescent="0.2">
      <c r="I2588" s="11"/>
      <c r="J2588" s="13"/>
    </row>
    <row r="2589" spans="9:10" hidden="1" x14ac:dyDescent="0.2">
      <c r="I2589" s="11"/>
      <c r="J2589" s="13"/>
    </row>
    <row r="2590" spans="9:10" hidden="1" x14ac:dyDescent="0.2">
      <c r="I2590" s="11"/>
      <c r="J2590" s="13"/>
    </row>
    <row r="2591" spans="9:10" hidden="1" x14ac:dyDescent="0.2">
      <c r="I2591" s="11"/>
      <c r="J2591" s="13"/>
    </row>
    <row r="2592" spans="9:10" hidden="1" x14ac:dyDescent="0.2">
      <c r="I2592" s="11"/>
      <c r="J2592" s="13"/>
    </row>
    <row r="2593" spans="9:10" hidden="1" x14ac:dyDescent="0.2">
      <c r="I2593" s="11"/>
      <c r="J2593" s="13"/>
    </row>
    <row r="2594" spans="9:10" hidden="1" x14ac:dyDescent="0.2">
      <c r="I2594" s="11"/>
      <c r="J2594" s="13"/>
    </row>
    <row r="2595" spans="9:10" hidden="1" x14ac:dyDescent="0.2">
      <c r="I2595" s="11"/>
      <c r="J2595" s="13"/>
    </row>
    <row r="2596" spans="9:10" hidden="1" x14ac:dyDescent="0.2">
      <c r="I2596" s="11"/>
      <c r="J2596" s="13"/>
    </row>
    <row r="2597" spans="9:10" hidden="1" x14ac:dyDescent="0.2">
      <c r="I2597" s="11"/>
      <c r="J2597" s="13"/>
    </row>
    <row r="2598" spans="9:10" hidden="1" x14ac:dyDescent="0.2">
      <c r="I2598" s="11"/>
      <c r="J2598" s="13"/>
    </row>
    <row r="2599" spans="9:10" hidden="1" x14ac:dyDescent="0.2">
      <c r="I2599" s="11"/>
      <c r="J2599" s="13"/>
    </row>
    <row r="2600" spans="9:10" hidden="1" x14ac:dyDescent="0.2">
      <c r="I2600" s="11"/>
      <c r="J2600" s="13"/>
    </row>
    <row r="2601" spans="9:10" hidden="1" x14ac:dyDescent="0.2">
      <c r="I2601" s="11"/>
      <c r="J2601" s="13"/>
    </row>
    <row r="2602" spans="9:10" hidden="1" x14ac:dyDescent="0.2">
      <c r="I2602" s="11"/>
      <c r="J2602" s="13"/>
    </row>
    <row r="2603" spans="9:10" hidden="1" x14ac:dyDescent="0.2">
      <c r="I2603" s="11"/>
      <c r="J2603" s="13"/>
    </row>
    <row r="2604" spans="9:10" hidden="1" x14ac:dyDescent="0.2">
      <c r="I2604" s="11"/>
      <c r="J2604" s="13"/>
    </row>
    <row r="2605" spans="9:10" hidden="1" x14ac:dyDescent="0.2">
      <c r="I2605" s="11"/>
      <c r="J2605" s="13"/>
    </row>
    <row r="2606" spans="9:10" hidden="1" x14ac:dyDescent="0.2">
      <c r="I2606" s="11"/>
      <c r="J2606" s="13"/>
    </row>
    <row r="2607" spans="9:10" hidden="1" x14ac:dyDescent="0.2">
      <c r="I2607" s="11"/>
      <c r="J2607" s="13"/>
    </row>
    <row r="2608" spans="9:10" hidden="1" x14ac:dyDescent="0.2">
      <c r="I2608" s="11"/>
      <c r="J2608" s="13"/>
    </row>
    <row r="2609" spans="9:10" hidden="1" x14ac:dyDescent="0.2">
      <c r="I2609" s="11"/>
      <c r="J2609" s="13"/>
    </row>
    <row r="2610" spans="9:10" hidden="1" x14ac:dyDescent="0.2">
      <c r="I2610" s="11"/>
      <c r="J2610" s="13"/>
    </row>
    <row r="2611" spans="9:10" hidden="1" x14ac:dyDescent="0.2">
      <c r="I2611" s="11"/>
      <c r="J2611" s="13"/>
    </row>
    <row r="2612" spans="9:10" hidden="1" x14ac:dyDescent="0.2">
      <c r="I2612" s="11"/>
      <c r="J2612" s="13"/>
    </row>
    <row r="2613" spans="9:10" hidden="1" x14ac:dyDescent="0.2">
      <c r="I2613" s="11"/>
      <c r="J2613" s="13"/>
    </row>
    <row r="2614" spans="9:10" hidden="1" x14ac:dyDescent="0.2">
      <c r="I2614" s="11"/>
      <c r="J2614" s="13"/>
    </row>
    <row r="2615" spans="9:10" hidden="1" x14ac:dyDescent="0.2">
      <c r="I2615" s="11"/>
      <c r="J2615" s="13"/>
    </row>
    <row r="2616" spans="9:10" hidden="1" x14ac:dyDescent="0.2">
      <c r="I2616" s="11"/>
      <c r="J2616" s="13"/>
    </row>
    <row r="2617" spans="9:10" hidden="1" x14ac:dyDescent="0.2">
      <c r="I2617" s="11"/>
      <c r="J2617" s="13"/>
    </row>
    <row r="2618" spans="9:10" hidden="1" x14ac:dyDescent="0.2">
      <c r="I2618" s="11"/>
      <c r="J2618" s="13"/>
    </row>
    <row r="2619" spans="9:10" hidden="1" x14ac:dyDescent="0.2">
      <c r="I2619" s="11"/>
      <c r="J2619" s="13"/>
    </row>
    <row r="2620" spans="9:10" hidden="1" x14ac:dyDescent="0.2">
      <c r="I2620" s="11"/>
      <c r="J2620" s="13"/>
    </row>
    <row r="2621" spans="9:10" hidden="1" x14ac:dyDescent="0.2">
      <c r="I2621" s="11"/>
      <c r="J2621" s="13"/>
    </row>
    <row r="2622" spans="9:10" hidden="1" x14ac:dyDescent="0.2">
      <c r="I2622" s="11"/>
      <c r="J2622" s="13"/>
    </row>
    <row r="2623" spans="9:10" hidden="1" x14ac:dyDescent="0.2">
      <c r="I2623" s="11"/>
      <c r="J2623" s="13"/>
    </row>
    <row r="2624" spans="9:10" hidden="1" x14ac:dyDescent="0.2">
      <c r="I2624" s="11"/>
      <c r="J2624" s="13"/>
    </row>
    <row r="2625" spans="9:12" hidden="1" x14ac:dyDescent="0.2">
      <c r="I2625" s="11"/>
      <c r="J2625" s="13"/>
    </row>
    <row r="2626" spans="9:12" hidden="1" x14ac:dyDescent="0.2">
      <c r="I2626" s="11"/>
      <c r="J2626" s="13"/>
    </row>
    <row r="2627" spans="9:12" hidden="1" x14ac:dyDescent="0.2">
      <c r="I2627" s="11"/>
      <c r="J2627" s="13"/>
    </row>
    <row r="2628" spans="9:12" hidden="1" x14ac:dyDescent="0.2">
      <c r="I2628" s="11"/>
      <c r="J2628" s="13"/>
    </row>
    <row r="2629" spans="9:12" hidden="1" x14ac:dyDescent="0.2">
      <c r="J2629" s="13"/>
    </row>
    <row r="2631" spans="9:12" x14ac:dyDescent="0.2">
      <c r="L2631" s="42"/>
    </row>
  </sheetData>
  <autoFilter ref="A1:M2629" xr:uid="{00000000-0001-0000-0000-000000000000}">
    <filterColumn colId="1">
      <filters>
        <filter val="1/25/26 - 2/21/26"/>
      </filters>
    </filterColumn>
    <sortState xmlns:xlrd2="http://schemas.microsoft.com/office/spreadsheetml/2017/richdata2" ref="A2:M2629">
      <sortCondition ref="A1:A262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64FE-9942-4903-858E-C5DDD67D3854}">
  <dimension ref="A1:N5007"/>
  <sheetViews>
    <sheetView tabSelected="1" workbookViewId="0">
      <selection activeCell="N15" sqref="N15"/>
    </sheetView>
  </sheetViews>
  <sheetFormatPr baseColWidth="10" defaultColWidth="8.83203125" defaultRowHeight="15" x14ac:dyDescent="0.2"/>
  <cols>
    <col min="1" max="1" width="16.5" customWidth="1"/>
    <col min="2" max="2" width="16.5" style="4" customWidth="1"/>
    <col min="3" max="5" width="16.5" customWidth="1"/>
    <col min="6" max="6" width="21.33203125" customWidth="1"/>
    <col min="7" max="7" width="69" customWidth="1"/>
    <col min="9" max="9" width="49.1640625" customWidth="1"/>
  </cols>
  <sheetData>
    <row r="1" spans="1:14" x14ac:dyDescent="0.2">
      <c r="A1" s="52" t="s">
        <v>453</v>
      </c>
      <c r="B1" s="53" t="s">
        <v>454</v>
      </c>
      <c r="C1" s="52" t="s">
        <v>455</v>
      </c>
      <c r="D1" s="52" t="s">
        <v>456</v>
      </c>
      <c r="E1" s="52" t="s">
        <v>457</v>
      </c>
      <c r="F1" s="52" t="s">
        <v>458</v>
      </c>
      <c r="G1" s="52" t="s">
        <v>459</v>
      </c>
      <c r="H1" s="52" t="s">
        <v>460</v>
      </c>
      <c r="I1" s="52" t="s">
        <v>461</v>
      </c>
      <c r="N1" s="23"/>
    </row>
    <row r="2" spans="1:14" x14ac:dyDescent="0.2">
      <c r="A2">
        <v>10956829</v>
      </c>
      <c r="B2" s="4">
        <v>46047</v>
      </c>
      <c r="C2" t="s">
        <v>437</v>
      </c>
      <c r="D2" t="s">
        <v>462</v>
      </c>
      <c r="E2">
        <v>52446</v>
      </c>
      <c r="F2" t="s">
        <v>463</v>
      </c>
      <c r="G2" t="s">
        <v>464</v>
      </c>
      <c r="H2">
        <v>3</v>
      </c>
      <c r="I2" t="s">
        <v>465</v>
      </c>
      <c r="N2" s="23"/>
    </row>
    <row r="3" spans="1:14" x14ac:dyDescent="0.2">
      <c r="A3">
        <v>10956832</v>
      </c>
      <c r="B3" s="4">
        <v>46047</v>
      </c>
      <c r="C3" t="s">
        <v>437</v>
      </c>
      <c r="D3" t="s">
        <v>462</v>
      </c>
      <c r="E3">
        <v>86016</v>
      </c>
      <c r="F3" t="s">
        <v>466</v>
      </c>
      <c r="G3" t="s">
        <v>467</v>
      </c>
      <c r="H3">
        <v>5</v>
      </c>
      <c r="I3" t="s">
        <v>468</v>
      </c>
      <c r="N3" s="23"/>
    </row>
    <row r="4" spans="1:14" x14ac:dyDescent="0.2">
      <c r="A4">
        <v>10956839</v>
      </c>
      <c r="B4" s="4">
        <v>46047</v>
      </c>
      <c r="C4" t="s">
        <v>437</v>
      </c>
      <c r="D4" t="s">
        <v>462</v>
      </c>
      <c r="E4">
        <v>74793</v>
      </c>
      <c r="F4" t="s">
        <v>469</v>
      </c>
      <c r="G4" t="s">
        <v>470</v>
      </c>
      <c r="H4">
        <v>4</v>
      </c>
      <c r="I4" t="s">
        <v>471</v>
      </c>
      <c r="N4" s="23"/>
    </row>
    <row r="5" spans="1:14" x14ac:dyDescent="0.2">
      <c r="A5">
        <v>10956983</v>
      </c>
      <c r="B5" s="4">
        <v>46047</v>
      </c>
      <c r="C5" t="s">
        <v>106</v>
      </c>
      <c r="D5" t="s">
        <v>472</v>
      </c>
      <c r="E5">
        <v>99568</v>
      </c>
      <c r="F5" t="s">
        <v>473</v>
      </c>
      <c r="G5" t="s">
        <v>474</v>
      </c>
      <c r="H5">
        <v>5</v>
      </c>
      <c r="I5" t="s">
        <v>468</v>
      </c>
      <c r="N5" s="23"/>
    </row>
    <row r="6" spans="1:14" x14ac:dyDescent="0.2">
      <c r="A6">
        <v>10957011</v>
      </c>
      <c r="B6" s="4">
        <v>46047</v>
      </c>
      <c r="C6" t="s">
        <v>188</v>
      </c>
      <c r="D6" t="s">
        <v>472</v>
      </c>
      <c r="E6">
        <v>98940</v>
      </c>
      <c r="F6" t="s">
        <v>475</v>
      </c>
      <c r="G6" t="s">
        <v>476</v>
      </c>
      <c r="H6">
        <v>4</v>
      </c>
      <c r="I6" t="s">
        <v>477</v>
      </c>
      <c r="N6" s="23"/>
    </row>
    <row r="7" spans="1:14" x14ac:dyDescent="0.2">
      <c r="A7">
        <v>10957013</v>
      </c>
      <c r="B7" s="4">
        <v>46047</v>
      </c>
      <c r="C7" t="s">
        <v>188</v>
      </c>
      <c r="D7" t="s">
        <v>472</v>
      </c>
      <c r="E7">
        <v>97324</v>
      </c>
      <c r="F7" t="s">
        <v>478</v>
      </c>
      <c r="G7" t="s">
        <v>479</v>
      </c>
      <c r="H7">
        <v>1</v>
      </c>
      <c r="I7" t="s">
        <v>480</v>
      </c>
      <c r="N7" s="23"/>
    </row>
    <row r="8" spans="1:14" x14ac:dyDescent="0.2">
      <c r="A8">
        <v>10957134</v>
      </c>
      <c r="B8" s="4">
        <v>46047</v>
      </c>
      <c r="C8" t="s">
        <v>289</v>
      </c>
      <c r="D8" t="s">
        <v>481</v>
      </c>
      <c r="E8">
        <v>97105</v>
      </c>
      <c r="F8" t="s">
        <v>482</v>
      </c>
      <c r="G8" t="s">
        <v>483</v>
      </c>
      <c r="H8">
        <v>3</v>
      </c>
      <c r="I8" t="s">
        <v>484</v>
      </c>
      <c r="N8" s="23"/>
    </row>
    <row r="9" spans="1:14" x14ac:dyDescent="0.2">
      <c r="A9">
        <v>10957139</v>
      </c>
      <c r="B9" s="4">
        <v>46047</v>
      </c>
      <c r="C9" t="s">
        <v>289</v>
      </c>
      <c r="D9" t="s">
        <v>481</v>
      </c>
      <c r="E9">
        <v>97302</v>
      </c>
      <c r="F9" t="s">
        <v>485</v>
      </c>
      <c r="G9" t="s">
        <v>486</v>
      </c>
      <c r="H9">
        <v>3</v>
      </c>
      <c r="I9" t="s">
        <v>484</v>
      </c>
      <c r="N9" s="23"/>
    </row>
    <row r="10" spans="1:14" x14ac:dyDescent="0.2">
      <c r="A10">
        <v>10957144</v>
      </c>
      <c r="B10" s="4">
        <v>46047</v>
      </c>
      <c r="C10" t="s">
        <v>289</v>
      </c>
      <c r="D10" t="s">
        <v>481</v>
      </c>
      <c r="E10">
        <v>97401</v>
      </c>
      <c r="F10" t="s">
        <v>487</v>
      </c>
      <c r="G10" t="s">
        <v>488</v>
      </c>
      <c r="H10">
        <v>3</v>
      </c>
      <c r="I10" t="s">
        <v>484</v>
      </c>
      <c r="N10" s="23"/>
    </row>
    <row r="11" spans="1:14" x14ac:dyDescent="0.2">
      <c r="A11">
        <v>10957147</v>
      </c>
      <c r="B11" s="4">
        <v>46047</v>
      </c>
      <c r="C11" t="s">
        <v>289</v>
      </c>
      <c r="D11" t="s">
        <v>481</v>
      </c>
      <c r="E11">
        <v>97578</v>
      </c>
      <c r="F11" t="s">
        <v>489</v>
      </c>
      <c r="G11" t="s">
        <v>490</v>
      </c>
      <c r="H11">
        <v>3</v>
      </c>
      <c r="I11" t="s">
        <v>484</v>
      </c>
      <c r="N11" s="23"/>
    </row>
    <row r="12" spans="1:14" x14ac:dyDescent="0.2">
      <c r="A12">
        <v>10957176</v>
      </c>
      <c r="B12" s="4">
        <v>46047</v>
      </c>
      <c r="C12" t="s">
        <v>87</v>
      </c>
      <c r="D12" t="s">
        <v>472</v>
      </c>
      <c r="E12">
        <v>99804</v>
      </c>
      <c r="F12" t="s">
        <v>491</v>
      </c>
      <c r="G12" t="s">
        <v>492</v>
      </c>
      <c r="H12">
        <v>2</v>
      </c>
      <c r="I12" t="s">
        <v>493</v>
      </c>
      <c r="N12" s="23"/>
    </row>
    <row r="13" spans="1:14" x14ac:dyDescent="0.2">
      <c r="A13">
        <v>10957287</v>
      </c>
      <c r="B13" s="4">
        <v>46047</v>
      </c>
      <c r="C13" t="s">
        <v>73</v>
      </c>
      <c r="D13" t="s">
        <v>462</v>
      </c>
      <c r="E13">
        <v>92846</v>
      </c>
      <c r="F13" t="s">
        <v>494</v>
      </c>
      <c r="G13" t="s">
        <v>495</v>
      </c>
      <c r="H13">
        <v>4</v>
      </c>
      <c r="I13" t="s">
        <v>496</v>
      </c>
      <c r="N13" s="23"/>
    </row>
    <row r="14" spans="1:14" x14ac:dyDescent="0.2">
      <c r="A14">
        <v>10957357</v>
      </c>
      <c r="B14" s="4">
        <v>46047</v>
      </c>
      <c r="C14" t="s">
        <v>244</v>
      </c>
      <c r="D14" t="s">
        <v>481</v>
      </c>
      <c r="E14">
        <v>92439</v>
      </c>
      <c r="F14" t="s">
        <v>497</v>
      </c>
      <c r="G14" t="s">
        <v>498</v>
      </c>
      <c r="H14">
        <v>4</v>
      </c>
      <c r="I14" t="s">
        <v>499</v>
      </c>
      <c r="N14" s="23"/>
    </row>
    <row r="15" spans="1:14" x14ac:dyDescent="0.2">
      <c r="A15">
        <v>10957360</v>
      </c>
      <c r="B15" s="4">
        <v>46047</v>
      </c>
      <c r="C15" t="s">
        <v>324</v>
      </c>
      <c r="D15" t="s">
        <v>462</v>
      </c>
      <c r="E15">
        <v>96067</v>
      </c>
      <c r="F15" t="s">
        <v>500</v>
      </c>
      <c r="G15" t="s">
        <v>501</v>
      </c>
      <c r="H15">
        <v>2</v>
      </c>
      <c r="I15" t="s">
        <v>502</v>
      </c>
      <c r="N15" s="23"/>
    </row>
    <row r="16" spans="1:14" x14ac:dyDescent="0.2">
      <c r="A16">
        <v>10957364</v>
      </c>
      <c r="B16" s="4">
        <v>46047</v>
      </c>
      <c r="C16" t="s">
        <v>324</v>
      </c>
      <c r="D16" t="s">
        <v>462</v>
      </c>
      <c r="E16">
        <v>98152</v>
      </c>
      <c r="F16" t="s">
        <v>503</v>
      </c>
      <c r="G16" t="s">
        <v>504</v>
      </c>
      <c r="H16">
        <v>5</v>
      </c>
      <c r="I16" t="s">
        <v>468</v>
      </c>
      <c r="N16" s="23"/>
    </row>
    <row r="17" spans="1:14" x14ac:dyDescent="0.2">
      <c r="A17">
        <v>10957369</v>
      </c>
      <c r="B17" s="4">
        <v>46047</v>
      </c>
      <c r="C17" t="s">
        <v>94</v>
      </c>
      <c r="D17" t="s">
        <v>472</v>
      </c>
      <c r="E17">
        <v>92299</v>
      </c>
      <c r="F17" t="s">
        <v>505</v>
      </c>
      <c r="G17" t="s">
        <v>506</v>
      </c>
      <c r="H17">
        <v>4</v>
      </c>
      <c r="I17" t="s">
        <v>507</v>
      </c>
      <c r="N17" s="23"/>
    </row>
    <row r="18" spans="1:14" x14ac:dyDescent="0.2">
      <c r="A18">
        <v>10957373</v>
      </c>
      <c r="B18" s="4">
        <v>46047</v>
      </c>
      <c r="C18" t="s">
        <v>324</v>
      </c>
      <c r="D18" t="s">
        <v>462</v>
      </c>
      <c r="E18">
        <v>96983</v>
      </c>
      <c r="F18" t="s">
        <v>508</v>
      </c>
      <c r="G18" t="s">
        <v>509</v>
      </c>
      <c r="H18">
        <v>4</v>
      </c>
      <c r="I18" t="s">
        <v>499</v>
      </c>
      <c r="N18" s="23"/>
    </row>
    <row r="19" spans="1:14" x14ac:dyDescent="0.2">
      <c r="A19">
        <v>10957374</v>
      </c>
      <c r="B19" s="4">
        <v>46047</v>
      </c>
      <c r="C19" t="s">
        <v>84</v>
      </c>
      <c r="D19" t="s">
        <v>510</v>
      </c>
      <c r="E19">
        <v>88665</v>
      </c>
      <c r="F19" t="s">
        <v>511</v>
      </c>
      <c r="G19" t="s">
        <v>512</v>
      </c>
      <c r="H19">
        <v>3</v>
      </c>
      <c r="I19" t="s">
        <v>513</v>
      </c>
      <c r="N19" s="23"/>
    </row>
    <row r="20" spans="1:14" x14ac:dyDescent="0.2">
      <c r="A20">
        <v>10957376</v>
      </c>
      <c r="B20" s="4">
        <v>46047</v>
      </c>
      <c r="C20" t="s">
        <v>324</v>
      </c>
      <c r="D20" t="s">
        <v>462</v>
      </c>
      <c r="E20">
        <v>96544</v>
      </c>
      <c r="F20" t="s">
        <v>514</v>
      </c>
      <c r="G20" t="s">
        <v>515</v>
      </c>
      <c r="H20">
        <v>5</v>
      </c>
      <c r="I20" t="s">
        <v>468</v>
      </c>
      <c r="N20" s="23"/>
    </row>
    <row r="21" spans="1:14" x14ac:dyDescent="0.2">
      <c r="A21">
        <v>10957378</v>
      </c>
      <c r="B21" s="4">
        <v>46047</v>
      </c>
      <c r="C21" t="s">
        <v>84</v>
      </c>
      <c r="D21" t="s">
        <v>510</v>
      </c>
      <c r="E21">
        <v>94424</v>
      </c>
      <c r="F21" t="s">
        <v>516</v>
      </c>
      <c r="G21" t="s">
        <v>517</v>
      </c>
      <c r="H21">
        <v>3</v>
      </c>
      <c r="I21" t="s">
        <v>518</v>
      </c>
      <c r="N21" s="23"/>
    </row>
    <row r="22" spans="1:14" x14ac:dyDescent="0.2">
      <c r="A22">
        <v>10957380</v>
      </c>
      <c r="B22" s="4">
        <v>46047</v>
      </c>
      <c r="C22" t="s">
        <v>445</v>
      </c>
      <c r="D22" t="s">
        <v>472</v>
      </c>
      <c r="E22">
        <v>97871</v>
      </c>
      <c r="F22" t="s">
        <v>519</v>
      </c>
      <c r="G22" t="s">
        <v>520</v>
      </c>
      <c r="H22">
        <v>5</v>
      </c>
      <c r="I22" t="s">
        <v>468</v>
      </c>
      <c r="N22" s="23"/>
    </row>
    <row r="23" spans="1:14" x14ac:dyDescent="0.2">
      <c r="A23">
        <v>10957418</v>
      </c>
      <c r="B23" s="4">
        <v>46047</v>
      </c>
      <c r="C23" t="s">
        <v>373</v>
      </c>
      <c r="D23" t="s">
        <v>521</v>
      </c>
      <c r="E23">
        <v>90536</v>
      </c>
      <c r="F23" t="s">
        <v>522</v>
      </c>
      <c r="G23" t="s">
        <v>523</v>
      </c>
      <c r="H23">
        <v>5</v>
      </c>
      <c r="I23" t="s">
        <v>468</v>
      </c>
      <c r="N23" s="23"/>
    </row>
    <row r="24" spans="1:14" x14ac:dyDescent="0.2">
      <c r="A24">
        <v>10957420</v>
      </c>
      <c r="B24" s="4">
        <v>46047</v>
      </c>
      <c r="C24" t="s">
        <v>373</v>
      </c>
      <c r="D24" t="s">
        <v>521</v>
      </c>
      <c r="E24">
        <v>97508</v>
      </c>
      <c r="F24" t="s">
        <v>524</v>
      </c>
      <c r="G24" s="14" t="s">
        <v>525</v>
      </c>
      <c r="H24">
        <v>4</v>
      </c>
      <c r="I24" t="s">
        <v>526</v>
      </c>
      <c r="N24" s="23"/>
    </row>
    <row r="25" spans="1:14" x14ac:dyDescent="0.2">
      <c r="A25">
        <v>10957421</v>
      </c>
      <c r="B25" s="4">
        <v>46047</v>
      </c>
      <c r="C25" t="s">
        <v>373</v>
      </c>
      <c r="D25" t="s">
        <v>521</v>
      </c>
      <c r="E25">
        <v>92743</v>
      </c>
      <c r="F25" t="s">
        <v>527</v>
      </c>
      <c r="G25" t="s">
        <v>528</v>
      </c>
      <c r="H25">
        <v>4</v>
      </c>
      <c r="I25" t="s">
        <v>499</v>
      </c>
      <c r="N25" s="23"/>
    </row>
    <row r="26" spans="1:14" x14ac:dyDescent="0.2">
      <c r="A26">
        <v>10957423</v>
      </c>
      <c r="B26" s="4">
        <v>46048</v>
      </c>
      <c r="C26" t="s">
        <v>185</v>
      </c>
      <c r="D26" t="s">
        <v>521</v>
      </c>
      <c r="E26">
        <v>84516</v>
      </c>
      <c r="F26" t="s">
        <v>529</v>
      </c>
      <c r="G26" t="s">
        <v>530</v>
      </c>
      <c r="H26">
        <v>4</v>
      </c>
      <c r="I26" t="s">
        <v>531</v>
      </c>
      <c r="N26" s="23"/>
    </row>
    <row r="27" spans="1:14" x14ac:dyDescent="0.2">
      <c r="A27">
        <v>10957446</v>
      </c>
      <c r="B27" s="4">
        <v>46048</v>
      </c>
      <c r="C27" t="s">
        <v>448</v>
      </c>
      <c r="D27" t="s">
        <v>462</v>
      </c>
      <c r="E27">
        <v>86941</v>
      </c>
      <c r="F27" t="s">
        <v>532</v>
      </c>
      <c r="G27" t="s">
        <v>533</v>
      </c>
      <c r="H27">
        <v>1</v>
      </c>
      <c r="I27" t="s">
        <v>534</v>
      </c>
      <c r="N27" s="23"/>
    </row>
    <row r="28" spans="1:14" x14ac:dyDescent="0.2">
      <c r="A28">
        <v>10957476</v>
      </c>
      <c r="B28" s="4">
        <v>46048</v>
      </c>
      <c r="C28" t="s">
        <v>169</v>
      </c>
      <c r="D28" t="s">
        <v>510</v>
      </c>
      <c r="E28">
        <v>97408</v>
      </c>
      <c r="F28" t="s">
        <v>535</v>
      </c>
      <c r="G28" t="s">
        <v>536</v>
      </c>
      <c r="H28">
        <v>5</v>
      </c>
      <c r="I28" t="s">
        <v>468</v>
      </c>
      <c r="N28" s="23"/>
    </row>
    <row r="29" spans="1:14" x14ac:dyDescent="0.2">
      <c r="A29">
        <v>10957528</v>
      </c>
      <c r="B29" s="4">
        <v>46048</v>
      </c>
      <c r="C29" t="s">
        <v>322</v>
      </c>
      <c r="D29" t="s">
        <v>472</v>
      </c>
      <c r="E29">
        <v>100214</v>
      </c>
      <c r="F29" t="s">
        <v>537</v>
      </c>
      <c r="G29" t="s">
        <v>538</v>
      </c>
      <c r="H29">
        <v>2</v>
      </c>
      <c r="I29" t="s">
        <v>539</v>
      </c>
      <c r="N29" s="23"/>
    </row>
    <row r="30" spans="1:14" x14ac:dyDescent="0.2">
      <c r="A30">
        <v>10957603</v>
      </c>
      <c r="B30" s="4">
        <v>46048</v>
      </c>
      <c r="C30" t="s">
        <v>246</v>
      </c>
      <c r="D30" t="s">
        <v>462</v>
      </c>
      <c r="E30">
        <v>98121</v>
      </c>
      <c r="F30" t="s">
        <v>540</v>
      </c>
      <c r="G30" t="s">
        <v>541</v>
      </c>
      <c r="H30">
        <v>4</v>
      </c>
      <c r="I30" t="s">
        <v>531</v>
      </c>
      <c r="N30" s="23"/>
    </row>
    <row r="31" spans="1:14" x14ac:dyDescent="0.2">
      <c r="A31">
        <v>10957611</v>
      </c>
      <c r="B31" s="4">
        <v>46048</v>
      </c>
      <c r="C31" t="s">
        <v>164</v>
      </c>
      <c r="D31" t="s">
        <v>472</v>
      </c>
      <c r="E31">
        <v>70093</v>
      </c>
      <c r="F31" t="s">
        <v>542</v>
      </c>
      <c r="G31" t="s">
        <v>543</v>
      </c>
      <c r="H31">
        <v>1</v>
      </c>
      <c r="I31" t="s">
        <v>544</v>
      </c>
      <c r="N31" s="23"/>
    </row>
    <row r="32" spans="1:14" x14ac:dyDescent="0.2">
      <c r="A32">
        <v>10957648</v>
      </c>
      <c r="B32" s="4">
        <v>46048</v>
      </c>
      <c r="C32" t="s">
        <v>140</v>
      </c>
      <c r="D32" t="s">
        <v>472</v>
      </c>
      <c r="E32">
        <v>95679</v>
      </c>
      <c r="F32" t="s">
        <v>545</v>
      </c>
      <c r="G32" t="s">
        <v>546</v>
      </c>
      <c r="H32">
        <v>1</v>
      </c>
      <c r="I32" t="s">
        <v>547</v>
      </c>
      <c r="N32" s="23"/>
    </row>
    <row r="33" spans="1:14" x14ac:dyDescent="0.2">
      <c r="A33">
        <v>10957675</v>
      </c>
      <c r="B33" s="4">
        <v>46048</v>
      </c>
      <c r="C33" t="s">
        <v>117</v>
      </c>
      <c r="D33" t="s">
        <v>481</v>
      </c>
      <c r="E33">
        <v>93635</v>
      </c>
      <c r="F33" t="s">
        <v>548</v>
      </c>
      <c r="G33" t="s">
        <v>549</v>
      </c>
      <c r="H33">
        <v>4</v>
      </c>
      <c r="I33" t="s">
        <v>499</v>
      </c>
      <c r="N33" s="23"/>
    </row>
    <row r="34" spans="1:14" x14ac:dyDescent="0.2">
      <c r="A34">
        <v>10957748</v>
      </c>
      <c r="B34" s="4">
        <v>46048</v>
      </c>
      <c r="C34" t="s">
        <v>431</v>
      </c>
      <c r="D34" t="s">
        <v>481</v>
      </c>
      <c r="E34">
        <v>92168</v>
      </c>
      <c r="F34" t="s">
        <v>550</v>
      </c>
      <c r="G34" t="s">
        <v>551</v>
      </c>
      <c r="H34">
        <v>5</v>
      </c>
      <c r="I34" t="s">
        <v>468</v>
      </c>
      <c r="N34" s="23"/>
    </row>
    <row r="35" spans="1:14" x14ac:dyDescent="0.2">
      <c r="A35">
        <v>10957753</v>
      </c>
      <c r="B35" s="4">
        <v>46048</v>
      </c>
      <c r="C35" t="s">
        <v>233</v>
      </c>
      <c r="D35" t="s">
        <v>481</v>
      </c>
      <c r="E35">
        <v>77648</v>
      </c>
      <c r="F35" t="s">
        <v>552</v>
      </c>
      <c r="G35" t="s">
        <v>553</v>
      </c>
      <c r="H35">
        <v>4</v>
      </c>
      <c r="I35" t="s">
        <v>554</v>
      </c>
      <c r="N35" s="23"/>
    </row>
    <row r="36" spans="1:14" x14ac:dyDescent="0.2">
      <c r="A36">
        <v>10957764</v>
      </c>
      <c r="B36" s="4">
        <v>46048</v>
      </c>
      <c r="C36" t="s">
        <v>233</v>
      </c>
      <c r="D36" t="s">
        <v>481</v>
      </c>
      <c r="E36">
        <v>36273</v>
      </c>
      <c r="F36" t="s">
        <v>555</v>
      </c>
      <c r="G36" t="s">
        <v>556</v>
      </c>
      <c r="H36">
        <v>4</v>
      </c>
      <c r="I36" t="s">
        <v>557</v>
      </c>
      <c r="N36" s="23"/>
    </row>
    <row r="37" spans="1:14" x14ac:dyDescent="0.2">
      <c r="A37">
        <v>10957799</v>
      </c>
      <c r="B37" s="4">
        <v>46048</v>
      </c>
      <c r="C37" t="s">
        <v>140</v>
      </c>
      <c r="D37" t="s">
        <v>472</v>
      </c>
      <c r="E37">
        <v>95981</v>
      </c>
      <c r="F37" t="s">
        <v>558</v>
      </c>
      <c r="G37" t="s">
        <v>559</v>
      </c>
      <c r="H37">
        <v>5</v>
      </c>
      <c r="I37" t="s">
        <v>468</v>
      </c>
      <c r="N37" s="23"/>
    </row>
    <row r="38" spans="1:14" x14ac:dyDescent="0.2">
      <c r="A38">
        <v>10957835</v>
      </c>
      <c r="B38" s="4">
        <v>46048</v>
      </c>
      <c r="C38" t="s">
        <v>102</v>
      </c>
      <c r="D38" t="s">
        <v>472</v>
      </c>
      <c r="E38">
        <v>75515</v>
      </c>
      <c r="F38" t="s">
        <v>560</v>
      </c>
      <c r="G38" t="s">
        <v>561</v>
      </c>
      <c r="H38">
        <v>3</v>
      </c>
      <c r="I38" t="s">
        <v>562</v>
      </c>
      <c r="N38" s="23"/>
    </row>
    <row r="39" spans="1:14" x14ac:dyDescent="0.2">
      <c r="A39">
        <v>10958014</v>
      </c>
      <c r="B39" s="4">
        <v>46048</v>
      </c>
      <c r="C39" t="s">
        <v>73</v>
      </c>
      <c r="D39" t="s">
        <v>462</v>
      </c>
      <c r="E39">
        <v>87965</v>
      </c>
      <c r="F39" t="s">
        <v>563</v>
      </c>
      <c r="G39" t="s">
        <v>564</v>
      </c>
      <c r="H39">
        <v>5</v>
      </c>
      <c r="I39" t="s">
        <v>565</v>
      </c>
      <c r="N39" s="29"/>
    </row>
    <row r="40" spans="1:14" x14ac:dyDescent="0.2">
      <c r="A40">
        <v>10958023</v>
      </c>
      <c r="B40" s="4">
        <v>46048</v>
      </c>
      <c r="C40" t="s">
        <v>360</v>
      </c>
      <c r="D40" t="s">
        <v>521</v>
      </c>
      <c r="E40">
        <v>100837</v>
      </c>
      <c r="F40" t="s">
        <v>566</v>
      </c>
      <c r="G40" t="s">
        <v>567</v>
      </c>
      <c r="H40">
        <v>1</v>
      </c>
      <c r="I40" t="s">
        <v>568</v>
      </c>
      <c r="N40" s="23"/>
    </row>
    <row r="41" spans="1:14" x14ac:dyDescent="0.2">
      <c r="A41">
        <v>10958034</v>
      </c>
      <c r="B41" s="4">
        <v>46048</v>
      </c>
      <c r="C41" t="s">
        <v>360</v>
      </c>
      <c r="D41" t="s">
        <v>521</v>
      </c>
      <c r="E41">
        <v>100805</v>
      </c>
      <c r="F41" t="s">
        <v>569</v>
      </c>
      <c r="G41" t="s">
        <v>570</v>
      </c>
      <c r="H41">
        <v>1</v>
      </c>
      <c r="I41" t="s">
        <v>568</v>
      </c>
      <c r="N41" s="23"/>
    </row>
    <row r="42" spans="1:14" x14ac:dyDescent="0.2">
      <c r="A42">
        <v>10958037</v>
      </c>
      <c r="B42" s="4">
        <v>46048</v>
      </c>
      <c r="C42" t="s">
        <v>360</v>
      </c>
      <c r="D42" t="s">
        <v>521</v>
      </c>
      <c r="E42">
        <v>78294</v>
      </c>
      <c r="F42" t="s">
        <v>571</v>
      </c>
      <c r="G42" t="s">
        <v>572</v>
      </c>
      <c r="H42">
        <v>1</v>
      </c>
      <c r="I42" t="s">
        <v>568</v>
      </c>
      <c r="N42" s="23"/>
    </row>
    <row r="43" spans="1:14" x14ac:dyDescent="0.2">
      <c r="A43">
        <v>10958053</v>
      </c>
      <c r="B43" s="4">
        <v>46048</v>
      </c>
      <c r="C43" t="s">
        <v>449</v>
      </c>
      <c r="D43" t="s">
        <v>481</v>
      </c>
      <c r="E43">
        <v>92530</v>
      </c>
      <c r="F43" t="s">
        <v>573</v>
      </c>
      <c r="G43" t="s">
        <v>574</v>
      </c>
      <c r="H43">
        <v>2</v>
      </c>
      <c r="I43" t="s">
        <v>575</v>
      </c>
      <c r="N43" s="23"/>
    </row>
    <row r="44" spans="1:14" x14ac:dyDescent="0.2">
      <c r="A44">
        <v>10958082</v>
      </c>
      <c r="B44" s="4">
        <v>46048</v>
      </c>
      <c r="C44" t="s">
        <v>308</v>
      </c>
      <c r="D44" t="s">
        <v>510</v>
      </c>
      <c r="E44">
        <v>98655</v>
      </c>
      <c r="F44" t="s">
        <v>576</v>
      </c>
      <c r="G44" t="s">
        <v>577</v>
      </c>
      <c r="H44">
        <v>5</v>
      </c>
      <c r="I44" t="s">
        <v>468</v>
      </c>
      <c r="N44" s="23"/>
    </row>
    <row r="45" spans="1:14" x14ac:dyDescent="0.2">
      <c r="A45">
        <v>10958097</v>
      </c>
      <c r="B45" s="4">
        <v>46048</v>
      </c>
      <c r="C45" t="s">
        <v>308</v>
      </c>
      <c r="D45" t="s">
        <v>510</v>
      </c>
      <c r="E45">
        <v>99352</v>
      </c>
      <c r="F45" t="s">
        <v>578</v>
      </c>
      <c r="G45" t="s">
        <v>579</v>
      </c>
      <c r="H45">
        <v>5</v>
      </c>
      <c r="I45" t="s">
        <v>468</v>
      </c>
      <c r="N45" s="23"/>
    </row>
    <row r="46" spans="1:14" x14ac:dyDescent="0.2">
      <c r="A46">
        <v>10958104</v>
      </c>
      <c r="B46" s="4">
        <v>46048</v>
      </c>
      <c r="C46" t="s">
        <v>308</v>
      </c>
      <c r="D46" t="s">
        <v>510</v>
      </c>
      <c r="E46">
        <v>97569</v>
      </c>
      <c r="F46" t="s">
        <v>580</v>
      </c>
      <c r="G46" t="s">
        <v>581</v>
      </c>
      <c r="H46">
        <v>5</v>
      </c>
      <c r="I46" t="s">
        <v>468</v>
      </c>
      <c r="N46" s="23"/>
    </row>
    <row r="47" spans="1:14" x14ac:dyDescent="0.2">
      <c r="A47">
        <v>10958158</v>
      </c>
      <c r="B47" s="4">
        <v>46048</v>
      </c>
      <c r="C47" t="s">
        <v>138</v>
      </c>
      <c r="D47" t="s">
        <v>481</v>
      </c>
      <c r="E47">
        <v>97504</v>
      </c>
      <c r="F47" t="s">
        <v>582</v>
      </c>
      <c r="G47" t="s">
        <v>583</v>
      </c>
      <c r="H47">
        <v>5</v>
      </c>
      <c r="I47" t="s">
        <v>468</v>
      </c>
      <c r="N47" s="23"/>
    </row>
    <row r="48" spans="1:14" x14ac:dyDescent="0.2">
      <c r="A48">
        <v>10958194</v>
      </c>
      <c r="B48" s="4">
        <v>46049</v>
      </c>
      <c r="C48" t="s">
        <v>217</v>
      </c>
      <c r="D48" t="s">
        <v>481</v>
      </c>
      <c r="E48">
        <v>91724</v>
      </c>
      <c r="F48" t="s">
        <v>584</v>
      </c>
      <c r="G48" t="s">
        <v>585</v>
      </c>
      <c r="H48">
        <v>3</v>
      </c>
      <c r="I48" t="s">
        <v>586</v>
      </c>
      <c r="N48" s="29"/>
    </row>
    <row r="49" spans="1:14" x14ac:dyDescent="0.2">
      <c r="A49">
        <v>10958195</v>
      </c>
      <c r="B49" s="4">
        <v>46049</v>
      </c>
      <c r="C49" t="s">
        <v>217</v>
      </c>
      <c r="D49" t="s">
        <v>481</v>
      </c>
      <c r="E49">
        <v>86862</v>
      </c>
      <c r="F49" t="s">
        <v>587</v>
      </c>
      <c r="G49" t="s">
        <v>588</v>
      </c>
      <c r="H49">
        <v>3</v>
      </c>
      <c r="I49" t="s">
        <v>586</v>
      </c>
      <c r="N49" s="23"/>
    </row>
    <row r="50" spans="1:14" x14ac:dyDescent="0.2">
      <c r="A50">
        <v>10958196</v>
      </c>
      <c r="B50" s="4">
        <v>46049</v>
      </c>
      <c r="C50" t="s">
        <v>217</v>
      </c>
      <c r="D50" t="s">
        <v>481</v>
      </c>
      <c r="E50">
        <v>87260</v>
      </c>
      <c r="F50" t="s">
        <v>589</v>
      </c>
      <c r="G50" t="s">
        <v>590</v>
      </c>
      <c r="H50">
        <v>4</v>
      </c>
      <c r="I50" t="s">
        <v>591</v>
      </c>
      <c r="N50" s="23"/>
    </row>
    <row r="51" spans="1:14" x14ac:dyDescent="0.2">
      <c r="A51">
        <v>10958197</v>
      </c>
      <c r="B51" s="4">
        <v>46049</v>
      </c>
      <c r="C51" t="s">
        <v>217</v>
      </c>
      <c r="D51" t="s">
        <v>481</v>
      </c>
      <c r="E51">
        <v>91814</v>
      </c>
      <c r="F51" t="s">
        <v>592</v>
      </c>
      <c r="G51" t="s">
        <v>593</v>
      </c>
      <c r="H51">
        <v>5</v>
      </c>
      <c r="I51" t="s">
        <v>594</v>
      </c>
      <c r="N51" s="23"/>
    </row>
    <row r="52" spans="1:14" x14ac:dyDescent="0.2">
      <c r="A52">
        <v>10958198</v>
      </c>
      <c r="B52" s="4">
        <v>46049</v>
      </c>
      <c r="C52" t="s">
        <v>217</v>
      </c>
      <c r="D52" t="s">
        <v>481</v>
      </c>
      <c r="E52">
        <v>96520</v>
      </c>
      <c r="F52" t="s">
        <v>595</v>
      </c>
      <c r="G52" t="s">
        <v>596</v>
      </c>
      <c r="H52">
        <v>4</v>
      </c>
      <c r="I52" t="s">
        <v>597</v>
      </c>
      <c r="N52" s="23"/>
    </row>
    <row r="53" spans="1:14" x14ac:dyDescent="0.2">
      <c r="A53">
        <v>10958200</v>
      </c>
      <c r="B53" s="4">
        <v>46049</v>
      </c>
      <c r="C53" t="s">
        <v>217</v>
      </c>
      <c r="D53" t="s">
        <v>481</v>
      </c>
      <c r="E53">
        <v>95045</v>
      </c>
      <c r="F53" t="s">
        <v>598</v>
      </c>
      <c r="G53" t="s">
        <v>599</v>
      </c>
      <c r="H53">
        <v>5</v>
      </c>
      <c r="I53" t="s">
        <v>600</v>
      </c>
      <c r="N53" s="23"/>
    </row>
    <row r="54" spans="1:14" x14ac:dyDescent="0.2">
      <c r="A54">
        <v>10958201</v>
      </c>
      <c r="B54" s="4">
        <v>46049</v>
      </c>
      <c r="C54" t="s">
        <v>217</v>
      </c>
      <c r="D54" t="s">
        <v>481</v>
      </c>
      <c r="E54">
        <v>83541</v>
      </c>
      <c r="F54" t="s">
        <v>601</v>
      </c>
      <c r="G54" t="s">
        <v>602</v>
      </c>
      <c r="H54">
        <v>4</v>
      </c>
      <c r="I54" t="s">
        <v>603</v>
      </c>
      <c r="N54" s="23"/>
    </row>
    <row r="55" spans="1:14" x14ac:dyDescent="0.2">
      <c r="A55">
        <v>10958203</v>
      </c>
      <c r="B55" s="4">
        <v>46049</v>
      </c>
      <c r="C55" t="s">
        <v>217</v>
      </c>
      <c r="D55" t="s">
        <v>481</v>
      </c>
      <c r="E55">
        <v>90747</v>
      </c>
      <c r="F55" t="s">
        <v>604</v>
      </c>
      <c r="G55" t="s">
        <v>605</v>
      </c>
      <c r="H55">
        <v>3</v>
      </c>
      <c r="I55" t="s">
        <v>586</v>
      </c>
      <c r="N55" s="23"/>
    </row>
    <row r="56" spans="1:14" x14ac:dyDescent="0.2">
      <c r="A56">
        <v>10958222</v>
      </c>
      <c r="B56" s="4">
        <v>46049</v>
      </c>
      <c r="C56" t="s">
        <v>169</v>
      </c>
      <c r="D56" t="s">
        <v>510</v>
      </c>
      <c r="E56">
        <v>95898</v>
      </c>
      <c r="F56" t="s">
        <v>606</v>
      </c>
      <c r="G56" t="s">
        <v>607</v>
      </c>
      <c r="H56">
        <v>4</v>
      </c>
      <c r="I56" t="s">
        <v>608</v>
      </c>
      <c r="N56" s="23"/>
    </row>
    <row r="57" spans="1:14" x14ac:dyDescent="0.2">
      <c r="A57">
        <v>10958290</v>
      </c>
      <c r="B57" s="4">
        <v>46049</v>
      </c>
      <c r="C57" t="s">
        <v>217</v>
      </c>
      <c r="D57" t="s">
        <v>481</v>
      </c>
      <c r="E57">
        <v>90530</v>
      </c>
      <c r="F57" t="s">
        <v>609</v>
      </c>
      <c r="G57" t="s">
        <v>610</v>
      </c>
      <c r="H57">
        <v>3</v>
      </c>
      <c r="I57" t="s">
        <v>586</v>
      </c>
      <c r="N57" s="23"/>
    </row>
    <row r="58" spans="1:14" x14ac:dyDescent="0.2">
      <c r="A58">
        <v>10958296</v>
      </c>
      <c r="B58" s="4">
        <v>46049</v>
      </c>
      <c r="C58" t="s">
        <v>217</v>
      </c>
      <c r="D58" t="s">
        <v>481</v>
      </c>
      <c r="E58">
        <v>98101</v>
      </c>
      <c r="F58" t="s">
        <v>611</v>
      </c>
      <c r="G58" t="s">
        <v>612</v>
      </c>
      <c r="H58">
        <v>2</v>
      </c>
      <c r="I58" t="s">
        <v>613</v>
      </c>
      <c r="N58" s="23"/>
    </row>
    <row r="59" spans="1:14" x14ac:dyDescent="0.2">
      <c r="A59">
        <v>10958299</v>
      </c>
      <c r="B59" s="4">
        <v>46049</v>
      </c>
      <c r="C59" t="s">
        <v>217</v>
      </c>
      <c r="D59" t="s">
        <v>481</v>
      </c>
      <c r="E59">
        <v>93577</v>
      </c>
      <c r="F59" t="s">
        <v>614</v>
      </c>
      <c r="G59" t="s">
        <v>615</v>
      </c>
      <c r="H59">
        <v>3</v>
      </c>
      <c r="I59" t="s">
        <v>586</v>
      </c>
      <c r="N59" s="23"/>
    </row>
    <row r="60" spans="1:14" x14ac:dyDescent="0.2">
      <c r="A60">
        <v>10958300</v>
      </c>
      <c r="B60" s="4">
        <v>46049</v>
      </c>
      <c r="C60" t="s">
        <v>217</v>
      </c>
      <c r="D60" t="s">
        <v>481</v>
      </c>
      <c r="E60">
        <v>96942</v>
      </c>
      <c r="F60" t="s">
        <v>616</v>
      </c>
      <c r="G60" t="s">
        <v>617</v>
      </c>
      <c r="H60">
        <v>3</v>
      </c>
      <c r="I60" t="s">
        <v>586</v>
      </c>
      <c r="N60" s="23"/>
    </row>
    <row r="61" spans="1:14" x14ac:dyDescent="0.2">
      <c r="A61">
        <v>10958323</v>
      </c>
      <c r="B61" s="4">
        <v>46049</v>
      </c>
      <c r="C61" t="s">
        <v>217</v>
      </c>
      <c r="D61" t="s">
        <v>481</v>
      </c>
      <c r="E61">
        <v>94261</v>
      </c>
      <c r="F61" t="s">
        <v>618</v>
      </c>
      <c r="G61" t="s">
        <v>619</v>
      </c>
      <c r="H61">
        <v>3</v>
      </c>
      <c r="I61" t="s">
        <v>620</v>
      </c>
      <c r="N61" s="23"/>
    </row>
    <row r="62" spans="1:14" x14ac:dyDescent="0.2">
      <c r="A62">
        <v>10958343</v>
      </c>
      <c r="B62" s="4">
        <v>46049</v>
      </c>
      <c r="C62" t="s">
        <v>164</v>
      </c>
      <c r="D62" t="s">
        <v>472</v>
      </c>
      <c r="E62">
        <v>98386</v>
      </c>
      <c r="F62" t="s">
        <v>621</v>
      </c>
      <c r="G62" t="s">
        <v>622</v>
      </c>
      <c r="H62">
        <v>3</v>
      </c>
      <c r="I62" t="s">
        <v>586</v>
      </c>
      <c r="N62" s="23"/>
    </row>
    <row r="63" spans="1:14" x14ac:dyDescent="0.2">
      <c r="A63">
        <v>10958351</v>
      </c>
      <c r="B63" s="4">
        <v>46049</v>
      </c>
      <c r="C63" t="s">
        <v>308</v>
      </c>
      <c r="D63" t="s">
        <v>510</v>
      </c>
      <c r="E63">
        <v>99715</v>
      </c>
      <c r="F63" t="s">
        <v>623</v>
      </c>
      <c r="G63" t="s">
        <v>624</v>
      </c>
      <c r="H63">
        <v>5</v>
      </c>
      <c r="I63" t="s">
        <v>468</v>
      </c>
      <c r="N63" s="23"/>
    </row>
    <row r="64" spans="1:14" x14ac:dyDescent="0.2">
      <c r="A64">
        <v>10958378</v>
      </c>
      <c r="B64" s="4">
        <v>46049</v>
      </c>
      <c r="C64" t="s">
        <v>164</v>
      </c>
      <c r="D64" t="s">
        <v>472</v>
      </c>
      <c r="E64">
        <v>90863</v>
      </c>
      <c r="F64" t="s">
        <v>625</v>
      </c>
      <c r="G64" t="s">
        <v>626</v>
      </c>
      <c r="H64">
        <v>5</v>
      </c>
      <c r="I64" t="s">
        <v>468</v>
      </c>
      <c r="N64" s="23"/>
    </row>
    <row r="65" spans="1:14" x14ac:dyDescent="0.2">
      <c r="A65">
        <v>10958392</v>
      </c>
      <c r="B65" s="4">
        <v>46049</v>
      </c>
      <c r="C65" t="s">
        <v>164</v>
      </c>
      <c r="D65" t="s">
        <v>472</v>
      </c>
      <c r="E65">
        <v>96820</v>
      </c>
      <c r="F65" t="s">
        <v>627</v>
      </c>
      <c r="G65" t="s">
        <v>628</v>
      </c>
      <c r="H65">
        <v>5</v>
      </c>
      <c r="I65" t="s">
        <v>468</v>
      </c>
      <c r="N65" s="23"/>
    </row>
    <row r="66" spans="1:14" x14ac:dyDescent="0.2">
      <c r="A66">
        <v>10958448</v>
      </c>
      <c r="B66" s="4">
        <v>46049</v>
      </c>
      <c r="C66" t="s">
        <v>308</v>
      </c>
      <c r="D66" t="s">
        <v>510</v>
      </c>
      <c r="E66">
        <v>98606</v>
      </c>
      <c r="F66" t="s">
        <v>629</v>
      </c>
      <c r="G66" t="s">
        <v>630</v>
      </c>
      <c r="H66">
        <v>5</v>
      </c>
      <c r="I66" t="s">
        <v>468</v>
      </c>
      <c r="N66" s="23"/>
    </row>
    <row r="67" spans="1:14" x14ac:dyDescent="0.2">
      <c r="A67">
        <v>10958453</v>
      </c>
      <c r="B67" s="4">
        <v>46049</v>
      </c>
      <c r="C67" t="s">
        <v>308</v>
      </c>
      <c r="D67" t="s">
        <v>510</v>
      </c>
      <c r="E67">
        <v>98023</v>
      </c>
      <c r="F67" t="s">
        <v>631</v>
      </c>
      <c r="G67" t="s">
        <v>632</v>
      </c>
      <c r="H67">
        <v>5</v>
      </c>
      <c r="I67" t="s">
        <v>468</v>
      </c>
      <c r="N67" s="23"/>
    </row>
    <row r="68" spans="1:14" x14ac:dyDescent="0.2">
      <c r="A68">
        <v>10958482</v>
      </c>
      <c r="B68" s="4">
        <v>46049</v>
      </c>
      <c r="C68" t="s">
        <v>179</v>
      </c>
      <c r="D68" t="s">
        <v>462</v>
      </c>
      <c r="E68">
        <v>78287</v>
      </c>
      <c r="F68" t="s">
        <v>633</v>
      </c>
      <c r="G68" t="s">
        <v>634</v>
      </c>
      <c r="H68">
        <v>4</v>
      </c>
      <c r="I68" t="s">
        <v>635</v>
      </c>
      <c r="N68" s="23"/>
    </row>
    <row r="69" spans="1:14" x14ac:dyDescent="0.2">
      <c r="A69">
        <v>10958485</v>
      </c>
      <c r="B69" s="4">
        <v>46049</v>
      </c>
      <c r="C69" t="s">
        <v>179</v>
      </c>
      <c r="D69" t="s">
        <v>462</v>
      </c>
      <c r="E69">
        <v>77892</v>
      </c>
      <c r="F69" t="s">
        <v>636</v>
      </c>
      <c r="G69" t="s">
        <v>637</v>
      </c>
      <c r="H69">
        <v>4</v>
      </c>
      <c r="I69" t="s">
        <v>638</v>
      </c>
      <c r="N69" s="23"/>
    </row>
    <row r="70" spans="1:14" x14ac:dyDescent="0.2">
      <c r="A70">
        <v>10958486</v>
      </c>
      <c r="B70" s="4">
        <v>46049</v>
      </c>
      <c r="C70" t="s">
        <v>307</v>
      </c>
      <c r="D70" t="s">
        <v>472</v>
      </c>
      <c r="E70">
        <v>92690</v>
      </c>
      <c r="F70" t="s">
        <v>639</v>
      </c>
      <c r="G70" t="s">
        <v>640</v>
      </c>
      <c r="H70">
        <v>5</v>
      </c>
      <c r="I70" t="s">
        <v>468</v>
      </c>
      <c r="N70" s="23"/>
    </row>
    <row r="71" spans="1:14" x14ac:dyDescent="0.2">
      <c r="A71">
        <v>10958489</v>
      </c>
      <c r="B71" s="4">
        <v>46049</v>
      </c>
      <c r="C71" t="s">
        <v>179</v>
      </c>
      <c r="D71" t="s">
        <v>462</v>
      </c>
      <c r="E71">
        <v>97336</v>
      </c>
      <c r="F71" t="s">
        <v>641</v>
      </c>
      <c r="G71" t="s">
        <v>642</v>
      </c>
      <c r="H71">
        <v>5</v>
      </c>
      <c r="I71" t="s">
        <v>468</v>
      </c>
      <c r="N71" s="23"/>
    </row>
    <row r="72" spans="1:14" x14ac:dyDescent="0.2">
      <c r="A72">
        <v>10958499</v>
      </c>
      <c r="B72" s="4">
        <v>46049</v>
      </c>
      <c r="C72" t="s">
        <v>150</v>
      </c>
      <c r="D72" t="s">
        <v>521</v>
      </c>
      <c r="E72">
        <v>97273</v>
      </c>
      <c r="F72" t="s">
        <v>643</v>
      </c>
      <c r="G72" t="s">
        <v>644</v>
      </c>
      <c r="H72">
        <v>5</v>
      </c>
      <c r="I72" t="s">
        <v>468</v>
      </c>
      <c r="N72" s="23"/>
    </row>
    <row r="73" spans="1:14" x14ac:dyDescent="0.2">
      <c r="A73">
        <v>10958524</v>
      </c>
      <c r="B73" s="4">
        <v>46049</v>
      </c>
      <c r="C73" t="s">
        <v>179</v>
      </c>
      <c r="D73" t="s">
        <v>462</v>
      </c>
      <c r="E73">
        <v>98861</v>
      </c>
      <c r="F73" t="s">
        <v>645</v>
      </c>
      <c r="G73" t="s">
        <v>646</v>
      </c>
      <c r="H73">
        <v>5</v>
      </c>
      <c r="I73" t="s">
        <v>468</v>
      </c>
      <c r="N73" s="23"/>
    </row>
    <row r="74" spans="1:14" x14ac:dyDescent="0.2">
      <c r="A74">
        <v>10958611</v>
      </c>
      <c r="B74" s="4">
        <v>46049</v>
      </c>
      <c r="C74" t="s">
        <v>73</v>
      </c>
      <c r="D74" t="s">
        <v>462</v>
      </c>
      <c r="E74">
        <v>94225</v>
      </c>
      <c r="F74" t="s">
        <v>647</v>
      </c>
      <c r="G74" t="s">
        <v>648</v>
      </c>
      <c r="H74">
        <v>5</v>
      </c>
      <c r="I74" t="s">
        <v>565</v>
      </c>
      <c r="N74" s="23"/>
    </row>
    <row r="75" spans="1:14" x14ac:dyDescent="0.2">
      <c r="A75">
        <v>10958666</v>
      </c>
      <c r="B75" s="4">
        <v>46049</v>
      </c>
      <c r="C75" t="s">
        <v>289</v>
      </c>
      <c r="D75" t="s">
        <v>481</v>
      </c>
      <c r="E75">
        <v>100783</v>
      </c>
      <c r="F75" t="s">
        <v>649</v>
      </c>
      <c r="G75" t="s">
        <v>650</v>
      </c>
      <c r="H75">
        <v>1</v>
      </c>
      <c r="I75" t="s">
        <v>651</v>
      </c>
      <c r="N75" s="23"/>
    </row>
    <row r="76" spans="1:14" x14ac:dyDescent="0.2">
      <c r="A76">
        <v>10958676</v>
      </c>
      <c r="B76" s="4">
        <v>46049</v>
      </c>
      <c r="C76" t="s">
        <v>90</v>
      </c>
      <c r="D76" t="s">
        <v>481</v>
      </c>
      <c r="E76">
        <v>78805</v>
      </c>
      <c r="F76" t="s">
        <v>652</v>
      </c>
      <c r="G76" t="s">
        <v>653</v>
      </c>
      <c r="H76">
        <v>3</v>
      </c>
      <c r="I76" t="s">
        <v>586</v>
      </c>
      <c r="N76" s="23"/>
    </row>
    <row r="77" spans="1:14" x14ac:dyDescent="0.2">
      <c r="A77">
        <v>10958695</v>
      </c>
      <c r="B77" s="4">
        <v>46049</v>
      </c>
      <c r="C77" t="s">
        <v>330</v>
      </c>
      <c r="D77" t="s">
        <v>472</v>
      </c>
      <c r="E77">
        <v>95987</v>
      </c>
      <c r="F77" t="s">
        <v>654</v>
      </c>
      <c r="G77" t="s">
        <v>655</v>
      </c>
      <c r="H77">
        <v>4</v>
      </c>
      <c r="I77" t="s">
        <v>656</v>
      </c>
      <c r="N77" s="23"/>
    </row>
    <row r="78" spans="1:14" x14ac:dyDescent="0.2">
      <c r="A78">
        <v>10958720</v>
      </c>
      <c r="B78" s="4">
        <v>46049</v>
      </c>
      <c r="C78" t="s">
        <v>330</v>
      </c>
      <c r="D78" t="s">
        <v>472</v>
      </c>
      <c r="E78">
        <v>94751</v>
      </c>
      <c r="F78" t="s">
        <v>657</v>
      </c>
      <c r="G78" t="s">
        <v>658</v>
      </c>
      <c r="H78">
        <v>5</v>
      </c>
      <c r="I78" t="s">
        <v>468</v>
      </c>
      <c r="N78" s="23"/>
    </row>
    <row r="79" spans="1:14" x14ac:dyDescent="0.2">
      <c r="A79">
        <v>10958868</v>
      </c>
      <c r="B79" s="4">
        <v>46049</v>
      </c>
      <c r="C79" t="s">
        <v>205</v>
      </c>
      <c r="D79" t="s">
        <v>462</v>
      </c>
      <c r="E79">
        <v>89866</v>
      </c>
      <c r="F79" t="s">
        <v>659</v>
      </c>
      <c r="G79" t="s">
        <v>660</v>
      </c>
      <c r="H79">
        <v>2</v>
      </c>
      <c r="I79" t="s">
        <v>661</v>
      </c>
      <c r="N79" s="23"/>
    </row>
    <row r="80" spans="1:14" x14ac:dyDescent="0.2">
      <c r="A80">
        <v>10958896</v>
      </c>
      <c r="B80" s="4">
        <v>46049</v>
      </c>
      <c r="C80" t="s">
        <v>205</v>
      </c>
      <c r="D80" t="s">
        <v>462</v>
      </c>
      <c r="E80">
        <v>59750</v>
      </c>
      <c r="F80" t="s">
        <v>662</v>
      </c>
      <c r="G80" t="s">
        <v>663</v>
      </c>
      <c r="H80">
        <v>1</v>
      </c>
      <c r="I80" t="s">
        <v>664</v>
      </c>
      <c r="N80" s="23"/>
    </row>
    <row r="81" spans="1:14" x14ac:dyDescent="0.2">
      <c r="A81">
        <v>10958937</v>
      </c>
      <c r="B81" s="4">
        <v>46049</v>
      </c>
      <c r="C81" t="s">
        <v>246</v>
      </c>
      <c r="D81" t="s">
        <v>462</v>
      </c>
      <c r="E81">
        <v>98106</v>
      </c>
      <c r="F81" t="s">
        <v>665</v>
      </c>
      <c r="G81" t="s">
        <v>666</v>
      </c>
      <c r="H81">
        <v>5</v>
      </c>
      <c r="I81" t="s">
        <v>667</v>
      </c>
      <c r="N81" s="23"/>
    </row>
    <row r="82" spans="1:14" x14ac:dyDescent="0.2">
      <c r="A82">
        <v>10958958</v>
      </c>
      <c r="B82" s="4">
        <v>46049</v>
      </c>
      <c r="C82" t="s">
        <v>94</v>
      </c>
      <c r="D82" t="s">
        <v>472</v>
      </c>
      <c r="E82">
        <v>98515</v>
      </c>
      <c r="F82" t="s">
        <v>668</v>
      </c>
      <c r="G82" t="s">
        <v>669</v>
      </c>
      <c r="H82">
        <v>5</v>
      </c>
      <c r="I82" t="s">
        <v>468</v>
      </c>
      <c r="N82" s="23"/>
    </row>
    <row r="83" spans="1:14" x14ac:dyDescent="0.2">
      <c r="A83">
        <v>10959082</v>
      </c>
      <c r="B83" s="4">
        <v>46050</v>
      </c>
      <c r="C83" t="s">
        <v>38</v>
      </c>
      <c r="D83" t="s">
        <v>462</v>
      </c>
      <c r="E83">
        <v>76382</v>
      </c>
      <c r="F83" t="s">
        <v>670</v>
      </c>
      <c r="G83" t="s">
        <v>671</v>
      </c>
      <c r="H83">
        <v>5</v>
      </c>
      <c r="I83" t="s">
        <v>468</v>
      </c>
      <c r="N83" s="23"/>
    </row>
    <row r="84" spans="1:14" x14ac:dyDescent="0.2">
      <c r="A84">
        <v>10959165</v>
      </c>
      <c r="B84" s="4">
        <v>46050</v>
      </c>
      <c r="C84" t="s">
        <v>38</v>
      </c>
      <c r="D84" t="s">
        <v>462</v>
      </c>
      <c r="E84">
        <v>85632</v>
      </c>
      <c r="F84" t="s">
        <v>672</v>
      </c>
      <c r="G84" t="s">
        <v>673</v>
      </c>
      <c r="H84">
        <v>4</v>
      </c>
      <c r="I84" t="s">
        <v>674</v>
      </c>
      <c r="N84" s="23"/>
    </row>
    <row r="85" spans="1:14" x14ac:dyDescent="0.2">
      <c r="A85">
        <v>10959167</v>
      </c>
      <c r="B85" s="4">
        <v>46050</v>
      </c>
      <c r="C85" t="s">
        <v>348</v>
      </c>
      <c r="D85" t="s">
        <v>521</v>
      </c>
      <c r="E85">
        <v>83212</v>
      </c>
      <c r="F85" t="s">
        <v>675</v>
      </c>
      <c r="G85" t="s">
        <v>676</v>
      </c>
      <c r="H85">
        <v>5</v>
      </c>
      <c r="I85" t="s">
        <v>468</v>
      </c>
      <c r="N85" s="23"/>
    </row>
    <row r="86" spans="1:14" x14ac:dyDescent="0.2">
      <c r="A86">
        <v>10959174</v>
      </c>
      <c r="B86" s="4">
        <v>46050</v>
      </c>
      <c r="C86" t="s">
        <v>348</v>
      </c>
      <c r="D86" t="s">
        <v>521</v>
      </c>
      <c r="E86">
        <v>77072</v>
      </c>
      <c r="F86" t="s">
        <v>677</v>
      </c>
      <c r="G86" t="s">
        <v>678</v>
      </c>
      <c r="H86">
        <v>5</v>
      </c>
      <c r="I86" t="s">
        <v>468</v>
      </c>
      <c r="N86" s="23"/>
    </row>
    <row r="87" spans="1:14" x14ac:dyDescent="0.2">
      <c r="A87">
        <v>10959175</v>
      </c>
      <c r="B87" s="4">
        <v>46050</v>
      </c>
      <c r="C87" t="s">
        <v>272</v>
      </c>
      <c r="D87" t="s">
        <v>521</v>
      </c>
      <c r="E87">
        <v>82506</v>
      </c>
      <c r="F87" t="s">
        <v>679</v>
      </c>
      <c r="G87" t="s">
        <v>680</v>
      </c>
      <c r="H87">
        <v>3</v>
      </c>
      <c r="I87" t="s">
        <v>681</v>
      </c>
      <c r="N87" s="23"/>
    </row>
    <row r="88" spans="1:14" x14ac:dyDescent="0.2">
      <c r="A88">
        <v>10959178</v>
      </c>
      <c r="B88" s="4">
        <v>46050</v>
      </c>
      <c r="C88" t="s">
        <v>272</v>
      </c>
      <c r="D88" t="s">
        <v>521</v>
      </c>
      <c r="E88">
        <v>72918</v>
      </c>
      <c r="F88" t="s">
        <v>682</v>
      </c>
      <c r="G88" t="s">
        <v>683</v>
      </c>
      <c r="H88">
        <v>3</v>
      </c>
      <c r="I88" t="s">
        <v>684</v>
      </c>
      <c r="N88" s="23"/>
    </row>
    <row r="89" spans="1:14" x14ac:dyDescent="0.2">
      <c r="A89">
        <v>10959179</v>
      </c>
      <c r="B89" s="4">
        <v>46050</v>
      </c>
      <c r="C89" t="s">
        <v>348</v>
      </c>
      <c r="D89" t="s">
        <v>521</v>
      </c>
      <c r="E89">
        <v>94115</v>
      </c>
      <c r="F89" t="s">
        <v>685</v>
      </c>
      <c r="G89" t="s">
        <v>686</v>
      </c>
      <c r="H89">
        <v>5</v>
      </c>
      <c r="I89" t="s">
        <v>468</v>
      </c>
      <c r="N89" s="23"/>
    </row>
    <row r="90" spans="1:14" x14ac:dyDescent="0.2">
      <c r="A90">
        <v>10959186</v>
      </c>
      <c r="B90" s="4">
        <v>46050</v>
      </c>
      <c r="C90" t="s">
        <v>320</v>
      </c>
      <c r="D90" t="s">
        <v>462</v>
      </c>
      <c r="E90">
        <v>87698</v>
      </c>
      <c r="F90" t="s">
        <v>687</v>
      </c>
      <c r="G90" t="s">
        <v>688</v>
      </c>
      <c r="H90">
        <v>5</v>
      </c>
      <c r="I90" t="s">
        <v>667</v>
      </c>
      <c r="N90" s="23"/>
    </row>
    <row r="91" spans="1:14" x14ac:dyDescent="0.2">
      <c r="A91">
        <v>10959189</v>
      </c>
      <c r="B91" s="4">
        <v>46050</v>
      </c>
      <c r="C91" t="s">
        <v>348</v>
      </c>
      <c r="D91" t="s">
        <v>521</v>
      </c>
      <c r="E91">
        <v>96692</v>
      </c>
      <c r="F91" t="s">
        <v>689</v>
      </c>
      <c r="G91" t="s">
        <v>690</v>
      </c>
      <c r="H91">
        <v>5</v>
      </c>
      <c r="I91" t="s">
        <v>468</v>
      </c>
      <c r="N91" s="23"/>
    </row>
    <row r="92" spans="1:14" x14ac:dyDescent="0.2">
      <c r="A92">
        <v>10959194</v>
      </c>
      <c r="B92" s="4">
        <v>46050</v>
      </c>
      <c r="C92" t="s">
        <v>321</v>
      </c>
      <c r="D92" t="s">
        <v>510</v>
      </c>
      <c r="E92">
        <v>86685</v>
      </c>
      <c r="F92" t="s">
        <v>691</v>
      </c>
      <c r="G92" t="s">
        <v>692</v>
      </c>
      <c r="H92">
        <v>5</v>
      </c>
      <c r="I92" t="s">
        <v>468</v>
      </c>
      <c r="N92" s="23"/>
    </row>
    <row r="93" spans="1:14" x14ac:dyDescent="0.2">
      <c r="A93">
        <v>10959197</v>
      </c>
      <c r="B93" s="4">
        <v>46050</v>
      </c>
      <c r="C93" t="s">
        <v>348</v>
      </c>
      <c r="D93" t="s">
        <v>521</v>
      </c>
      <c r="E93">
        <v>87198</v>
      </c>
      <c r="F93" t="s">
        <v>693</v>
      </c>
      <c r="G93" t="s">
        <v>694</v>
      </c>
      <c r="H93">
        <v>5</v>
      </c>
      <c r="I93" t="s">
        <v>468</v>
      </c>
      <c r="N93" s="23"/>
    </row>
    <row r="94" spans="1:14" x14ac:dyDescent="0.2">
      <c r="A94">
        <v>10959200</v>
      </c>
      <c r="B94" s="4">
        <v>46050</v>
      </c>
      <c r="C94" t="s">
        <v>348</v>
      </c>
      <c r="D94" t="s">
        <v>521</v>
      </c>
      <c r="E94">
        <v>74130</v>
      </c>
      <c r="F94" t="s">
        <v>695</v>
      </c>
      <c r="G94" t="s">
        <v>696</v>
      </c>
      <c r="H94">
        <v>5</v>
      </c>
      <c r="I94" t="s">
        <v>468</v>
      </c>
      <c r="N94" s="23"/>
    </row>
    <row r="95" spans="1:14" x14ac:dyDescent="0.2">
      <c r="A95">
        <v>10959202</v>
      </c>
      <c r="B95" s="4">
        <v>46050</v>
      </c>
      <c r="C95" t="s">
        <v>348</v>
      </c>
      <c r="D95" t="s">
        <v>521</v>
      </c>
      <c r="E95">
        <v>89355</v>
      </c>
      <c r="F95" t="s">
        <v>697</v>
      </c>
      <c r="G95" t="s">
        <v>698</v>
      </c>
      <c r="H95">
        <v>5</v>
      </c>
      <c r="I95" t="s">
        <v>468</v>
      </c>
      <c r="N95" s="23"/>
    </row>
    <row r="96" spans="1:14" x14ac:dyDescent="0.2">
      <c r="A96">
        <v>10959207</v>
      </c>
      <c r="B96" s="4">
        <v>46050</v>
      </c>
      <c r="C96" t="s">
        <v>348</v>
      </c>
      <c r="D96" t="s">
        <v>521</v>
      </c>
      <c r="E96">
        <v>81908</v>
      </c>
      <c r="F96" t="s">
        <v>699</v>
      </c>
      <c r="G96" t="s">
        <v>700</v>
      </c>
      <c r="H96">
        <v>5</v>
      </c>
      <c r="I96" t="s">
        <v>468</v>
      </c>
      <c r="N96" s="23"/>
    </row>
    <row r="97" spans="1:14" x14ac:dyDescent="0.2">
      <c r="A97">
        <v>10959215</v>
      </c>
      <c r="B97" s="4">
        <v>46050</v>
      </c>
      <c r="C97" t="s">
        <v>348</v>
      </c>
      <c r="D97" t="s">
        <v>521</v>
      </c>
      <c r="E97">
        <v>85783</v>
      </c>
      <c r="F97" t="s">
        <v>701</v>
      </c>
      <c r="G97" t="s">
        <v>702</v>
      </c>
      <c r="H97">
        <v>5</v>
      </c>
      <c r="I97" t="s">
        <v>468</v>
      </c>
      <c r="N97" s="23"/>
    </row>
    <row r="98" spans="1:14" x14ac:dyDescent="0.2">
      <c r="A98">
        <v>10959218</v>
      </c>
      <c r="B98" s="4">
        <v>46050</v>
      </c>
      <c r="C98" t="s">
        <v>318</v>
      </c>
      <c r="D98" t="s">
        <v>462</v>
      </c>
      <c r="E98">
        <v>90392</v>
      </c>
      <c r="F98" t="s">
        <v>703</v>
      </c>
      <c r="G98" t="s">
        <v>704</v>
      </c>
      <c r="H98">
        <v>4</v>
      </c>
      <c r="I98" t="s">
        <v>705</v>
      </c>
      <c r="N98" s="23"/>
    </row>
    <row r="99" spans="1:14" x14ac:dyDescent="0.2">
      <c r="A99">
        <v>10959220</v>
      </c>
      <c r="B99" s="4">
        <v>46050</v>
      </c>
      <c r="C99" t="s">
        <v>297</v>
      </c>
      <c r="D99" t="s">
        <v>462</v>
      </c>
      <c r="E99">
        <v>71024</v>
      </c>
      <c r="F99" t="s">
        <v>706</v>
      </c>
      <c r="G99" t="s">
        <v>707</v>
      </c>
      <c r="H99">
        <v>4</v>
      </c>
      <c r="I99" t="s">
        <v>708</v>
      </c>
      <c r="N99" s="23"/>
    </row>
    <row r="100" spans="1:14" x14ac:dyDescent="0.2">
      <c r="A100">
        <v>10959255</v>
      </c>
      <c r="B100" s="4">
        <v>46050</v>
      </c>
      <c r="C100" t="s">
        <v>320</v>
      </c>
      <c r="D100" t="s">
        <v>462</v>
      </c>
      <c r="E100">
        <v>91698</v>
      </c>
      <c r="F100" t="s">
        <v>709</v>
      </c>
      <c r="G100" t="s">
        <v>710</v>
      </c>
      <c r="H100">
        <v>2</v>
      </c>
      <c r="I100" t="s">
        <v>711</v>
      </c>
      <c r="N100" s="23"/>
    </row>
    <row r="101" spans="1:14" x14ac:dyDescent="0.2">
      <c r="A101">
        <v>10959263</v>
      </c>
      <c r="B101" s="4">
        <v>46050</v>
      </c>
      <c r="C101" t="s">
        <v>320</v>
      </c>
      <c r="D101" t="s">
        <v>462</v>
      </c>
      <c r="E101">
        <v>97808</v>
      </c>
      <c r="F101" t="s">
        <v>712</v>
      </c>
      <c r="G101" t="s">
        <v>713</v>
      </c>
      <c r="H101">
        <v>3</v>
      </c>
      <c r="I101" t="s">
        <v>714</v>
      </c>
      <c r="N101" s="29"/>
    </row>
    <row r="102" spans="1:14" x14ac:dyDescent="0.2">
      <c r="A102">
        <v>10959329</v>
      </c>
      <c r="B102" s="4">
        <v>46050</v>
      </c>
      <c r="C102" t="s">
        <v>308</v>
      </c>
      <c r="D102" t="s">
        <v>510</v>
      </c>
      <c r="E102">
        <v>96421</v>
      </c>
      <c r="F102" t="s">
        <v>715</v>
      </c>
      <c r="G102" t="s">
        <v>716</v>
      </c>
      <c r="H102">
        <v>5</v>
      </c>
      <c r="I102" t="s">
        <v>468</v>
      </c>
      <c r="N102" s="23"/>
    </row>
    <row r="103" spans="1:14" x14ac:dyDescent="0.2">
      <c r="A103">
        <v>10959337</v>
      </c>
      <c r="B103" s="4">
        <v>46050</v>
      </c>
      <c r="C103" t="s">
        <v>143</v>
      </c>
      <c r="D103" t="s">
        <v>462</v>
      </c>
      <c r="E103">
        <v>90970</v>
      </c>
      <c r="F103" t="s">
        <v>717</v>
      </c>
      <c r="G103" t="s">
        <v>718</v>
      </c>
      <c r="H103">
        <v>5</v>
      </c>
      <c r="I103" t="s">
        <v>468</v>
      </c>
      <c r="N103" s="23"/>
    </row>
    <row r="104" spans="1:14" x14ac:dyDescent="0.2">
      <c r="A104">
        <v>10959340</v>
      </c>
      <c r="B104" s="4">
        <v>46050</v>
      </c>
      <c r="C104" t="s">
        <v>308</v>
      </c>
      <c r="D104" t="s">
        <v>510</v>
      </c>
      <c r="E104">
        <v>95922</v>
      </c>
      <c r="F104" t="s">
        <v>719</v>
      </c>
      <c r="G104" t="s">
        <v>720</v>
      </c>
      <c r="H104">
        <v>5</v>
      </c>
      <c r="I104" t="s">
        <v>468</v>
      </c>
      <c r="N104" s="23"/>
    </row>
    <row r="105" spans="1:14" x14ac:dyDescent="0.2">
      <c r="A105">
        <v>10959439</v>
      </c>
      <c r="B105" s="4">
        <v>46050</v>
      </c>
      <c r="C105" t="s">
        <v>450</v>
      </c>
      <c r="D105" t="s">
        <v>481</v>
      </c>
      <c r="E105">
        <v>95711</v>
      </c>
      <c r="F105" t="s">
        <v>721</v>
      </c>
      <c r="G105" t="s">
        <v>722</v>
      </c>
      <c r="H105">
        <v>5</v>
      </c>
      <c r="I105" t="s">
        <v>468</v>
      </c>
      <c r="N105" s="23"/>
    </row>
    <row r="106" spans="1:14" x14ac:dyDescent="0.2">
      <c r="A106">
        <v>10959448</v>
      </c>
      <c r="B106" s="4">
        <v>46050</v>
      </c>
      <c r="C106" t="s">
        <v>318</v>
      </c>
      <c r="D106" t="s">
        <v>462</v>
      </c>
      <c r="E106">
        <v>95051</v>
      </c>
      <c r="F106" t="s">
        <v>723</v>
      </c>
      <c r="G106" t="s">
        <v>724</v>
      </c>
      <c r="H106">
        <v>3</v>
      </c>
      <c r="I106" t="s">
        <v>725</v>
      </c>
      <c r="N106" s="23"/>
    </row>
    <row r="107" spans="1:14" x14ac:dyDescent="0.2">
      <c r="A107">
        <v>10959450</v>
      </c>
      <c r="B107" s="4">
        <v>46050</v>
      </c>
      <c r="C107" t="s">
        <v>360</v>
      </c>
      <c r="D107" t="s">
        <v>521</v>
      </c>
      <c r="E107">
        <v>97258</v>
      </c>
      <c r="F107" t="s">
        <v>726</v>
      </c>
      <c r="G107" t="s">
        <v>727</v>
      </c>
      <c r="H107">
        <v>1</v>
      </c>
      <c r="I107" t="s">
        <v>728</v>
      </c>
      <c r="N107" s="23"/>
    </row>
    <row r="108" spans="1:14" x14ac:dyDescent="0.2">
      <c r="A108">
        <v>10959467</v>
      </c>
      <c r="B108" s="4">
        <v>46050</v>
      </c>
      <c r="C108" t="s">
        <v>51</v>
      </c>
      <c r="D108" t="s">
        <v>510</v>
      </c>
      <c r="E108">
        <v>88490</v>
      </c>
      <c r="F108" t="s">
        <v>729</v>
      </c>
      <c r="G108" t="s">
        <v>730</v>
      </c>
      <c r="H108">
        <v>4</v>
      </c>
      <c r="I108" t="s">
        <v>731</v>
      </c>
      <c r="N108" s="23"/>
    </row>
    <row r="109" spans="1:14" x14ac:dyDescent="0.2">
      <c r="A109">
        <v>10959469</v>
      </c>
      <c r="B109" s="4">
        <v>46050</v>
      </c>
      <c r="C109" t="s">
        <v>405</v>
      </c>
      <c r="D109" t="s">
        <v>481</v>
      </c>
      <c r="E109">
        <v>81570</v>
      </c>
      <c r="F109" t="s">
        <v>732</v>
      </c>
      <c r="G109" t="s">
        <v>733</v>
      </c>
      <c r="H109">
        <v>4</v>
      </c>
      <c r="I109" t="s">
        <v>734</v>
      </c>
      <c r="N109" s="23"/>
    </row>
    <row r="110" spans="1:14" x14ac:dyDescent="0.2">
      <c r="A110">
        <v>10959473</v>
      </c>
      <c r="B110" s="4">
        <v>46050</v>
      </c>
      <c r="C110" t="s">
        <v>360</v>
      </c>
      <c r="D110" t="s">
        <v>521</v>
      </c>
      <c r="E110">
        <v>100837</v>
      </c>
      <c r="F110" t="s">
        <v>566</v>
      </c>
      <c r="G110" t="s">
        <v>735</v>
      </c>
      <c r="H110">
        <v>1</v>
      </c>
      <c r="I110" t="s">
        <v>736</v>
      </c>
      <c r="N110" s="29"/>
    </row>
    <row r="111" spans="1:14" x14ac:dyDescent="0.2">
      <c r="A111">
        <v>10959476</v>
      </c>
      <c r="B111" s="4">
        <v>46050</v>
      </c>
      <c r="C111" t="s">
        <v>405</v>
      </c>
      <c r="D111" t="s">
        <v>481</v>
      </c>
      <c r="E111">
        <v>83004</v>
      </c>
      <c r="F111" t="s">
        <v>737</v>
      </c>
      <c r="G111" t="s">
        <v>738</v>
      </c>
      <c r="H111">
        <v>4</v>
      </c>
      <c r="I111" t="s">
        <v>734</v>
      </c>
      <c r="N111" s="23"/>
    </row>
    <row r="112" spans="1:14" x14ac:dyDescent="0.2">
      <c r="A112">
        <v>10959482</v>
      </c>
      <c r="B112" s="4">
        <v>46050</v>
      </c>
      <c r="C112" t="s">
        <v>405</v>
      </c>
      <c r="D112" t="s">
        <v>481</v>
      </c>
      <c r="E112">
        <v>87472</v>
      </c>
      <c r="F112" t="s">
        <v>739</v>
      </c>
      <c r="G112" t="s">
        <v>740</v>
      </c>
      <c r="H112">
        <v>4</v>
      </c>
      <c r="I112" t="s">
        <v>734</v>
      </c>
      <c r="N112" s="23"/>
    </row>
    <row r="113" spans="1:14" x14ac:dyDescent="0.2">
      <c r="A113">
        <v>10959497</v>
      </c>
      <c r="B113" s="4">
        <v>46050</v>
      </c>
      <c r="C113" t="s">
        <v>405</v>
      </c>
      <c r="D113" t="s">
        <v>481</v>
      </c>
      <c r="E113">
        <v>92767</v>
      </c>
      <c r="F113" t="s">
        <v>741</v>
      </c>
      <c r="G113" t="s">
        <v>742</v>
      </c>
      <c r="H113">
        <v>4</v>
      </c>
      <c r="I113" t="s">
        <v>734</v>
      </c>
      <c r="N113" s="23"/>
    </row>
    <row r="114" spans="1:14" x14ac:dyDescent="0.2">
      <c r="A114">
        <v>10959539</v>
      </c>
      <c r="B114" s="4">
        <v>46050</v>
      </c>
      <c r="C114" t="s">
        <v>225</v>
      </c>
      <c r="D114" t="s">
        <v>462</v>
      </c>
      <c r="E114">
        <v>69684</v>
      </c>
      <c r="F114" t="s">
        <v>743</v>
      </c>
      <c r="G114" t="s">
        <v>744</v>
      </c>
      <c r="H114">
        <v>4</v>
      </c>
      <c r="I114" t="s">
        <v>734</v>
      </c>
      <c r="N114" s="23"/>
    </row>
    <row r="115" spans="1:14" x14ac:dyDescent="0.2">
      <c r="A115">
        <v>10959581</v>
      </c>
      <c r="B115" s="4">
        <v>46050</v>
      </c>
      <c r="C115" t="s">
        <v>360</v>
      </c>
      <c r="D115" t="s">
        <v>521</v>
      </c>
      <c r="E115">
        <v>78294</v>
      </c>
      <c r="F115" t="s">
        <v>571</v>
      </c>
      <c r="G115" t="s">
        <v>745</v>
      </c>
      <c r="H115">
        <v>1</v>
      </c>
      <c r="I115" t="s">
        <v>728</v>
      </c>
      <c r="N115" s="23"/>
    </row>
    <row r="116" spans="1:14" x14ac:dyDescent="0.2">
      <c r="A116">
        <v>10959586</v>
      </c>
      <c r="B116" s="4">
        <v>46050</v>
      </c>
      <c r="C116" t="s">
        <v>360</v>
      </c>
      <c r="D116" t="s">
        <v>521</v>
      </c>
      <c r="E116">
        <v>100805</v>
      </c>
      <c r="F116" t="s">
        <v>569</v>
      </c>
      <c r="G116" t="s">
        <v>746</v>
      </c>
      <c r="H116">
        <v>1</v>
      </c>
      <c r="I116" t="s">
        <v>728</v>
      </c>
      <c r="N116" s="23"/>
    </row>
    <row r="117" spans="1:14" x14ac:dyDescent="0.2">
      <c r="A117">
        <v>10959655</v>
      </c>
      <c r="B117" s="4">
        <v>46050</v>
      </c>
      <c r="C117" t="s">
        <v>398</v>
      </c>
      <c r="D117" t="s">
        <v>521</v>
      </c>
      <c r="E117">
        <v>95092</v>
      </c>
      <c r="F117" t="s">
        <v>747</v>
      </c>
      <c r="G117" t="s">
        <v>748</v>
      </c>
      <c r="H117">
        <v>5</v>
      </c>
      <c r="I117" t="s">
        <v>468</v>
      </c>
      <c r="N117" s="23"/>
    </row>
    <row r="118" spans="1:14" x14ac:dyDescent="0.2">
      <c r="A118">
        <v>10959661</v>
      </c>
      <c r="B118" s="4">
        <v>46050</v>
      </c>
      <c r="C118" t="s">
        <v>398</v>
      </c>
      <c r="D118" t="s">
        <v>521</v>
      </c>
      <c r="E118">
        <v>96662</v>
      </c>
      <c r="F118" t="s">
        <v>749</v>
      </c>
      <c r="G118" t="s">
        <v>750</v>
      </c>
      <c r="H118">
        <v>5</v>
      </c>
      <c r="I118" t="s">
        <v>468</v>
      </c>
      <c r="N118" s="23"/>
    </row>
    <row r="119" spans="1:14" x14ac:dyDescent="0.2">
      <c r="A119">
        <v>10959664</v>
      </c>
      <c r="B119" s="4">
        <v>46050</v>
      </c>
      <c r="C119" t="s">
        <v>246</v>
      </c>
      <c r="D119" t="s">
        <v>462</v>
      </c>
      <c r="E119">
        <v>98131</v>
      </c>
      <c r="F119" t="s">
        <v>751</v>
      </c>
      <c r="G119" t="s">
        <v>752</v>
      </c>
      <c r="H119">
        <v>5</v>
      </c>
      <c r="I119" t="s">
        <v>468</v>
      </c>
      <c r="N119" s="23"/>
    </row>
    <row r="120" spans="1:14" x14ac:dyDescent="0.2">
      <c r="A120">
        <v>10959683</v>
      </c>
      <c r="B120" s="4">
        <v>46050</v>
      </c>
      <c r="C120" t="s">
        <v>246</v>
      </c>
      <c r="D120" t="s">
        <v>462</v>
      </c>
      <c r="E120">
        <v>98130</v>
      </c>
      <c r="F120" t="s">
        <v>753</v>
      </c>
      <c r="G120" t="s">
        <v>754</v>
      </c>
      <c r="H120">
        <v>3</v>
      </c>
      <c r="I120" t="s">
        <v>755</v>
      </c>
      <c r="N120" s="23"/>
    </row>
    <row r="121" spans="1:14" x14ac:dyDescent="0.2">
      <c r="A121">
        <v>10959702</v>
      </c>
      <c r="B121" s="4">
        <v>46050</v>
      </c>
      <c r="C121" t="s">
        <v>246</v>
      </c>
      <c r="D121" t="s">
        <v>462</v>
      </c>
      <c r="E121">
        <v>98132</v>
      </c>
      <c r="F121" t="s">
        <v>756</v>
      </c>
      <c r="G121" t="s">
        <v>757</v>
      </c>
      <c r="H121">
        <v>5</v>
      </c>
      <c r="I121" t="s">
        <v>468</v>
      </c>
      <c r="N121" s="23"/>
    </row>
    <row r="122" spans="1:14" x14ac:dyDescent="0.2">
      <c r="A122">
        <v>10959706</v>
      </c>
      <c r="B122" s="4">
        <v>46050</v>
      </c>
      <c r="C122" t="s">
        <v>94</v>
      </c>
      <c r="D122" t="s">
        <v>472</v>
      </c>
      <c r="E122">
        <v>98716</v>
      </c>
      <c r="F122" t="s">
        <v>758</v>
      </c>
      <c r="G122" t="s">
        <v>759</v>
      </c>
      <c r="H122">
        <v>4</v>
      </c>
      <c r="I122" t="s">
        <v>760</v>
      </c>
      <c r="N122" s="23"/>
    </row>
    <row r="123" spans="1:14" x14ac:dyDescent="0.2">
      <c r="A123">
        <v>10959733</v>
      </c>
      <c r="B123" s="4">
        <v>46050</v>
      </c>
      <c r="C123" t="s">
        <v>94</v>
      </c>
      <c r="D123" t="s">
        <v>472</v>
      </c>
      <c r="E123">
        <v>80317</v>
      </c>
      <c r="F123" t="s">
        <v>761</v>
      </c>
      <c r="G123" t="s">
        <v>762</v>
      </c>
      <c r="H123">
        <v>4</v>
      </c>
      <c r="I123" t="s">
        <v>760</v>
      </c>
      <c r="N123" s="23"/>
    </row>
    <row r="124" spans="1:14" x14ac:dyDescent="0.2">
      <c r="A124">
        <v>10959814</v>
      </c>
      <c r="B124" s="4">
        <v>46051</v>
      </c>
      <c r="C124" t="s">
        <v>106</v>
      </c>
      <c r="D124" t="s">
        <v>472</v>
      </c>
      <c r="E124">
        <v>99127</v>
      </c>
      <c r="F124" t="s">
        <v>763</v>
      </c>
      <c r="G124" t="s">
        <v>764</v>
      </c>
      <c r="H124">
        <v>3</v>
      </c>
      <c r="I124" t="s">
        <v>765</v>
      </c>
      <c r="N124" s="23"/>
    </row>
    <row r="125" spans="1:14" x14ac:dyDescent="0.2">
      <c r="A125">
        <v>10959837</v>
      </c>
      <c r="B125" s="4">
        <v>46051</v>
      </c>
      <c r="C125" t="s">
        <v>106</v>
      </c>
      <c r="D125" t="s">
        <v>472</v>
      </c>
      <c r="E125">
        <v>100181</v>
      </c>
      <c r="F125" t="s">
        <v>766</v>
      </c>
      <c r="G125" t="s">
        <v>767</v>
      </c>
      <c r="H125">
        <v>3</v>
      </c>
      <c r="I125" t="s">
        <v>768</v>
      </c>
      <c r="N125" s="23"/>
    </row>
    <row r="126" spans="1:14" x14ac:dyDescent="0.2">
      <c r="A126">
        <v>10959856</v>
      </c>
      <c r="B126" s="4">
        <v>46051</v>
      </c>
      <c r="C126" t="s">
        <v>84</v>
      </c>
      <c r="D126" t="s">
        <v>510</v>
      </c>
      <c r="E126">
        <v>89755</v>
      </c>
      <c r="F126" t="s">
        <v>769</v>
      </c>
      <c r="G126" t="s">
        <v>770</v>
      </c>
      <c r="H126">
        <v>5</v>
      </c>
      <c r="I126" t="s">
        <v>771</v>
      </c>
      <c r="N126" s="23"/>
    </row>
    <row r="127" spans="1:14" x14ac:dyDescent="0.2">
      <c r="A127">
        <v>10959857</v>
      </c>
      <c r="B127" s="4">
        <v>46051</v>
      </c>
      <c r="C127" t="s">
        <v>84</v>
      </c>
      <c r="D127" t="s">
        <v>510</v>
      </c>
      <c r="E127">
        <v>89755</v>
      </c>
      <c r="F127" t="s">
        <v>769</v>
      </c>
      <c r="G127" t="s">
        <v>772</v>
      </c>
      <c r="H127">
        <v>1</v>
      </c>
      <c r="I127" t="s">
        <v>773</v>
      </c>
      <c r="N127" s="23"/>
    </row>
    <row r="128" spans="1:14" x14ac:dyDescent="0.2">
      <c r="A128">
        <v>10959867</v>
      </c>
      <c r="B128" s="4">
        <v>46051</v>
      </c>
      <c r="C128" t="s">
        <v>84</v>
      </c>
      <c r="D128" t="s">
        <v>510</v>
      </c>
      <c r="E128">
        <v>89161</v>
      </c>
      <c r="F128" t="s">
        <v>774</v>
      </c>
      <c r="G128" t="s">
        <v>775</v>
      </c>
      <c r="H128">
        <v>3</v>
      </c>
      <c r="I128" t="s">
        <v>776</v>
      </c>
      <c r="N128" s="23"/>
    </row>
    <row r="129" spans="1:14" x14ac:dyDescent="0.2">
      <c r="A129">
        <v>10959871</v>
      </c>
      <c r="B129" s="4">
        <v>46051</v>
      </c>
      <c r="C129" t="s">
        <v>84</v>
      </c>
      <c r="D129" t="s">
        <v>510</v>
      </c>
      <c r="E129">
        <v>87322</v>
      </c>
      <c r="F129" t="s">
        <v>777</v>
      </c>
      <c r="G129" t="s">
        <v>778</v>
      </c>
      <c r="H129">
        <v>1</v>
      </c>
      <c r="I129" t="s">
        <v>779</v>
      </c>
      <c r="N129" s="23"/>
    </row>
    <row r="130" spans="1:14" x14ac:dyDescent="0.2">
      <c r="A130">
        <v>10959929</v>
      </c>
      <c r="B130" s="4">
        <v>46051</v>
      </c>
      <c r="C130" t="s">
        <v>65</v>
      </c>
      <c r="D130" t="s">
        <v>481</v>
      </c>
      <c r="E130">
        <v>85047</v>
      </c>
      <c r="F130" t="s">
        <v>780</v>
      </c>
      <c r="G130" t="s">
        <v>781</v>
      </c>
      <c r="H130">
        <v>5</v>
      </c>
      <c r="I130" t="s">
        <v>667</v>
      </c>
      <c r="N130" s="23"/>
    </row>
    <row r="131" spans="1:14" x14ac:dyDescent="0.2">
      <c r="A131">
        <v>10959931</v>
      </c>
      <c r="B131" s="4">
        <v>46051</v>
      </c>
      <c r="C131" t="s">
        <v>317</v>
      </c>
      <c r="D131" t="s">
        <v>481</v>
      </c>
      <c r="E131">
        <v>94341</v>
      </c>
      <c r="F131" t="s">
        <v>782</v>
      </c>
      <c r="G131" t="s">
        <v>783</v>
      </c>
      <c r="H131">
        <v>5</v>
      </c>
      <c r="I131" t="s">
        <v>468</v>
      </c>
      <c r="N131" s="23"/>
    </row>
    <row r="132" spans="1:14" x14ac:dyDescent="0.2">
      <c r="A132">
        <v>10959933</v>
      </c>
      <c r="B132" s="4">
        <v>46051</v>
      </c>
      <c r="C132" t="s">
        <v>317</v>
      </c>
      <c r="D132" t="s">
        <v>481</v>
      </c>
      <c r="E132">
        <v>92412</v>
      </c>
      <c r="F132" t="s">
        <v>784</v>
      </c>
      <c r="G132" t="s">
        <v>785</v>
      </c>
      <c r="H132">
        <v>5</v>
      </c>
      <c r="I132" t="s">
        <v>468</v>
      </c>
      <c r="N132" s="23"/>
    </row>
    <row r="133" spans="1:14" x14ac:dyDescent="0.2">
      <c r="A133">
        <v>10959938</v>
      </c>
      <c r="B133" s="4">
        <v>46051</v>
      </c>
      <c r="C133" t="s">
        <v>317</v>
      </c>
      <c r="D133" t="s">
        <v>481</v>
      </c>
      <c r="E133">
        <v>91287</v>
      </c>
      <c r="F133" t="s">
        <v>786</v>
      </c>
      <c r="G133" t="s">
        <v>787</v>
      </c>
      <c r="H133">
        <v>3</v>
      </c>
      <c r="I133" t="s">
        <v>608</v>
      </c>
      <c r="N133" s="23"/>
    </row>
    <row r="134" spans="1:14" x14ac:dyDescent="0.2">
      <c r="A134">
        <v>10959939</v>
      </c>
      <c r="B134" s="4">
        <v>46051</v>
      </c>
      <c r="C134" t="s">
        <v>317</v>
      </c>
      <c r="D134" t="s">
        <v>481</v>
      </c>
      <c r="E134">
        <v>89430</v>
      </c>
      <c r="F134" t="s">
        <v>788</v>
      </c>
      <c r="G134" t="s">
        <v>789</v>
      </c>
      <c r="H134">
        <v>3</v>
      </c>
      <c r="I134" t="s">
        <v>608</v>
      </c>
      <c r="N134" s="23"/>
    </row>
    <row r="135" spans="1:14" x14ac:dyDescent="0.2">
      <c r="A135">
        <v>10959951</v>
      </c>
      <c r="B135" s="4">
        <v>46051</v>
      </c>
      <c r="C135" t="s">
        <v>402</v>
      </c>
      <c r="D135" t="s">
        <v>472</v>
      </c>
      <c r="E135">
        <v>93857</v>
      </c>
      <c r="F135" t="s">
        <v>790</v>
      </c>
      <c r="G135" t="s">
        <v>791</v>
      </c>
      <c r="H135">
        <v>5</v>
      </c>
      <c r="I135" t="s">
        <v>468</v>
      </c>
      <c r="N135" s="23"/>
    </row>
    <row r="136" spans="1:14" x14ac:dyDescent="0.2">
      <c r="A136">
        <v>10959953</v>
      </c>
      <c r="B136" s="4">
        <v>46051</v>
      </c>
      <c r="C136" t="s">
        <v>402</v>
      </c>
      <c r="D136" t="s">
        <v>472</v>
      </c>
      <c r="E136">
        <v>94366</v>
      </c>
      <c r="F136" t="s">
        <v>792</v>
      </c>
      <c r="G136" t="s">
        <v>793</v>
      </c>
      <c r="H136">
        <v>4</v>
      </c>
      <c r="I136" t="s">
        <v>794</v>
      </c>
      <c r="N136" s="23"/>
    </row>
    <row r="137" spans="1:14" x14ac:dyDescent="0.2">
      <c r="A137">
        <v>10960009</v>
      </c>
      <c r="B137" s="4">
        <v>46051</v>
      </c>
      <c r="C137" t="s">
        <v>404</v>
      </c>
      <c r="D137" t="s">
        <v>472</v>
      </c>
      <c r="E137">
        <v>89623</v>
      </c>
      <c r="F137" t="s">
        <v>795</v>
      </c>
      <c r="G137" t="s">
        <v>796</v>
      </c>
      <c r="H137">
        <v>4</v>
      </c>
      <c r="I137" t="s">
        <v>797</v>
      </c>
      <c r="N137" s="23"/>
    </row>
    <row r="138" spans="1:14" x14ac:dyDescent="0.2">
      <c r="A138">
        <v>10960010</v>
      </c>
      <c r="B138" s="4">
        <v>46051</v>
      </c>
      <c r="C138" t="s">
        <v>231</v>
      </c>
      <c r="D138" t="s">
        <v>462</v>
      </c>
      <c r="E138">
        <v>77433</v>
      </c>
      <c r="F138" t="s">
        <v>798</v>
      </c>
      <c r="G138" t="s">
        <v>799</v>
      </c>
      <c r="H138">
        <v>4</v>
      </c>
      <c r="I138" t="s">
        <v>797</v>
      </c>
      <c r="N138" s="23"/>
    </row>
    <row r="139" spans="1:14" x14ac:dyDescent="0.2">
      <c r="A139">
        <v>10960011</v>
      </c>
      <c r="B139" s="4">
        <v>46051</v>
      </c>
      <c r="C139" t="s">
        <v>148</v>
      </c>
      <c r="D139" t="s">
        <v>521</v>
      </c>
      <c r="E139">
        <v>94108</v>
      </c>
      <c r="F139" t="s">
        <v>800</v>
      </c>
      <c r="G139" t="s">
        <v>801</v>
      </c>
      <c r="H139">
        <v>4</v>
      </c>
      <c r="I139" t="s">
        <v>797</v>
      </c>
      <c r="N139" s="23"/>
    </row>
    <row r="140" spans="1:14" x14ac:dyDescent="0.2">
      <c r="A140">
        <v>10960013</v>
      </c>
      <c r="B140" s="4">
        <v>46051</v>
      </c>
      <c r="C140" t="s">
        <v>148</v>
      </c>
      <c r="D140" t="s">
        <v>521</v>
      </c>
      <c r="E140">
        <v>83625</v>
      </c>
      <c r="F140" t="s">
        <v>802</v>
      </c>
      <c r="G140" t="s">
        <v>803</v>
      </c>
      <c r="H140">
        <v>5</v>
      </c>
      <c r="I140" t="s">
        <v>804</v>
      </c>
      <c r="N140" s="23"/>
    </row>
    <row r="141" spans="1:14" x14ac:dyDescent="0.2">
      <c r="A141">
        <v>10960023</v>
      </c>
      <c r="B141" s="4">
        <v>46051</v>
      </c>
      <c r="C141" t="s">
        <v>231</v>
      </c>
      <c r="D141" t="s">
        <v>462</v>
      </c>
      <c r="E141">
        <v>97857</v>
      </c>
      <c r="F141" t="s">
        <v>805</v>
      </c>
      <c r="G141" t="s">
        <v>806</v>
      </c>
      <c r="H141">
        <v>4</v>
      </c>
      <c r="I141" t="s">
        <v>807</v>
      </c>
      <c r="N141" s="23"/>
    </row>
    <row r="142" spans="1:14" x14ac:dyDescent="0.2">
      <c r="A142">
        <v>10960024</v>
      </c>
      <c r="B142" s="4">
        <v>46051</v>
      </c>
      <c r="C142" t="s">
        <v>148</v>
      </c>
      <c r="D142" t="s">
        <v>521</v>
      </c>
      <c r="E142">
        <v>73819</v>
      </c>
      <c r="F142" t="s">
        <v>808</v>
      </c>
      <c r="G142" t="s">
        <v>809</v>
      </c>
      <c r="H142">
        <v>5</v>
      </c>
      <c r="I142" t="s">
        <v>810</v>
      </c>
      <c r="N142" s="23"/>
    </row>
    <row r="143" spans="1:14" x14ac:dyDescent="0.2">
      <c r="A143">
        <v>10960028</v>
      </c>
      <c r="B143" s="4">
        <v>46051</v>
      </c>
      <c r="C143" t="s">
        <v>148</v>
      </c>
      <c r="D143" t="s">
        <v>521</v>
      </c>
      <c r="E143">
        <v>83588</v>
      </c>
      <c r="F143" t="s">
        <v>811</v>
      </c>
      <c r="G143" t="s">
        <v>812</v>
      </c>
      <c r="H143">
        <v>4</v>
      </c>
      <c r="I143" t="s">
        <v>813</v>
      </c>
      <c r="N143" s="23"/>
    </row>
    <row r="144" spans="1:14" x14ac:dyDescent="0.2">
      <c r="A144">
        <v>10960032</v>
      </c>
      <c r="B144" s="4">
        <v>46051</v>
      </c>
      <c r="C144" t="s">
        <v>231</v>
      </c>
      <c r="D144" t="s">
        <v>462</v>
      </c>
      <c r="E144">
        <v>72942</v>
      </c>
      <c r="F144" t="s">
        <v>814</v>
      </c>
      <c r="G144" t="s">
        <v>815</v>
      </c>
      <c r="H144">
        <v>4</v>
      </c>
      <c r="I144" t="s">
        <v>797</v>
      </c>
      <c r="N144" s="23"/>
    </row>
    <row r="145" spans="1:14" x14ac:dyDescent="0.2">
      <c r="A145">
        <v>10960064</v>
      </c>
      <c r="B145" s="4">
        <v>46051</v>
      </c>
      <c r="C145" t="s">
        <v>297</v>
      </c>
      <c r="D145" t="s">
        <v>462</v>
      </c>
      <c r="E145">
        <v>96714</v>
      </c>
      <c r="F145" t="s">
        <v>816</v>
      </c>
      <c r="G145" t="s">
        <v>817</v>
      </c>
      <c r="H145">
        <v>5</v>
      </c>
      <c r="I145" t="s">
        <v>468</v>
      </c>
      <c r="N145" s="23"/>
    </row>
    <row r="146" spans="1:14" x14ac:dyDescent="0.2">
      <c r="A146">
        <v>10960068</v>
      </c>
      <c r="B146" s="4">
        <v>46051</v>
      </c>
      <c r="C146" t="s">
        <v>184</v>
      </c>
      <c r="D146" t="s">
        <v>521</v>
      </c>
      <c r="E146">
        <v>82077</v>
      </c>
      <c r="F146" t="s">
        <v>818</v>
      </c>
      <c r="G146" t="s">
        <v>819</v>
      </c>
      <c r="H146">
        <v>3</v>
      </c>
      <c r="I146" t="s">
        <v>820</v>
      </c>
      <c r="N146" s="23"/>
    </row>
    <row r="147" spans="1:14" x14ac:dyDescent="0.2">
      <c r="A147">
        <v>10960083</v>
      </c>
      <c r="B147" s="4">
        <v>46051</v>
      </c>
      <c r="C147" t="s">
        <v>184</v>
      </c>
      <c r="D147" t="s">
        <v>521</v>
      </c>
      <c r="E147">
        <v>86013</v>
      </c>
      <c r="F147" t="s">
        <v>821</v>
      </c>
      <c r="G147" t="s">
        <v>822</v>
      </c>
      <c r="H147">
        <v>3</v>
      </c>
      <c r="I147" t="s">
        <v>823</v>
      </c>
      <c r="N147" s="23"/>
    </row>
    <row r="148" spans="1:14" x14ac:dyDescent="0.2">
      <c r="A148">
        <v>10960095</v>
      </c>
      <c r="B148" s="4">
        <v>46051</v>
      </c>
      <c r="C148" t="s">
        <v>81</v>
      </c>
      <c r="D148" t="s">
        <v>462</v>
      </c>
      <c r="E148">
        <v>98623</v>
      </c>
      <c r="F148" t="s">
        <v>824</v>
      </c>
      <c r="G148" t="s">
        <v>825</v>
      </c>
      <c r="H148">
        <v>5</v>
      </c>
      <c r="I148" t="s">
        <v>468</v>
      </c>
      <c r="N148" s="23"/>
    </row>
    <row r="149" spans="1:14" x14ac:dyDescent="0.2">
      <c r="A149">
        <v>10960104</v>
      </c>
      <c r="B149" s="4">
        <v>46051</v>
      </c>
      <c r="C149" t="s">
        <v>301</v>
      </c>
      <c r="D149" t="s">
        <v>481</v>
      </c>
      <c r="E149">
        <v>99911</v>
      </c>
      <c r="F149" t="s">
        <v>826</v>
      </c>
      <c r="G149" t="s">
        <v>827</v>
      </c>
      <c r="H149">
        <v>5</v>
      </c>
      <c r="I149" t="s">
        <v>468</v>
      </c>
      <c r="N149" s="23"/>
    </row>
    <row r="150" spans="1:14" x14ac:dyDescent="0.2">
      <c r="A150">
        <v>10960112</v>
      </c>
      <c r="B150" s="4">
        <v>46051</v>
      </c>
      <c r="C150" t="s">
        <v>301</v>
      </c>
      <c r="D150" t="s">
        <v>481</v>
      </c>
      <c r="E150">
        <v>88840</v>
      </c>
      <c r="F150" t="s">
        <v>828</v>
      </c>
      <c r="G150" t="s">
        <v>829</v>
      </c>
      <c r="H150">
        <v>5</v>
      </c>
      <c r="I150" t="s">
        <v>468</v>
      </c>
      <c r="N150" s="23"/>
    </row>
    <row r="151" spans="1:14" x14ac:dyDescent="0.2">
      <c r="A151">
        <v>10960116</v>
      </c>
      <c r="B151" s="4">
        <v>46051</v>
      </c>
      <c r="C151" t="s">
        <v>81</v>
      </c>
      <c r="D151" t="s">
        <v>462</v>
      </c>
      <c r="E151">
        <v>99136</v>
      </c>
      <c r="F151" t="s">
        <v>830</v>
      </c>
      <c r="G151" t="s">
        <v>831</v>
      </c>
      <c r="H151">
        <v>4</v>
      </c>
      <c r="I151" t="s">
        <v>832</v>
      </c>
      <c r="N151" s="23"/>
    </row>
    <row r="152" spans="1:14" x14ac:dyDescent="0.2">
      <c r="A152">
        <v>10960128</v>
      </c>
      <c r="B152" s="4">
        <v>46051</v>
      </c>
      <c r="C152" t="s">
        <v>184</v>
      </c>
      <c r="D152" t="s">
        <v>521</v>
      </c>
      <c r="E152">
        <v>85880</v>
      </c>
      <c r="F152" t="s">
        <v>833</v>
      </c>
      <c r="G152" t="s">
        <v>834</v>
      </c>
      <c r="H152">
        <v>3</v>
      </c>
      <c r="I152" t="s">
        <v>823</v>
      </c>
      <c r="N152" s="23"/>
    </row>
    <row r="153" spans="1:14" x14ac:dyDescent="0.2">
      <c r="A153">
        <v>10960132</v>
      </c>
      <c r="B153" s="4">
        <v>46051</v>
      </c>
      <c r="C153" t="s">
        <v>301</v>
      </c>
      <c r="D153" t="s">
        <v>481</v>
      </c>
      <c r="E153">
        <v>76004</v>
      </c>
      <c r="F153" t="s">
        <v>835</v>
      </c>
      <c r="G153" t="s">
        <v>836</v>
      </c>
      <c r="H153">
        <v>4</v>
      </c>
      <c r="I153" t="s">
        <v>837</v>
      </c>
      <c r="N153" s="23"/>
    </row>
    <row r="154" spans="1:14" x14ac:dyDescent="0.2">
      <c r="A154">
        <v>10960141</v>
      </c>
      <c r="B154" s="4">
        <v>46051</v>
      </c>
      <c r="C154" t="s">
        <v>301</v>
      </c>
      <c r="D154" t="s">
        <v>481</v>
      </c>
      <c r="E154">
        <v>97678</v>
      </c>
      <c r="F154" t="s">
        <v>838</v>
      </c>
      <c r="G154" t="s">
        <v>839</v>
      </c>
      <c r="H154">
        <v>5</v>
      </c>
      <c r="I154" t="s">
        <v>468</v>
      </c>
      <c r="N154" s="23"/>
    </row>
    <row r="155" spans="1:14" x14ac:dyDescent="0.2">
      <c r="A155">
        <v>10960154</v>
      </c>
      <c r="B155" s="4">
        <v>46051</v>
      </c>
      <c r="C155" t="s">
        <v>143</v>
      </c>
      <c r="D155" t="s">
        <v>462</v>
      </c>
      <c r="E155">
        <v>89426</v>
      </c>
      <c r="F155" t="s">
        <v>840</v>
      </c>
      <c r="G155" t="s">
        <v>841</v>
      </c>
      <c r="H155">
        <v>4</v>
      </c>
      <c r="I155" t="s">
        <v>842</v>
      </c>
      <c r="N155" s="23"/>
    </row>
    <row r="156" spans="1:14" x14ac:dyDescent="0.2">
      <c r="A156">
        <v>10960155</v>
      </c>
      <c r="B156" s="4">
        <v>46051</v>
      </c>
      <c r="C156" t="s">
        <v>301</v>
      </c>
      <c r="D156" t="s">
        <v>481</v>
      </c>
      <c r="E156">
        <v>83375</v>
      </c>
      <c r="F156" t="s">
        <v>843</v>
      </c>
      <c r="G156" t="s">
        <v>844</v>
      </c>
      <c r="H156">
        <v>4</v>
      </c>
      <c r="I156" t="s">
        <v>797</v>
      </c>
      <c r="N156" s="23"/>
    </row>
    <row r="157" spans="1:14" x14ac:dyDescent="0.2">
      <c r="A157">
        <v>10960224</v>
      </c>
      <c r="B157" s="4">
        <v>46051</v>
      </c>
      <c r="C157" t="s">
        <v>450</v>
      </c>
      <c r="D157" t="s">
        <v>481</v>
      </c>
      <c r="E157">
        <v>97092</v>
      </c>
      <c r="F157" t="s">
        <v>845</v>
      </c>
      <c r="G157" t="s">
        <v>846</v>
      </c>
      <c r="H157">
        <v>5</v>
      </c>
      <c r="I157" t="s">
        <v>468</v>
      </c>
      <c r="N157" s="23"/>
    </row>
    <row r="158" spans="1:14" x14ac:dyDescent="0.2">
      <c r="A158">
        <v>10960243</v>
      </c>
      <c r="B158" s="4">
        <v>46051</v>
      </c>
      <c r="C158" t="s">
        <v>281</v>
      </c>
      <c r="D158" t="s">
        <v>510</v>
      </c>
      <c r="E158">
        <v>98311</v>
      </c>
      <c r="F158" t="s">
        <v>847</v>
      </c>
      <c r="G158" t="s">
        <v>848</v>
      </c>
      <c r="H158">
        <v>4</v>
      </c>
      <c r="I158" t="s">
        <v>849</v>
      </c>
      <c r="N158" s="23"/>
    </row>
    <row r="159" spans="1:14" x14ac:dyDescent="0.2">
      <c r="A159">
        <v>10960279</v>
      </c>
      <c r="B159" s="4">
        <v>46051</v>
      </c>
      <c r="C159" t="s">
        <v>450</v>
      </c>
      <c r="D159" t="s">
        <v>481</v>
      </c>
      <c r="E159">
        <v>95382</v>
      </c>
      <c r="F159" t="s">
        <v>850</v>
      </c>
      <c r="G159" t="s">
        <v>851</v>
      </c>
      <c r="H159">
        <v>5</v>
      </c>
      <c r="I159" t="s">
        <v>468</v>
      </c>
      <c r="N159" s="23"/>
    </row>
    <row r="160" spans="1:14" x14ac:dyDescent="0.2">
      <c r="A160">
        <v>10960321</v>
      </c>
      <c r="B160" s="4">
        <v>46051</v>
      </c>
      <c r="C160" t="s">
        <v>205</v>
      </c>
      <c r="D160" t="s">
        <v>462</v>
      </c>
      <c r="E160">
        <v>52766</v>
      </c>
      <c r="F160" t="s">
        <v>852</v>
      </c>
      <c r="G160" t="s">
        <v>853</v>
      </c>
      <c r="H160">
        <v>3</v>
      </c>
      <c r="I160" t="s">
        <v>854</v>
      </c>
      <c r="N160" s="23"/>
    </row>
    <row r="161" spans="1:14" x14ac:dyDescent="0.2">
      <c r="A161">
        <v>10960340</v>
      </c>
      <c r="B161" s="4">
        <v>46051</v>
      </c>
      <c r="C161" t="s">
        <v>284</v>
      </c>
      <c r="D161" t="s">
        <v>521</v>
      </c>
      <c r="E161">
        <v>68618</v>
      </c>
      <c r="F161" t="s">
        <v>855</v>
      </c>
      <c r="G161" t="s">
        <v>856</v>
      </c>
      <c r="H161">
        <v>4</v>
      </c>
      <c r="I161" t="s">
        <v>797</v>
      </c>
      <c r="N161" s="29"/>
    </row>
    <row r="162" spans="1:14" x14ac:dyDescent="0.2">
      <c r="A162">
        <v>10960362</v>
      </c>
      <c r="B162" s="4">
        <v>46051</v>
      </c>
      <c r="C162" t="s">
        <v>284</v>
      </c>
      <c r="D162" t="s">
        <v>521</v>
      </c>
      <c r="E162">
        <v>85938</v>
      </c>
      <c r="F162" t="s">
        <v>857</v>
      </c>
      <c r="G162" t="s">
        <v>858</v>
      </c>
      <c r="H162">
        <v>3</v>
      </c>
      <c r="I162" t="s">
        <v>859</v>
      </c>
      <c r="N162" s="23"/>
    </row>
    <row r="163" spans="1:14" x14ac:dyDescent="0.2">
      <c r="A163">
        <v>10960386</v>
      </c>
      <c r="B163" s="4">
        <v>46051</v>
      </c>
      <c r="C163" t="s">
        <v>307</v>
      </c>
      <c r="D163" t="s">
        <v>472</v>
      </c>
      <c r="E163">
        <v>85037</v>
      </c>
      <c r="F163" t="s">
        <v>860</v>
      </c>
      <c r="G163" t="s">
        <v>861</v>
      </c>
      <c r="H163">
        <v>5</v>
      </c>
      <c r="I163" t="s">
        <v>468</v>
      </c>
      <c r="N163" s="23"/>
    </row>
    <row r="164" spans="1:14" x14ac:dyDescent="0.2">
      <c r="A164">
        <v>10960405</v>
      </c>
      <c r="B164" s="4">
        <v>46051</v>
      </c>
      <c r="C164" t="s">
        <v>450</v>
      </c>
      <c r="D164" t="s">
        <v>481</v>
      </c>
      <c r="E164">
        <v>96524</v>
      </c>
      <c r="F164" t="s">
        <v>862</v>
      </c>
      <c r="G164" t="s">
        <v>863</v>
      </c>
      <c r="H164">
        <v>5</v>
      </c>
      <c r="I164" t="s">
        <v>468</v>
      </c>
      <c r="N164" s="23"/>
    </row>
    <row r="165" spans="1:14" x14ac:dyDescent="0.2">
      <c r="A165">
        <v>10960420</v>
      </c>
      <c r="B165" s="4">
        <v>46051</v>
      </c>
      <c r="C165" t="s">
        <v>284</v>
      </c>
      <c r="D165" t="s">
        <v>521</v>
      </c>
      <c r="E165">
        <v>72784</v>
      </c>
      <c r="F165" t="s">
        <v>864</v>
      </c>
      <c r="G165" t="s">
        <v>865</v>
      </c>
      <c r="H165">
        <v>3</v>
      </c>
      <c r="I165" t="s">
        <v>866</v>
      </c>
      <c r="N165" s="23"/>
    </row>
    <row r="166" spans="1:14" x14ac:dyDescent="0.2">
      <c r="A166">
        <v>10960475</v>
      </c>
      <c r="B166" s="4">
        <v>46051</v>
      </c>
      <c r="C166" t="s">
        <v>210</v>
      </c>
      <c r="D166" t="s">
        <v>481</v>
      </c>
      <c r="E166">
        <v>86752</v>
      </c>
      <c r="F166" t="s">
        <v>867</v>
      </c>
      <c r="G166" t="s">
        <v>868</v>
      </c>
      <c r="H166">
        <v>4</v>
      </c>
      <c r="I166" t="s">
        <v>797</v>
      </c>
      <c r="N166" s="23"/>
    </row>
    <row r="167" spans="1:14" x14ac:dyDescent="0.2">
      <c r="A167">
        <v>10960501</v>
      </c>
      <c r="B167" s="4">
        <v>46051</v>
      </c>
      <c r="C167" t="s">
        <v>210</v>
      </c>
      <c r="D167" t="s">
        <v>481</v>
      </c>
      <c r="E167">
        <v>96490</v>
      </c>
      <c r="F167" t="s">
        <v>869</v>
      </c>
      <c r="G167" t="s">
        <v>870</v>
      </c>
      <c r="H167">
        <v>5</v>
      </c>
      <c r="I167" t="s">
        <v>667</v>
      </c>
      <c r="N167" s="23"/>
    </row>
    <row r="168" spans="1:14" x14ac:dyDescent="0.2">
      <c r="A168">
        <v>10960511</v>
      </c>
      <c r="B168" s="4">
        <v>46051</v>
      </c>
      <c r="C168" t="s">
        <v>210</v>
      </c>
      <c r="D168" t="s">
        <v>481</v>
      </c>
      <c r="E168">
        <v>96322</v>
      </c>
      <c r="F168" t="s">
        <v>871</v>
      </c>
      <c r="G168" t="s">
        <v>872</v>
      </c>
      <c r="H168">
        <v>4</v>
      </c>
      <c r="I168" t="s">
        <v>797</v>
      </c>
      <c r="N168" s="23"/>
    </row>
    <row r="169" spans="1:14" x14ac:dyDescent="0.2">
      <c r="A169">
        <v>10960520</v>
      </c>
      <c r="B169" s="4">
        <v>46051</v>
      </c>
      <c r="C169" t="s">
        <v>210</v>
      </c>
      <c r="D169" t="s">
        <v>481</v>
      </c>
      <c r="E169">
        <v>99036</v>
      </c>
      <c r="F169" t="s">
        <v>873</v>
      </c>
      <c r="G169" t="s">
        <v>874</v>
      </c>
      <c r="H169">
        <v>4</v>
      </c>
      <c r="I169" t="s">
        <v>797</v>
      </c>
      <c r="N169" s="23"/>
    </row>
    <row r="170" spans="1:14" x14ac:dyDescent="0.2">
      <c r="A170">
        <v>10960545</v>
      </c>
      <c r="B170" s="4">
        <v>46051</v>
      </c>
      <c r="C170" t="s">
        <v>147</v>
      </c>
      <c r="D170" t="s">
        <v>521</v>
      </c>
      <c r="E170">
        <v>81187</v>
      </c>
      <c r="F170" t="s">
        <v>875</v>
      </c>
      <c r="G170" t="s">
        <v>876</v>
      </c>
      <c r="H170">
        <v>3</v>
      </c>
      <c r="I170" t="s">
        <v>877</v>
      </c>
      <c r="N170" s="23"/>
    </row>
    <row r="171" spans="1:14" x14ac:dyDescent="0.2">
      <c r="A171">
        <v>10960566</v>
      </c>
      <c r="B171" s="4">
        <v>46051</v>
      </c>
      <c r="C171" t="s">
        <v>374</v>
      </c>
      <c r="D171" t="s">
        <v>481</v>
      </c>
      <c r="E171">
        <v>87791</v>
      </c>
      <c r="F171" t="s">
        <v>878</v>
      </c>
      <c r="G171" t="s">
        <v>879</v>
      </c>
      <c r="H171">
        <v>4</v>
      </c>
      <c r="I171" t="s">
        <v>880</v>
      </c>
      <c r="N171" s="23"/>
    </row>
    <row r="172" spans="1:14" x14ac:dyDescent="0.2">
      <c r="A172">
        <v>10960567</v>
      </c>
      <c r="B172" s="4">
        <v>46051</v>
      </c>
      <c r="C172" t="s">
        <v>374</v>
      </c>
      <c r="D172" t="s">
        <v>481</v>
      </c>
      <c r="E172">
        <v>97506</v>
      </c>
      <c r="F172" t="s">
        <v>881</v>
      </c>
      <c r="G172" t="s">
        <v>882</v>
      </c>
      <c r="H172">
        <v>5</v>
      </c>
      <c r="I172" t="s">
        <v>468</v>
      </c>
      <c r="N172" s="23"/>
    </row>
    <row r="173" spans="1:14" x14ac:dyDescent="0.2">
      <c r="A173">
        <v>10960569</v>
      </c>
      <c r="B173" s="4">
        <v>46051</v>
      </c>
      <c r="C173" t="s">
        <v>374</v>
      </c>
      <c r="D173" t="s">
        <v>481</v>
      </c>
      <c r="E173">
        <v>82529</v>
      </c>
      <c r="F173" t="s">
        <v>883</v>
      </c>
      <c r="G173" t="s">
        <v>884</v>
      </c>
      <c r="H173">
        <v>5</v>
      </c>
      <c r="I173" t="s">
        <v>468</v>
      </c>
      <c r="N173" s="23"/>
    </row>
    <row r="174" spans="1:14" x14ac:dyDescent="0.2">
      <c r="A174">
        <v>10960611</v>
      </c>
      <c r="B174" s="4">
        <v>46051</v>
      </c>
      <c r="C174" t="s">
        <v>431</v>
      </c>
      <c r="D174" t="s">
        <v>481</v>
      </c>
      <c r="E174">
        <v>83633</v>
      </c>
      <c r="F174" t="s">
        <v>885</v>
      </c>
      <c r="G174" t="s">
        <v>886</v>
      </c>
      <c r="H174">
        <v>4</v>
      </c>
      <c r="I174" t="s">
        <v>887</v>
      </c>
      <c r="N174" s="23"/>
    </row>
    <row r="175" spans="1:14" x14ac:dyDescent="0.2">
      <c r="A175">
        <v>10960638</v>
      </c>
      <c r="B175" s="4">
        <v>46051</v>
      </c>
      <c r="C175" t="s">
        <v>312</v>
      </c>
      <c r="D175" t="s">
        <v>481</v>
      </c>
      <c r="E175">
        <v>96186</v>
      </c>
      <c r="F175" t="s">
        <v>888</v>
      </c>
      <c r="G175" t="s">
        <v>889</v>
      </c>
      <c r="H175">
        <v>5</v>
      </c>
      <c r="I175" t="s">
        <v>468</v>
      </c>
      <c r="N175" s="23"/>
    </row>
    <row r="176" spans="1:14" x14ac:dyDescent="0.2">
      <c r="A176">
        <v>10960649</v>
      </c>
      <c r="B176" s="4">
        <v>46051</v>
      </c>
      <c r="C176" t="s">
        <v>44</v>
      </c>
      <c r="D176" t="s">
        <v>481</v>
      </c>
      <c r="E176">
        <v>95760</v>
      </c>
      <c r="F176" t="s">
        <v>890</v>
      </c>
      <c r="G176" t="s">
        <v>891</v>
      </c>
      <c r="H176">
        <v>4</v>
      </c>
      <c r="I176" t="s">
        <v>797</v>
      </c>
      <c r="N176" s="23"/>
    </row>
    <row r="177" spans="1:14" x14ac:dyDescent="0.2">
      <c r="A177">
        <v>10960651</v>
      </c>
      <c r="B177" s="4">
        <v>46051</v>
      </c>
      <c r="C177" t="s">
        <v>44</v>
      </c>
      <c r="D177" t="s">
        <v>481</v>
      </c>
      <c r="E177">
        <v>83357</v>
      </c>
      <c r="F177" t="s">
        <v>892</v>
      </c>
      <c r="G177" t="s">
        <v>893</v>
      </c>
      <c r="H177">
        <v>4</v>
      </c>
      <c r="I177" t="s">
        <v>797</v>
      </c>
      <c r="N177" s="23"/>
    </row>
    <row r="178" spans="1:14" x14ac:dyDescent="0.2">
      <c r="A178">
        <v>10960653</v>
      </c>
      <c r="B178" s="4">
        <v>46051</v>
      </c>
      <c r="C178" t="s">
        <v>312</v>
      </c>
      <c r="D178" t="s">
        <v>481</v>
      </c>
      <c r="E178">
        <v>84913</v>
      </c>
      <c r="F178" t="s">
        <v>894</v>
      </c>
      <c r="G178" t="s">
        <v>895</v>
      </c>
      <c r="H178">
        <v>5</v>
      </c>
      <c r="I178" t="s">
        <v>468</v>
      </c>
      <c r="N178" s="23"/>
    </row>
    <row r="179" spans="1:14" x14ac:dyDescent="0.2">
      <c r="A179">
        <v>10960654</v>
      </c>
      <c r="B179" s="4">
        <v>46051</v>
      </c>
      <c r="C179" t="s">
        <v>78</v>
      </c>
      <c r="D179" t="s">
        <v>481</v>
      </c>
      <c r="E179">
        <v>92358</v>
      </c>
      <c r="F179" t="s">
        <v>896</v>
      </c>
      <c r="G179" t="s">
        <v>897</v>
      </c>
      <c r="H179">
        <v>5</v>
      </c>
      <c r="I179" t="s">
        <v>468</v>
      </c>
      <c r="N179" s="23"/>
    </row>
    <row r="180" spans="1:14" x14ac:dyDescent="0.2">
      <c r="A180">
        <v>10960659</v>
      </c>
      <c r="B180" s="4">
        <v>46051</v>
      </c>
      <c r="C180" t="s">
        <v>78</v>
      </c>
      <c r="D180" t="s">
        <v>481</v>
      </c>
      <c r="E180">
        <v>84504</v>
      </c>
      <c r="F180" t="s">
        <v>898</v>
      </c>
      <c r="G180" t="s">
        <v>899</v>
      </c>
      <c r="H180">
        <v>4</v>
      </c>
      <c r="I180" t="s">
        <v>797</v>
      </c>
      <c r="N180" s="23"/>
    </row>
    <row r="181" spans="1:14" x14ac:dyDescent="0.2">
      <c r="A181">
        <v>10960666</v>
      </c>
      <c r="B181" s="4">
        <v>46051</v>
      </c>
      <c r="C181" t="s">
        <v>78</v>
      </c>
      <c r="D181" t="s">
        <v>481</v>
      </c>
      <c r="E181">
        <v>92337</v>
      </c>
      <c r="F181" t="s">
        <v>900</v>
      </c>
      <c r="G181" t="s">
        <v>901</v>
      </c>
      <c r="H181">
        <v>4</v>
      </c>
      <c r="I181" t="s">
        <v>797</v>
      </c>
      <c r="N181" s="23"/>
    </row>
    <row r="182" spans="1:14" x14ac:dyDescent="0.2">
      <c r="A182">
        <v>10960669</v>
      </c>
      <c r="B182" s="4">
        <v>46051</v>
      </c>
      <c r="C182" t="s">
        <v>101</v>
      </c>
      <c r="D182" t="s">
        <v>472</v>
      </c>
      <c r="E182">
        <v>86912</v>
      </c>
      <c r="F182" t="s">
        <v>902</v>
      </c>
      <c r="G182" t="s">
        <v>903</v>
      </c>
      <c r="H182">
        <v>5</v>
      </c>
      <c r="I182" t="s">
        <v>904</v>
      </c>
      <c r="N182" s="23"/>
    </row>
    <row r="183" spans="1:14" x14ac:dyDescent="0.2">
      <c r="A183">
        <v>10960670</v>
      </c>
      <c r="B183" s="4">
        <v>46051</v>
      </c>
      <c r="C183" t="s">
        <v>124</v>
      </c>
      <c r="D183" t="s">
        <v>521</v>
      </c>
      <c r="E183">
        <v>81207</v>
      </c>
      <c r="F183" t="s">
        <v>905</v>
      </c>
      <c r="G183" t="s">
        <v>906</v>
      </c>
      <c r="H183">
        <v>4</v>
      </c>
      <c r="I183" t="s">
        <v>907</v>
      </c>
      <c r="N183" s="23"/>
    </row>
    <row r="184" spans="1:14" x14ac:dyDescent="0.2">
      <c r="A184">
        <v>10960672</v>
      </c>
      <c r="B184" s="4">
        <v>46051</v>
      </c>
      <c r="C184" t="s">
        <v>150</v>
      </c>
      <c r="D184" t="s">
        <v>521</v>
      </c>
      <c r="E184">
        <v>85441</v>
      </c>
      <c r="F184" t="s">
        <v>908</v>
      </c>
      <c r="G184" t="s">
        <v>909</v>
      </c>
      <c r="H184">
        <v>5</v>
      </c>
      <c r="I184" t="s">
        <v>468</v>
      </c>
      <c r="N184" s="23"/>
    </row>
    <row r="185" spans="1:14" x14ac:dyDescent="0.2">
      <c r="A185">
        <v>10960674</v>
      </c>
      <c r="B185" s="4">
        <v>46051</v>
      </c>
      <c r="C185" t="s">
        <v>124</v>
      </c>
      <c r="D185" t="s">
        <v>521</v>
      </c>
      <c r="E185">
        <v>94825</v>
      </c>
      <c r="F185" t="s">
        <v>910</v>
      </c>
      <c r="G185" t="s">
        <v>911</v>
      </c>
      <c r="H185">
        <v>5</v>
      </c>
      <c r="I185" t="s">
        <v>468</v>
      </c>
      <c r="N185" s="23"/>
    </row>
    <row r="186" spans="1:14" x14ac:dyDescent="0.2">
      <c r="A186">
        <v>10960703</v>
      </c>
      <c r="B186" s="4">
        <v>46051</v>
      </c>
      <c r="C186" t="s">
        <v>266</v>
      </c>
      <c r="D186" t="s">
        <v>481</v>
      </c>
      <c r="E186">
        <v>79933</v>
      </c>
      <c r="F186" t="s">
        <v>912</v>
      </c>
      <c r="G186" t="s">
        <v>913</v>
      </c>
      <c r="H186">
        <v>4</v>
      </c>
      <c r="I186" t="s">
        <v>797</v>
      </c>
      <c r="N186" s="23"/>
    </row>
    <row r="187" spans="1:14" x14ac:dyDescent="0.2">
      <c r="A187">
        <v>10960717</v>
      </c>
      <c r="B187" s="4">
        <v>46051</v>
      </c>
      <c r="C187" t="s">
        <v>266</v>
      </c>
      <c r="D187" t="s">
        <v>481</v>
      </c>
      <c r="E187">
        <v>97220</v>
      </c>
      <c r="F187" t="s">
        <v>914</v>
      </c>
      <c r="G187" t="s">
        <v>915</v>
      </c>
      <c r="H187">
        <v>5</v>
      </c>
      <c r="I187" t="s">
        <v>468</v>
      </c>
      <c r="N187" s="23"/>
    </row>
    <row r="188" spans="1:14" x14ac:dyDescent="0.2">
      <c r="A188">
        <v>10960729</v>
      </c>
      <c r="B188" s="4">
        <v>46052</v>
      </c>
      <c r="C188" t="s">
        <v>425</v>
      </c>
      <c r="D188" t="s">
        <v>510</v>
      </c>
      <c r="E188">
        <v>84199</v>
      </c>
      <c r="F188" t="s">
        <v>916</v>
      </c>
      <c r="G188" t="s">
        <v>917</v>
      </c>
      <c r="H188">
        <v>5</v>
      </c>
      <c r="I188" t="s">
        <v>667</v>
      </c>
      <c r="N188" s="23"/>
    </row>
    <row r="189" spans="1:14" x14ac:dyDescent="0.2">
      <c r="A189">
        <v>10960731</v>
      </c>
      <c r="B189" s="4">
        <v>46052</v>
      </c>
      <c r="C189" t="s">
        <v>425</v>
      </c>
      <c r="D189" t="s">
        <v>510</v>
      </c>
      <c r="E189">
        <v>86790</v>
      </c>
      <c r="F189" t="s">
        <v>918</v>
      </c>
      <c r="G189" t="s">
        <v>919</v>
      </c>
      <c r="H189">
        <v>5</v>
      </c>
      <c r="I189" t="s">
        <v>468</v>
      </c>
      <c r="N189" s="23"/>
    </row>
    <row r="190" spans="1:14" x14ac:dyDescent="0.2">
      <c r="A190">
        <v>10960782</v>
      </c>
      <c r="B190" s="4">
        <v>46052</v>
      </c>
      <c r="C190" t="s">
        <v>402</v>
      </c>
      <c r="D190" t="s">
        <v>472</v>
      </c>
      <c r="E190">
        <v>94896</v>
      </c>
      <c r="F190" t="s">
        <v>920</v>
      </c>
      <c r="G190" t="s">
        <v>921</v>
      </c>
      <c r="H190">
        <v>4</v>
      </c>
      <c r="I190" t="s">
        <v>922</v>
      </c>
      <c r="N190" s="23"/>
    </row>
    <row r="191" spans="1:14" x14ac:dyDescent="0.2">
      <c r="A191">
        <v>10960789</v>
      </c>
      <c r="B191" s="4">
        <v>46052</v>
      </c>
      <c r="C191" t="s">
        <v>402</v>
      </c>
      <c r="D191" t="s">
        <v>472</v>
      </c>
      <c r="E191">
        <v>89709</v>
      </c>
      <c r="F191" t="s">
        <v>923</v>
      </c>
      <c r="G191" t="s">
        <v>924</v>
      </c>
      <c r="H191">
        <v>4</v>
      </c>
      <c r="I191" t="s">
        <v>797</v>
      </c>
      <c r="N191" s="23"/>
    </row>
    <row r="192" spans="1:14" x14ac:dyDescent="0.2">
      <c r="A192">
        <v>10960829</v>
      </c>
      <c r="B192" s="4">
        <v>46052</v>
      </c>
      <c r="C192" t="s">
        <v>435</v>
      </c>
      <c r="D192" t="s">
        <v>481</v>
      </c>
      <c r="E192">
        <v>91395</v>
      </c>
      <c r="F192" t="s">
        <v>925</v>
      </c>
      <c r="G192" t="s">
        <v>926</v>
      </c>
      <c r="H192">
        <v>5</v>
      </c>
      <c r="I192" t="s">
        <v>468</v>
      </c>
      <c r="N192" s="23"/>
    </row>
    <row r="193" spans="1:14" x14ac:dyDescent="0.2">
      <c r="A193">
        <v>10960869</v>
      </c>
      <c r="B193" s="4">
        <v>46052</v>
      </c>
      <c r="C193" t="s">
        <v>408</v>
      </c>
      <c r="D193" t="s">
        <v>521</v>
      </c>
      <c r="E193">
        <v>98636</v>
      </c>
      <c r="F193" t="s">
        <v>927</v>
      </c>
      <c r="G193" t="s">
        <v>928</v>
      </c>
      <c r="H193">
        <v>5</v>
      </c>
      <c r="I193" t="s">
        <v>468</v>
      </c>
      <c r="N193" s="23"/>
    </row>
    <row r="194" spans="1:14" x14ac:dyDescent="0.2">
      <c r="A194">
        <v>10960931</v>
      </c>
      <c r="B194" s="4">
        <v>46052</v>
      </c>
      <c r="C194" t="s">
        <v>320</v>
      </c>
      <c r="D194" t="s">
        <v>462</v>
      </c>
      <c r="E194">
        <v>98266</v>
      </c>
      <c r="F194" t="s">
        <v>929</v>
      </c>
      <c r="G194" t="s">
        <v>930</v>
      </c>
      <c r="H194">
        <v>4</v>
      </c>
      <c r="I194" t="s">
        <v>931</v>
      </c>
      <c r="N194" s="23"/>
    </row>
    <row r="195" spans="1:14" x14ac:dyDescent="0.2">
      <c r="A195">
        <v>10961007</v>
      </c>
      <c r="B195" s="4">
        <v>46052</v>
      </c>
      <c r="C195" t="s">
        <v>312</v>
      </c>
      <c r="D195" t="s">
        <v>481</v>
      </c>
      <c r="E195">
        <v>100024</v>
      </c>
      <c r="F195" t="s">
        <v>932</v>
      </c>
      <c r="G195" t="s">
        <v>933</v>
      </c>
      <c r="H195">
        <v>5</v>
      </c>
      <c r="I195" t="s">
        <v>934</v>
      </c>
      <c r="N195" s="23"/>
    </row>
    <row r="196" spans="1:14" x14ac:dyDescent="0.2">
      <c r="A196">
        <v>10961063</v>
      </c>
      <c r="B196" s="4">
        <v>46052</v>
      </c>
      <c r="C196" t="s">
        <v>186</v>
      </c>
      <c r="D196" t="s">
        <v>462</v>
      </c>
      <c r="E196">
        <v>87166</v>
      </c>
      <c r="F196" t="s">
        <v>935</v>
      </c>
      <c r="G196" t="s">
        <v>936</v>
      </c>
      <c r="H196">
        <v>4</v>
      </c>
      <c r="I196" t="s">
        <v>797</v>
      </c>
      <c r="N196" s="23"/>
    </row>
    <row r="197" spans="1:14" x14ac:dyDescent="0.2">
      <c r="A197">
        <v>10961074</v>
      </c>
      <c r="B197" s="4">
        <v>46052</v>
      </c>
      <c r="C197" t="s">
        <v>193</v>
      </c>
      <c r="D197" t="s">
        <v>472</v>
      </c>
      <c r="E197">
        <v>93494</v>
      </c>
      <c r="F197" t="s">
        <v>937</v>
      </c>
      <c r="G197" t="s">
        <v>938</v>
      </c>
      <c r="H197">
        <v>4</v>
      </c>
      <c r="I197" t="s">
        <v>797</v>
      </c>
      <c r="N197" s="23"/>
    </row>
    <row r="198" spans="1:14" x14ac:dyDescent="0.2">
      <c r="A198">
        <v>10961077</v>
      </c>
      <c r="B198" s="4">
        <v>46052</v>
      </c>
      <c r="C198" t="s">
        <v>231</v>
      </c>
      <c r="D198" t="s">
        <v>462</v>
      </c>
      <c r="E198">
        <v>99646</v>
      </c>
      <c r="F198" t="s">
        <v>939</v>
      </c>
      <c r="G198" t="s">
        <v>940</v>
      </c>
      <c r="H198">
        <v>4</v>
      </c>
      <c r="I198" t="s">
        <v>797</v>
      </c>
      <c r="N198" s="23"/>
    </row>
    <row r="199" spans="1:14" x14ac:dyDescent="0.2">
      <c r="A199">
        <v>10961101</v>
      </c>
      <c r="B199" s="4">
        <v>46052</v>
      </c>
      <c r="C199" t="s">
        <v>193</v>
      </c>
      <c r="D199" t="s">
        <v>472</v>
      </c>
      <c r="E199">
        <v>96401</v>
      </c>
      <c r="F199" t="s">
        <v>941</v>
      </c>
      <c r="G199" t="s">
        <v>942</v>
      </c>
      <c r="H199">
        <v>4</v>
      </c>
      <c r="I199" t="s">
        <v>797</v>
      </c>
      <c r="N199" s="23"/>
    </row>
    <row r="200" spans="1:14" x14ac:dyDescent="0.2">
      <c r="A200">
        <v>10961107</v>
      </c>
      <c r="B200" s="4">
        <v>46052</v>
      </c>
      <c r="C200" t="s">
        <v>231</v>
      </c>
      <c r="D200" t="s">
        <v>462</v>
      </c>
      <c r="E200">
        <v>95018</v>
      </c>
      <c r="F200" t="s">
        <v>943</v>
      </c>
      <c r="G200" t="s">
        <v>944</v>
      </c>
      <c r="H200">
        <v>4</v>
      </c>
      <c r="I200" t="s">
        <v>797</v>
      </c>
      <c r="N200" s="23"/>
    </row>
    <row r="201" spans="1:14" x14ac:dyDescent="0.2">
      <c r="A201">
        <v>10961122</v>
      </c>
      <c r="B201" s="4">
        <v>46052</v>
      </c>
      <c r="C201" t="s">
        <v>193</v>
      </c>
      <c r="D201" t="s">
        <v>472</v>
      </c>
      <c r="E201">
        <v>97022</v>
      </c>
      <c r="F201" t="s">
        <v>945</v>
      </c>
      <c r="G201" t="s">
        <v>946</v>
      </c>
      <c r="H201">
        <v>4</v>
      </c>
      <c r="I201" t="s">
        <v>797</v>
      </c>
      <c r="N201" s="23"/>
    </row>
    <row r="202" spans="1:14" x14ac:dyDescent="0.2">
      <c r="A202">
        <v>10961146</v>
      </c>
      <c r="B202" s="4">
        <v>46052</v>
      </c>
      <c r="C202" t="s">
        <v>153</v>
      </c>
      <c r="D202" t="s">
        <v>462</v>
      </c>
      <c r="E202">
        <v>78597</v>
      </c>
      <c r="F202" t="s">
        <v>947</v>
      </c>
      <c r="G202" t="s">
        <v>948</v>
      </c>
      <c r="H202">
        <v>4</v>
      </c>
      <c r="I202" t="s">
        <v>949</v>
      </c>
      <c r="N202" s="23"/>
    </row>
    <row r="203" spans="1:14" x14ac:dyDescent="0.2">
      <c r="A203">
        <v>10961147</v>
      </c>
      <c r="B203" s="4">
        <v>46052</v>
      </c>
      <c r="C203" t="s">
        <v>144</v>
      </c>
      <c r="D203" t="s">
        <v>481</v>
      </c>
      <c r="E203">
        <v>97146</v>
      </c>
      <c r="F203" t="s">
        <v>950</v>
      </c>
      <c r="G203" t="s">
        <v>951</v>
      </c>
      <c r="H203">
        <v>4</v>
      </c>
      <c r="I203" t="s">
        <v>797</v>
      </c>
      <c r="N203" s="23"/>
    </row>
    <row r="204" spans="1:14" x14ac:dyDescent="0.2">
      <c r="A204">
        <v>10961148</v>
      </c>
      <c r="B204" s="4">
        <v>46052</v>
      </c>
      <c r="C204" t="s">
        <v>144</v>
      </c>
      <c r="D204" t="s">
        <v>481</v>
      </c>
      <c r="E204">
        <v>99166</v>
      </c>
      <c r="F204" t="s">
        <v>952</v>
      </c>
      <c r="G204" t="s">
        <v>953</v>
      </c>
      <c r="H204">
        <v>4</v>
      </c>
      <c r="I204" t="s">
        <v>797</v>
      </c>
      <c r="N204" s="23"/>
    </row>
    <row r="205" spans="1:14" x14ac:dyDescent="0.2">
      <c r="A205">
        <v>10961150</v>
      </c>
      <c r="B205" s="4">
        <v>46052</v>
      </c>
      <c r="C205" t="s">
        <v>144</v>
      </c>
      <c r="D205" t="s">
        <v>481</v>
      </c>
      <c r="E205">
        <v>98701</v>
      </c>
      <c r="F205" t="s">
        <v>954</v>
      </c>
      <c r="G205" t="s">
        <v>955</v>
      </c>
      <c r="H205">
        <v>4</v>
      </c>
      <c r="I205" t="s">
        <v>797</v>
      </c>
      <c r="N205" s="23"/>
    </row>
    <row r="206" spans="1:14" x14ac:dyDescent="0.2">
      <c r="A206">
        <v>10961362</v>
      </c>
      <c r="B206" s="4">
        <v>46052</v>
      </c>
      <c r="C206" t="s">
        <v>312</v>
      </c>
      <c r="D206" t="s">
        <v>481</v>
      </c>
      <c r="E206">
        <v>94559</v>
      </c>
      <c r="F206" t="s">
        <v>956</v>
      </c>
      <c r="G206" t="s">
        <v>957</v>
      </c>
      <c r="H206">
        <v>5</v>
      </c>
      <c r="I206" t="s">
        <v>958</v>
      </c>
      <c r="N206" s="23"/>
    </row>
    <row r="207" spans="1:14" x14ac:dyDescent="0.2">
      <c r="A207">
        <v>10961425</v>
      </c>
      <c r="B207" s="4">
        <v>46052</v>
      </c>
      <c r="C207" t="s">
        <v>269</v>
      </c>
      <c r="D207" t="s">
        <v>510</v>
      </c>
      <c r="E207">
        <v>95621</v>
      </c>
      <c r="F207" t="s">
        <v>959</v>
      </c>
      <c r="G207" t="s">
        <v>960</v>
      </c>
      <c r="H207">
        <v>5</v>
      </c>
      <c r="I207" t="s">
        <v>468</v>
      </c>
      <c r="N207" s="23"/>
    </row>
    <row r="208" spans="1:14" x14ac:dyDescent="0.2">
      <c r="A208">
        <v>10961520</v>
      </c>
      <c r="B208" s="4">
        <v>46052</v>
      </c>
      <c r="C208" t="s">
        <v>345</v>
      </c>
      <c r="D208" t="s">
        <v>510</v>
      </c>
      <c r="E208">
        <v>97446</v>
      </c>
      <c r="F208" t="s">
        <v>961</v>
      </c>
      <c r="G208" t="s">
        <v>962</v>
      </c>
      <c r="H208">
        <v>5</v>
      </c>
      <c r="I208" t="s">
        <v>468</v>
      </c>
      <c r="N208" s="23"/>
    </row>
    <row r="209" spans="1:14" x14ac:dyDescent="0.2">
      <c r="A209">
        <v>10961528</v>
      </c>
      <c r="B209" s="4">
        <v>46052</v>
      </c>
      <c r="C209" t="s">
        <v>158</v>
      </c>
      <c r="D209" t="s">
        <v>472</v>
      </c>
      <c r="E209">
        <v>95433</v>
      </c>
      <c r="F209" t="s">
        <v>963</v>
      </c>
      <c r="G209" t="s">
        <v>964</v>
      </c>
      <c r="H209">
        <v>5</v>
      </c>
      <c r="I209" t="s">
        <v>468</v>
      </c>
      <c r="N209" s="23"/>
    </row>
    <row r="210" spans="1:14" x14ac:dyDescent="0.2">
      <c r="A210">
        <v>10961537</v>
      </c>
      <c r="B210" s="4">
        <v>46052</v>
      </c>
      <c r="C210" t="s">
        <v>158</v>
      </c>
      <c r="D210" t="s">
        <v>472</v>
      </c>
      <c r="E210">
        <v>96085</v>
      </c>
      <c r="F210" t="s">
        <v>965</v>
      </c>
      <c r="G210" t="s">
        <v>966</v>
      </c>
      <c r="H210">
        <v>5</v>
      </c>
      <c r="I210" t="s">
        <v>967</v>
      </c>
      <c r="N210" s="23"/>
    </row>
    <row r="211" spans="1:14" x14ac:dyDescent="0.2">
      <c r="A211">
        <v>10961538</v>
      </c>
      <c r="B211" s="4">
        <v>46052</v>
      </c>
      <c r="C211" t="s">
        <v>258</v>
      </c>
      <c r="D211" t="s">
        <v>510</v>
      </c>
      <c r="E211">
        <v>85455</v>
      </c>
      <c r="F211" t="s">
        <v>968</v>
      </c>
      <c r="G211" t="s">
        <v>969</v>
      </c>
      <c r="H211">
        <v>5</v>
      </c>
      <c r="I211" t="s">
        <v>468</v>
      </c>
      <c r="N211" s="23"/>
    </row>
    <row r="212" spans="1:14" x14ac:dyDescent="0.2">
      <c r="A212">
        <v>10961545</v>
      </c>
      <c r="B212" s="4">
        <v>46052</v>
      </c>
      <c r="C212" t="s">
        <v>158</v>
      </c>
      <c r="D212" t="s">
        <v>472</v>
      </c>
      <c r="E212">
        <v>93769</v>
      </c>
      <c r="F212" t="s">
        <v>970</v>
      </c>
      <c r="G212" t="s">
        <v>971</v>
      </c>
      <c r="H212">
        <v>3</v>
      </c>
      <c r="I212" t="s">
        <v>972</v>
      </c>
      <c r="N212" s="29"/>
    </row>
    <row r="213" spans="1:14" x14ac:dyDescent="0.2">
      <c r="A213">
        <v>10961643</v>
      </c>
      <c r="B213" s="4">
        <v>46053</v>
      </c>
      <c r="C213" t="s">
        <v>254</v>
      </c>
      <c r="D213" t="s">
        <v>510</v>
      </c>
      <c r="E213">
        <v>89073</v>
      </c>
      <c r="F213" t="s">
        <v>973</v>
      </c>
      <c r="G213" t="s">
        <v>974</v>
      </c>
      <c r="H213">
        <v>4</v>
      </c>
      <c r="I213" t="s">
        <v>975</v>
      </c>
      <c r="N213" s="34"/>
    </row>
    <row r="214" spans="1:14" x14ac:dyDescent="0.2">
      <c r="A214">
        <v>10961648</v>
      </c>
      <c r="B214" s="4">
        <v>46053</v>
      </c>
      <c r="C214" t="s">
        <v>399</v>
      </c>
      <c r="D214" t="s">
        <v>510</v>
      </c>
      <c r="E214">
        <v>77007</v>
      </c>
      <c r="F214" t="s">
        <v>976</v>
      </c>
      <c r="G214" t="s">
        <v>977</v>
      </c>
      <c r="H214">
        <v>3</v>
      </c>
      <c r="I214" t="s">
        <v>978</v>
      </c>
      <c r="N214" s="34"/>
    </row>
    <row r="215" spans="1:14" x14ac:dyDescent="0.2">
      <c r="A215">
        <v>10961702</v>
      </c>
      <c r="B215" s="4">
        <v>46053</v>
      </c>
      <c r="C215" t="s">
        <v>343</v>
      </c>
      <c r="D215" t="s">
        <v>462</v>
      </c>
      <c r="E215">
        <v>97397</v>
      </c>
      <c r="F215" t="s">
        <v>979</v>
      </c>
      <c r="G215" t="s">
        <v>980</v>
      </c>
      <c r="H215">
        <v>5</v>
      </c>
      <c r="I215" t="s">
        <v>667</v>
      </c>
      <c r="N215" s="34"/>
    </row>
    <row r="216" spans="1:14" x14ac:dyDescent="0.2">
      <c r="A216">
        <v>10961708</v>
      </c>
      <c r="B216" s="4">
        <v>46053</v>
      </c>
      <c r="C216" t="s">
        <v>345</v>
      </c>
      <c r="D216" t="s">
        <v>510</v>
      </c>
      <c r="E216">
        <v>95106</v>
      </c>
      <c r="F216" t="s">
        <v>981</v>
      </c>
      <c r="G216" t="s">
        <v>982</v>
      </c>
      <c r="H216">
        <v>4</v>
      </c>
      <c r="I216" t="s">
        <v>797</v>
      </c>
      <c r="N216" s="34"/>
    </row>
    <row r="217" spans="1:14" x14ac:dyDescent="0.2">
      <c r="A217">
        <v>10961720</v>
      </c>
      <c r="B217" s="4">
        <v>46053</v>
      </c>
      <c r="C217" t="s">
        <v>345</v>
      </c>
      <c r="D217" t="s">
        <v>510</v>
      </c>
      <c r="E217">
        <v>97544</v>
      </c>
      <c r="F217" t="s">
        <v>983</v>
      </c>
      <c r="G217" t="s">
        <v>984</v>
      </c>
      <c r="H217">
        <v>1</v>
      </c>
      <c r="I217" t="s">
        <v>985</v>
      </c>
    </row>
    <row r="218" spans="1:14" x14ac:dyDescent="0.2">
      <c r="A218">
        <v>10961769</v>
      </c>
      <c r="B218" s="4">
        <v>46053</v>
      </c>
      <c r="C218" t="s">
        <v>343</v>
      </c>
      <c r="D218" t="s">
        <v>462</v>
      </c>
      <c r="E218">
        <v>95072</v>
      </c>
      <c r="F218" t="s">
        <v>986</v>
      </c>
      <c r="G218" t="s">
        <v>987</v>
      </c>
      <c r="H218">
        <v>5</v>
      </c>
      <c r="I218" t="s">
        <v>667</v>
      </c>
    </row>
    <row r="219" spans="1:14" x14ac:dyDescent="0.2">
      <c r="A219">
        <v>10961862</v>
      </c>
      <c r="B219" s="4">
        <v>46053</v>
      </c>
      <c r="C219" t="s">
        <v>297</v>
      </c>
      <c r="D219" t="s">
        <v>462</v>
      </c>
      <c r="E219">
        <v>96610</v>
      </c>
      <c r="F219" t="s">
        <v>988</v>
      </c>
      <c r="G219" t="s">
        <v>989</v>
      </c>
      <c r="H219">
        <v>5</v>
      </c>
      <c r="I219" t="s">
        <v>667</v>
      </c>
    </row>
    <row r="220" spans="1:14" x14ac:dyDescent="0.2">
      <c r="A220">
        <v>10961968</v>
      </c>
      <c r="B220" s="4">
        <v>46053</v>
      </c>
      <c r="C220" t="s">
        <v>165</v>
      </c>
      <c r="D220" t="s">
        <v>521</v>
      </c>
      <c r="E220">
        <v>94329</v>
      </c>
      <c r="F220" t="s">
        <v>990</v>
      </c>
      <c r="G220" t="s">
        <v>991</v>
      </c>
      <c r="H220">
        <v>5</v>
      </c>
      <c r="I220" t="s">
        <v>468</v>
      </c>
    </row>
    <row r="221" spans="1:14" x14ac:dyDescent="0.2">
      <c r="A221">
        <v>10961985</v>
      </c>
      <c r="B221" s="4">
        <v>46053</v>
      </c>
      <c r="C221" t="s">
        <v>24</v>
      </c>
      <c r="D221" t="s">
        <v>462</v>
      </c>
      <c r="E221">
        <v>93617</v>
      </c>
      <c r="F221" t="s">
        <v>992</v>
      </c>
      <c r="G221" t="s">
        <v>993</v>
      </c>
      <c r="H221">
        <v>4</v>
      </c>
      <c r="I221" t="s">
        <v>797</v>
      </c>
    </row>
    <row r="222" spans="1:14" x14ac:dyDescent="0.2">
      <c r="A222">
        <v>10961987</v>
      </c>
      <c r="B222" s="4">
        <v>46053</v>
      </c>
      <c r="C222" t="s">
        <v>165</v>
      </c>
      <c r="D222" t="s">
        <v>521</v>
      </c>
      <c r="E222">
        <v>94168</v>
      </c>
      <c r="F222" t="s">
        <v>994</v>
      </c>
      <c r="G222" t="s">
        <v>995</v>
      </c>
      <c r="H222">
        <v>5</v>
      </c>
      <c r="I222" t="s">
        <v>468</v>
      </c>
    </row>
    <row r="223" spans="1:14" x14ac:dyDescent="0.2">
      <c r="A223">
        <v>10961993</v>
      </c>
      <c r="B223" s="4">
        <v>46053</v>
      </c>
      <c r="C223" t="s">
        <v>196</v>
      </c>
      <c r="D223" t="s">
        <v>510</v>
      </c>
      <c r="E223">
        <v>98163</v>
      </c>
      <c r="F223" t="s">
        <v>996</v>
      </c>
      <c r="G223" t="s">
        <v>997</v>
      </c>
      <c r="H223">
        <v>4</v>
      </c>
      <c r="I223" t="s">
        <v>797</v>
      </c>
    </row>
    <row r="224" spans="1:14" x14ac:dyDescent="0.2">
      <c r="A224">
        <v>10961995</v>
      </c>
      <c r="B224" s="4">
        <v>46053</v>
      </c>
      <c r="C224" t="s">
        <v>243</v>
      </c>
      <c r="D224" t="s">
        <v>472</v>
      </c>
      <c r="E224">
        <v>91279</v>
      </c>
      <c r="F224" t="s">
        <v>998</v>
      </c>
      <c r="G224" t="s">
        <v>999</v>
      </c>
      <c r="H224">
        <v>3</v>
      </c>
      <c r="I224" t="s">
        <v>1000</v>
      </c>
    </row>
    <row r="225" spans="1:9" x14ac:dyDescent="0.2">
      <c r="A225">
        <v>10962002</v>
      </c>
      <c r="B225" s="4">
        <v>46053</v>
      </c>
      <c r="C225" t="s">
        <v>24</v>
      </c>
      <c r="D225" t="s">
        <v>462</v>
      </c>
      <c r="E225">
        <v>97884</v>
      </c>
      <c r="F225" t="s">
        <v>1001</v>
      </c>
      <c r="G225" t="s">
        <v>1002</v>
      </c>
      <c r="H225">
        <v>5</v>
      </c>
      <c r="I225" t="s">
        <v>1003</v>
      </c>
    </row>
    <row r="226" spans="1:9" x14ac:dyDescent="0.2">
      <c r="A226">
        <v>10962005</v>
      </c>
      <c r="B226" s="4">
        <v>46053</v>
      </c>
      <c r="C226" t="s">
        <v>129</v>
      </c>
      <c r="D226" t="s">
        <v>472</v>
      </c>
      <c r="E226">
        <v>87376</v>
      </c>
      <c r="F226" t="s">
        <v>1004</v>
      </c>
      <c r="G226" t="s">
        <v>1005</v>
      </c>
      <c r="H226">
        <v>4</v>
      </c>
      <c r="I226" t="s">
        <v>797</v>
      </c>
    </row>
    <row r="227" spans="1:9" x14ac:dyDescent="0.2">
      <c r="A227">
        <v>10962021</v>
      </c>
      <c r="B227" s="4">
        <v>46053</v>
      </c>
      <c r="C227" t="s">
        <v>24</v>
      </c>
      <c r="D227" t="s">
        <v>462</v>
      </c>
      <c r="E227">
        <v>96918</v>
      </c>
      <c r="F227" t="s">
        <v>1006</v>
      </c>
      <c r="G227" t="s">
        <v>1007</v>
      </c>
      <c r="H227">
        <v>4</v>
      </c>
      <c r="I227" t="s">
        <v>1008</v>
      </c>
    </row>
    <row r="228" spans="1:9" x14ac:dyDescent="0.2">
      <c r="A228">
        <v>10962026</v>
      </c>
      <c r="B228" s="4">
        <v>46053</v>
      </c>
      <c r="C228" t="s">
        <v>129</v>
      </c>
      <c r="D228" t="s">
        <v>472</v>
      </c>
      <c r="E228">
        <v>94735</v>
      </c>
      <c r="F228" t="s">
        <v>1009</v>
      </c>
      <c r="G228" t="s">
        <v>1010</v>
      </c>
      <c r="H228">
        <v>5</v>
      </c>
      <c r="I228" t="s">
        <v>667</v>
      </c>
    </row>
    <row r="229" spans="1:9" x14ac:dyDescent="0.2">
      <c r="A229">
        <v>10962033</v>
      </c>
      <c r="B229" s="4">
        <v>46053</v>
      </c>
      <c r="C229" t="s">
        <v>196</v>
      </c>
      <c r="D229" t="s">
        <v>510</v>
      </c>
      <c r="E229">
        <v>98771</v>
      </c>
      <c r="F229" t="s">
        <v>1011</v>
      </c>
      <c r="G229" t="s">
        <v>1012</v>
      </c>
      <c r="H229">
        <v>5</v>
      </c>
      <c r="I229" t="s">
        <v>468</v>
      </c>
    </row>
    <row r="230" spans="1:9" x14ac:dyDescent="0.2">
      <c r="A230">
        <v>10962042</v>
      </c>
      <c r="B230" s="4">
        <v>46053</v>
      </c>
      <c r="C230" t="s">
        <v>166</v>
      </c>
      <c r="D230" t="s">
        <v>481</v>
      </c>
      <c r="E230">
        <v>97226</v>
      </c>
      <c r="F230" t="s">
        <v>1013</v>
      </c>
      <c r="G230" t="s">
        <v>1014</v>
      </c>
      <c r="H230">
        <v>3</v>
      </c>
      <c r="I230" t="s">
        <v>1015</v>
      </c>
    </row>
    <row r="231" spans="1:9" x14ac:dyDescent="0.2">
      <c r="A231">
        <v>10962045</v>
      </c>
      <c r="B231" s="4">
        <v>46053</v>
      </c>
      <c r="C231" t="s">
        <v>24</v>
      </c>
      <c r="D231" t="s">
        <v>462</v>
      </c>
      <c r="E231">
        <v>95294</v>
      </c>
      <c r="F231" t="s">
        <v>1016</v>
      </c>
      <c r="G231" t="s">
        <v>1017</v>
      </c>
      <c r="H231">
        <v>4</v>
      </c>
      <c r="I231" t="s">
        <v>797</v>
      </c>
    </row>
    <row r="232" spans="1:9" x14ac:dyDescent="0.2">
      <c r="A232">
        <v>10962046</v>
      </c>
      <c r="B232" s="4">
        <v>46053</v>
      </c>
      <c r="C232" t="s">
        <v>129</v>
      </c>
      <c r="D232" t="s">
        <v>472</v>
      </c>
      <c r="E232">
        <v>84836</v>
      </c>
      <c r="F232" t="s">
        <v>1018</v>
      </c>
      <c r="G232" t="s">
        <v>1019</v>
      </c>
      <c r="H232">
        <v>4</v>
      </c>
      <c r="I232" t="s">
        <v>797</v>
      </c>
    </row>
    <row r="233" spans="1:9" x14ac:dyDescent="0.2">
      <c r="A233">
        <v>10962069</v>
      </c>
      <c r="B233" s="4">
        <v>46053</v>
      </c>
      <c r="C233" t="s">
        <v>166</v>
      </c>
      <c r="D233" t="s">
        <v>481</v>
      </c>
      <c r="E233">
        <v>96005</v>
      </c>
      <c r="F233" t="s">
        <v>1020</v>
      </c>
      <c r="G233" t="s">
        <v>1021</v>
      </c>
      <c r="H233">
        <v>4</v>
      </c>
      <c r="I233" t="s">
        <v>797</v>
      </c>
    </row>
    <row r="234" spans="1:9" x14ac:dyDescent="0.2">
      <c r="A234">
        <v>10962145</v>
      </c>
      <c r="B234" s="4">
        <v>46053</v>
      </c>
      <c r="C234" t="s">
        <v>24</v>
      </c>
      <c r="D234" t="s">
        <v>462</v>
      </c>
      <c r="E234">
        <v>94696</v>
      </c>
      <c r="F234" t="s">
        <v>1022</v>
      </c>
      <c r="G234" t="s">
        <v>1023</v>
      </c>
      <c r="H234">
        <v>5</v>
      </c>
      <c r="I234" t="s">
        <v>1024</v>
      </c>
    </row>
    <row r="235" spans="1:9" x14ac:dyDescent="0.2">
      <c r="A235">
        <v>10962186</v>
      </c>
      <c r="B235" s="4">
        <v>46053</v>
      </c>
      <c r="C235" t="s">
        <v>280</v>
      </c>
      <c r="D235" t="s">
        <v>481</v>
      </c>
      <c r="E235">
        <v>98500</v>
      </c>
      <c r="F235" t="s">
        <v>1025</v>
      </c>
      <c r="G235" t="s">
        <v>1026</v>
      </c>
      <c r="H235">
        <v>3</v>
      </c>
      <c r="I235" t="s">
        <v>1027</v>
      </c>
    </row>
    <row r="236" spans="1:9" x14ac:dyDescent="0.2">
      <c r="A236">
        <v>10962212</v>
      </c>
      <c r="B236" s="4">
        <v>46053</v>
      </c>
      <c r="C236" t="s">
        <v>280</v>
      </c>
      <c r="D236" t="s">
        <v>481</v>
      </c>
      <c r="E236">
        <v>95508</v>
      </c>
      <c r="F236" t="s">
        <v>1028</v>
      </c>
      <c r="G236" t="s">
        <v>1029</v>
      </c>
      <c r="H236">
        <v>4</v>
      </c>
      <c r="I236" t="s">
        <v>1030</v>
      </c>
    </row>
    <row r="237" spans="1:9" x14ac:dyDescent="0.2">
      <c r="A237">
        <v>10962238</v>
      </c>
      <c r="B237" s="4">
        <v>46053</v>
      </c>
      <c r="C237" t="s">
        <v>280</v>
      </c>
      <c r="D237" t="s">
        <v>481</v>
      </c>
      <c r="E237">
        <v>93153</v>
      </c>
      <c r="F237" t="s">
        <v>1031</v>
      </c>
      <c r="G237" t="s">
        <v>1032</v>
      </c>
      <c r="H237">
        <v>5</v>
      </c>
      <c r="I237" t="s">
        <v>1033</v>
      </c>
    </row>
    <row r="238" spans="1:9" x14ac:dyDescent="0.2">
      <c r="A238">
        <v>10962260</v>
      </c>
      <c r="B238" s="4">
        <v>46053</v>
      </c>
      <c r="C238" t="s">
        <v>280</v>
      </c>
      <c r="D238" t="s">
        <v>481</v>
      </c>
      <c r="E238">
        <v>97797</v>
      </c>
      <c r="F238" t="s">
        <v>1034</v>
      </c>
      <c r="G238" t="s">
        <v>1035</v>
      </c>
      <c r="H238">
        <v>3</v>
      </c>
      <c r="I238" t="s">
        <v>1036</v>
      </c>
    </row>
    <row r="239" spans="1:9" x14ac:dyDescent="0.2">
      <c r="A239">
        <v>10962270</v>
      </c>
      <c r="B239" s="4">
        <v>46053</v>
      </c>
      <c r="C239" t="s">
        <v>280</v>
      </c>
      <c r="D239" t="s">
        <v>481</v>
      </c>
      <c r="E239">
        <v>98218</v>
      </c>
      <c r="F239" t="s">
        <v>1037</v>
      </c>
      <c r="G239" t="s">
        <v>1038</v>
      </c>
      <c r="H239">
        <v>4</v>
      </c>
      <c r="I239" t="s">
        <v>1039</v>
      </c>
    </row>
    <row r="240" spans="1:9" x14ac:dyDescent="0.2">
      <c r="A240">
        <v>10962305</v>
      </c>
      <c r="B240" s="4">
        <v>46053</v>
      </c>
      <c r="C240" t="s">
        <v>74</v>
      </c>
      <c r="D240" t="s">
        <v>521</v>
      </c>
      <c r="E240">
        <v>90183</v>
      </c>
      <c r="F240" t="s">
        <v>1040</v>
      </c>
      <c r="G240" t="s">
        <v>1041</v>
      </c>
      <c r="H240">
        <v>5</v>
      </c>
      <c r="I240" t="s">
        <v>1042</v>
      </c>
    </row>
    <row r="241" spans="1:9" x14ac:dyDescent="0.2">
      <c r="A241">
        <v>10962307</v>
      </c>
      <c r="B241" s="4">
        <v>46053</v>
      </c>
      <c r="C241" t="s">
        <v>74</v>
      </c>
      <c r="D241" t="s">
        <v>521</v>
      </c>
      <c r="E241">
        <v>97689</v>
      </c>
      <c r="F241" t="s">
        <v>1043</v>
      </c>
      <c r="G241" t="s">
        <v>1044</v>
      </c>
      <c r="H241">
        <v>5</v>
      </c>
      <c r="I241" t="s">
        <v>1045</v>
      </c>
    </row>
    <row r="242" spans="1:9" x14ac:dyDescent="0.2">
      <c r="A242">
        <v>10962311</v>
      </c>
      <c r="B242" s="4">
        <v>46053</v>
      </c>
      <c r="C242" t="s">
        <v>74</v>
      </c>
      <c r="D242" t="s">
        <v>521</v>
      </c>
      <c r="E242">
        <v>95696</v>
      </c>
      <c r="F242" t="s">
        <v>1046</v>
      </c>
      <c r="G242" t="s">
        <v>1047</v>
      </c>
      <c r="H242">
        <v>5</v>
      </c>
      <c r="I242" t="s">
        <v>1048</v>
      </c>
    </row>
    <row r="243" spans="1:9" x14ac:dyDescent="0.2">
      <c r="A243">
        <v>10962313</v>
      </c>
      <c r="B243" s="4">
        <v>46053</v>
      </c>
      <c r="C243" t="s">
        <v>74</v>
      </c>
      <c r="D243" t="s">
        <v>521</v>
      </c>
      <c r="E243">
        <v>92925</v>
      </c>
      <c r="F243" t="s">
        <v>1049</v>
      </c>
      <c r="G243" t="s">
        <v>1050</v>
      </c>
      <c r="H243">
        <v>4</v>
      </c>
      <c r="I243" t="s">
        <v>1051</v>
      </c>
    </row>
    <row r="244" spans="1:9" x14ac:dyDescent="0.2">
      <c r="A244">
        <v>10962314</v>
      </c>
      <c r="B244" s="4">
        <v>46053</v>
      </c>
      <c r="C244" t="s">
        <v>74</v>
      </c>
      <c r="D244" t="s">
        <v>521</v>
      </c>
      <c r="E244">
        <v>82672</v>
      </c>
      <c r="F244" t="s">
        <v>1052</v>
      </c>
      <c r="G244" t="s">
        <v>1053</v>
      </c>
      <c r="H244">
        <v>3</v>
      </c>
      <c r="I244" t="s">
        <v>1054</v>
      </c>
    </row>
    <row r="245" spans="1:9" x14ac:dyDescent="0.2">
      <c r="A245">
        <v>10962316</v>
      </c>
      <c r="B245" s="4">
        <v>46053</v>
      </c>
      <c r="C245" t="s">
        <v>74</v>
      </c>
      <c r="D245" t="s">
        <v>521</v>
      </c>
      <c r="E245">
        <v>87570</v>
      </c>
      <c r="F245" t="s">
        <v>1055</v>
      </c>
      <c r="G245" t="s">
        <v>1056</v>
      </c>
      <c r="H245">
        <v>5</v>
      </c>
      <c r="I245" t="s">
        <v>1057</v>
      </c>
    </row>
    <row r="246" spans="1:9" x14ac:dyDescent="0.2">
      <c r="A246">
        <v>10962317</v>
      </c>
      <c r="B246" s="4">
        <v>46053</v>
      </c>
      <c r="C246" t="s">
        <v>74</v>
      </c>
      <c r="D246" t="s">
        <v>521</v>
      </c>
      <c r="E246">
        <v>59282</v>
      </c>
      <c r="F246" t="s">
        <v>1058</v>
      </c>
      <c r="G246" t="s">
        <v>1059</v>
      </c>
      <c r="H246">
        <v>4</v>
      </c>
      <c r="I246" t="s">
        <v>1060</v>
      </c>
    </row>
    <row r="247" spans="1:9" x14ac:dyDescent="0.2">
      <c r="A247">
        <v>10962345</v>
      </c>
      <c r="B247" s="4">
        <v>46053</v>
      </c>
      <c r="C247" t="s">
        <v>24</v>
      </c>
      <c r="D247" t="s">
        <v>462</v>
      </c>
      <c r="E247">
        <v>95976</v>
      </c>
      <c r="F247" t="s">
        <v>1061</v>
      </c>
      <c r="G247" t="s">
        <v>1062</v>
      </c>
      <c r="H247">
        <v>4</v>
      </c>
      <c r="I247" t="s">
        <v>1063</v>
      </c>
    </row>
    <row r="248" spans="1:9" x14ac:dyDescent="0.2">
      <c r="A248">
        <v>10962351</v>
      </c>
      <c r="B248" s="4">
        <v>46053</v>
      </c>
      <c r="C248" t="s">
        <v>241</v>
      </c>
      <c r="D248" t="s">
        <v>521</v>
      </c>
      <c r="E248">
        <v>43428</v>
      </c>
      <c r="F248" t="s">
        <v>1064</v>
      </c>
      <c r="G248" t="s">
        <v>1065</v>
      </c>
      <c r="H248">
        <v>4</v>
      </c>
      <c r="I248" t="s">
        <v>1066</v>
      </c>
    </row>
    <row r="249" spans="1:9" x14ac:dyDescent="0.2">
      <c r="A249">
        <v>10962428</v>
      </c>
      <c r="B249" s="4">
        <v>46053</v>
      </c>
      <c r="C249" t="s">
        <v>120</v>
      </c>
      <c r="D249" t="s">
        <v>481</v>
      </c>
      <c r="E249">
        <v>91964</v>
      </c>
      <c r="F249" t="s">
        <v>1067</v>
      </c>
      <c r="G249" t="s">
        <v>1068</v>
      </c>
      <c r="H249">
        <v>5</v>
      </c>
      <c r="I249" t="s">
        <v>1069</v>
      </c>
    </row>
    <row r="250" spans="1:9" x14ac:dyDescent="0.2">
      <c r="A250">
        <v>10962444</v>
      </c>
      <c r="B250" s="4">
        <v>46053</v>
      </c>
      <c r="C250" t="s">
        <v>205</v>
      </c>
      <c r="D250" t="s">
        <v>462</v>
      </c>
      <c r="E250">
        <v>97763</v>
      </c>
      <c r="F250" t="s">
        <v>1070</v>
      </c>
      <c r="G250" t="s">
        <v>1071</v>
      </c>
      <c r="H250">
        <v>3</v>
      </c>
      <c r="I250" t="s">
        <v>1072</v>
      </c>
    </row>
    <row r="251" spans="1:9" x14ac:dyDescent="0.2">
      <c r="A251">
        <v>10962582</v>
      </c>
      <c r="B251" s="4">
        <v>46053</v>
      </c>
      <c r="C251" t="s">
        <v>166</v>
      </c>
      <c r="D251" t="s">
        <v>481</v>
      </c>
      <c r="E251">
        <v>80967</v>
      </c>
      <c r="F251" t="s">
        <v>1073</v>
      </c>
      <c r="G251" t="s">
        <v>1074</v>
      </c>
      <c r="H251">
        <v>5</v>
      </c>
      <c r="I251" t="s">
        <v>1075</v>
      </c>
    </row>
    <row r="252" spans="1:9" x14ac:dyDescent="0.2">
      <c r="A252">
        <v>10962591</v>
      </c>
      <c r="B252" s="4">
        <v>46053</v>
      </c>
      <c r="C252" t="s">
        <v>193</v>
      </c>
      <c r="D252" t="s">
        <v>472</v>
      </c>
      <c r="E252">
        <v>97034</v>
      </c>
      <c r="F252" t="s">
        <v>1076</v>
      </c>
      <c r="G252" t="s">
        <v>1077</v>
      </c>
      <c r="H252">
        <v>4</v>
      </c>
      <c r="I252" t="s">
        <v>1078</v>
      </c>
    </row>
    <row r="253" spans="1:9" x14ac:dyDescent="0.2">
      <c r="A253">
        <v>10962641</v>
      </c>
      <c r="B253" s="4">
        <v>46053</v>
      </c>
      <c r="C253" t="s">
        <v>448</v>
      </c>
      <c r="D253" t="s">
        <v>462</v>
      </c>
      <c r="E253">
        <v>90478</v>
      </c>
      <c r="F253" t="s">
        <v>1079</v>
      </c>
      <c r="G253" t="s">
        <v>1080</v>
      </c>
      <c r="H253">
        <v>1</v>
      </c>
      <c r="I253" t="s">
        <v>1081</v>
      </c>
    </row>
    <row r="254" spans="1:9" x14ac:dyDescent="0.2">
      <c r="A254">
        <v>10962644</v>
      </c>
      <c r="B254" s="4">
        <v>46053</v>
      </c>
      <c r="C254" t="s">
        <v>448</v>
      </c>
      <c r="D254" t="s">
        <v>462</v>
      </c>
      <c r="E254">
        <v>62848</v>
      </c>
      <c r="F254" t="s">
        <v>1082</v>
      </c>
      <c r="G254" t="s">
        <v>1083</v>
      </c>
      <c r="H254">
        <v>2</v>
      </c>
      <c r="I254" t="s">
        <v>1084</v>
      </c>
    </row>
    <row r="255" spans="1:9" x14ac:dyDescent="0.2">
      <c r="A255">
        <v>10962649</v>
      </c>
      <c r="B255" s="4">
        <v>46053</v>
      </c>
      <c r="C255" t="s">
        <v>360</v>
      </c>
      <c r="D255" t="s">
        <v>521</v>
      </c>
      <c r="E255">
        <v>100719</v>
      </c>
      <c r="F255" t="s">
        <v>1085</v>
      </c>
      <c r="G255" t="s">
        <v>1086</v>
      </c>
      <c r="H255">
        <v>1</v>
      </c>
      <c r="I255" t="s">
        <v>728</v>
      </c>
    </row>
    <row r="256" spans="1:9" x14ac:dyDescent="0.2">
      <c r="A256">
        <v>10962652</v>
      </c>
      <c r="B256" s="4">
        <v>46053</v>
      </c>
      <c r="C256" t="s">
        <v>448</v>
      </c>
      <c r="D256" t="s">
        <v>462</v>
      </c>
      <c r="E256">
        <v>97941</v>
      </c>
      <c r="F256" t="s">
        <v>1087</v>
      </c>
      <c r="G256" t="s">
        <v>1088</v>
      </c>
      <c r="H256">
        <v>1</v>
      </c>
      <c r="I256" t="s">
        <v>1089</v>
      </c>
    </row>
    <row r="257" spans="1:9" x14ac:dyDescent="0.2">
      <c r="A257">
        <v>10962669</v>
      </c>
      <c r="B257" s="4">
        <v>46053</v>
      </c>
      <c r="C257" t="s">
        <v>448</v>
      </c>
      <c r="D257" t="s">
        <v>462</v>
      </c>
      <c r="E257">
        <v>99157</v>
      </c>
      <c r="F257" t="s">
        <v>1090</v>
      </c>
      <c r="G257" t="s">
        <v>1091</v>
      </c>
      <c r="H257">
        <v>1</v>
      </c>
      <c r="I257" t="s">
        <v>1092</v>
      </c>
    </row>
    <row r="258" spans="1:9" x14ac:dyDescent="0.2">
      <c r="A258">
        <v>10962673</v>
      </c>
      <c r="B258" s="4">
        <v>46053</v>
      </c>
      <c r="C258" t="s">
        <v>165</v>
      </c>
      <c r="D258" t="s">
        <v>521</v>
      </c>
      <c r="E258">
        <v>96031</v>
      </c>
      <c r="F258" t="s">
        <v>1093</v>
      </c>
      <c r="G258" t="s">
        <v>1094</v>
      </c>
      <c r="H258">
        <v>5</v>
      </c>
      <c r="I258" t="s">
        <v>1095</v>
      </c>
    </row>
    <row r="259" spans="1:9" x14ac:dyDescent="0.2">
      <c r="A259">
        <v>10962678</v>
      </c>
      <c r="B259" s="4">
        <v>46053</v>
      </c>
      <c r="C259" t="s">
        <v>448</v>
      </c>
      <c r="D259" t="s">
        <v>462</v>
      </c>
      <c r="E259">
        <v>100290</v>
      </c>
      <c r="F259" t="s">
        <v>1096</v>
      </c>
      <c r="G259" t="s">
        <v>1097</v>
      </c>
      <c r="H259">
        <v>1</v>
      </c>
      <c r="I259" t="s">
        <v>1092</v>
      </c>
    </row>
    <row r="260" spans="1:9" x14ac:dyDescent="0.2">
      <c r="A260">
        <v>10962692</v>
      </c>
      <c r="B260" s="4">
        <v>46053</v>
      </c>
      <c r="C260" t="s">
        <v>193</v>
      </c>
      <c r="D260" t="s">
        <v>472</v>
      </c>
      <c r="E260">
        <v>98184</v>
      </c>
      <c r="F260" t="s">
        <v>1098</v>
      </c>
      <c r="G260" t="s">
        <v>1099</v>
      </c>
      <c r="H260">
        <v>4</v>
      </c>
      <c r="I260" t="s">
        <v>1100</v>
      </c>
    </row>
    <row r="261" spans="1:9" x14ac:dyDescent="0.2">
      <c r="A261">
        <v>10962702</v>
      </c>
      <c r="B261" s="4">
        <v>46053</v>
      </c>
      <c r="C261" t="s">
        <v>448</v>
      </c>
      <c r="D261" t="s">
        <v>462</v>
      </c>
      <c r="E261">
        <v>100807</v>
      </c>
      <c r="F261" t="s">
        <v>1101</v>
      </c>
      <c r="G261" t="s">
        <v>1102</v>
      </c>
      <c r="H261">
        <v>1</v>
      </c>
      <c r="I261" t="s">
        <v>1103</v>
      </c>
    </row>
    <row r="262" spans="1:9" x14ac:dyDescent="0.2">
      <c r="A262">
        <v>10962705</v>
      </c>
      <c r="B262" s="4">
        <v>46053</v>
      </c>
      <c r="C262" t="s">
        <v>177</v>
      </c>
      <c r="D262" t="s">
        <v>472</v>
      </c>
      <c r="E262">
        <v>97338</v>
      </c>
      <c r="F262" t="s">
        <v>1104</v>
      </c>
      <c r="G262" t="s">
        <v>1105</v>
      </c>
      <c r="H262">
        <v>4</v>
      </c>
      <c r="I262" t="s">
        <v>1106</v>
      </c>
    </row>
    <row r="263" spans="1:9" x14ac:dyDescent="0.2">
      <c r="A263">
        <v>10962719</v>
      </c>
      <c r="B263" s="4">
        <v>46053</v>
      </c>
      <c r="C263" t="s">
        <v>360</v>
      </c>
      <c r="D263" t="s">
        <v>521</v>
      </c>
      <c r="E263">
        <v>99464</v>
      </c>
      <c r="F263" t="s">
        <v>1107</v>
      </c>
      <c r="G263" t="s">
        <v>1108</v>
      </c>
      <c r="H263">
        <v>1</v>
      </c>
      <c r="I263" t="s">
        <v>728</v>
      </c>
    </row>
    <row r="264" spans="1:9" x14ac:dyDescent="0.2">
      <c r="A264">
        <v>10962726</v>
      </c>
      <c r="B264" s="4">
        <v>46053</v>
      </c>
      <c r="C264" t="s">
        <v>165</v>
      </c>
      <c r="D264" t="s">
        <v>521</v>
      </c>
      <c r="E264">
        <v>88902</v>
      </c>
      <c r="F264" t="s">
        <v>1109</v>
      </c>
      <c r="G264" t="s">
        <v>1110</v>
      </c>
      <c r="H264">
        <v>4</v>
      </c>
      <c r="I264" t="s">
        <v>1111</v>
      </c>
    </row>
    <row r="265" spans="1:9" x14ac:dyDescent="0.2">
      <c r="A265">
        <v>10962762</v>
      </c>
      <c r="B265" s="4">
        <v>46053</v>
      </c>
      <c r="C265" t="s">
        <v>360</v>
      </c>
      <c r="D265" t="s">
        <v>521</v>
      </c>
      <c r="E265">
        <v>100805</v>
      </c>
      <c r="F265" t="s">
        <v>569</v>
      </c>
      <c r="G265" t="s">
        <v>1112</v>
      </c>
      <c r="H265">
        <v>1</v>
      </c>
      <c r="I265" t="s">
        <v>728</v>
      </c>
    </row>
    <row r="266" spans="1:9" x14ac:dyDescent="0.2">
      <c r="A266">
        <v>10962763</v>
      </c>
      <c r="B266" s="4">
        <v>46053</v>
      </c>
      <c r="C266" t="s">
        <v>452</v>
      </c>
      <c r="D266" t="s">
        <v>462</v>
      </c>
      <c r="E266">
        <v>94625</v>
      </c>
      <c r="F266" t="s">
        <v>1113</v>
      </c>
      <c r="G266" t="s">
        <v>1114</v>
      </c>
      <c r="H266">
        <v>5</v>
      </c>
      <c r="I266" t="s">
        <v>1115</v>
      </c>
    </row>
    <row r="267" spans="1:9" x14ac:dyDescent="0.2">
      <c r="A267">
        <v>10962793</v>
      </c>
      <c r="B267" s="4">
        <v>46053</v>
      </c>
      <c r="C267" t="s">
        <v>360</v>
      </c>
      <c r="D267" t="s">
        <v>521</v>
      </c>
      <c r="E267">
        <v>100835</v>
      </c>
      <c r="F267" t="s">
        <v>1116</v>
      </c>
      <c r="G267" t="s">
        <v>1117</v>
      </c>
      <c r="H267">
        <v>1</v>
      </c>
      <c r="I267" t="s">
        <v>728</v>
      </c>
    </row>
    <row r="268" spans="1:9" x14ac:dyDescent="0.2">
      <c r="A268">
        <v>10962817</v>
      </c>
      <c r="B268" s="4">
        <v>46053</v>
      </c>
      <c r="C268" t="s">
        <v>129</v>
      </c>
      <c r="D268" t="s">
        <v>472</v>
      </c>
      <c r="E268">
        <v>86169</v>
      </c>
      <c r="F268" t="s">
        <v>1118</v>
      </c>
      <c r="G268" t="s">
        <v>1119</v>
      </c>
      <c r="H268">
        <v>5</v>
      </c>
      <c r="I268" t="s">
        <v>1120</v>
      </c>
    </row>
    <row r="269" spans="1:9" x14ac:dyDescent="0.2">
      <c r="A269">
        <v>10962829</v>
      </c>
      <c r="B269" s="4">
        <v>46053</v>
      </c>
      <c r="C269" t="s">
        <v>383</v>
      </c>
      <c r="D269" t="s">
        <v>521</v>
      </c>
      <c r="E269">
        <v>97727</v>
      </c>
      <c r="F269" t="s">
        <v>1121</v>
      </c>
      <c r="G269" t="s">
        <v>1122</v>
      </c>
      <c r="H269">
        <v>5</v>
      </c>
      <c r="I269" t="s">
        <v>1123</v>
      </c>
    </row>
    <row r="270" spans="1:9" x14ac:dyDescent="0.2">
      <c r="A270">
        <v>10962830</v>
      </c>
      <c r="B270" s="4">
        <v>46053</v>
      </c>
      <c r="C270" t="s">
        <v>129</v>
      </c>
      <c r="D270" t="s">
        <v>472</v>
      </c>
      <c r="E270">
        <v>93785</v>
      </c>
      <c r="F270" t="s">
        <v>1124</v>
      </c>
      <c r="G270" t="s">
        <v>1125</v>
      </c>
      <c r="H270">
        <v>4</v>
      </c>
      <c r="I270" t="s">
        <v>1126</v>
      </c>
    </row>
    <row r="271" spans="1:9" x14ac:dyDescent="0.2">
      <c r="A271">
        <v>10962843</v>
      </c>
      <c r="B271" s="4">
        <v>46053</v>
      </c>
      <c r="C271" t="s">
        <v>383</v>
      </c>
      <c r="D271" t="s">
        <v>521</v>
      </c>
      <c r="E271">
        <v>93859</v>
      </c>
      <c r="F271" t="s">
        <v>1127</v>
      </c>
      <c r="G271" t="s">
        <v>1128</v>
      </c>
      <c r="H271">
        <v>5</v>
      </c>
      <c r="I271" t="s">
        <v>1129</v>
      </c>
    </row>
    <row r="272" spans="1:9" x14ac:dyDescent="0.2">
      <c r="A272">
        <v>10962869</v>
      </c>
      <c r="B272" s="4">
        <v>46053</v>
      </c>
      <c r="C272" t="s">
        <v>129</v>
      </c>
      <c r="D272" t="s">
        <v>472</v>
      </c>
      <c r="E272">
        <v>90515</v>
      </c>
      <c r="F272" t="s">
        <v>1130</v>
      </c>
      <c r="G272" t="s">
        <v>1131</v>
      </c>
      <c r="H272">
        <v>4</v>
      </c>
      <c r="I272" t="s">
        <v>1132</v>
      </c>
    </row>
    <row r="273" spans="1:9" x14ac:dyDescent="0.2">
      <c r="A273">
        <v>10962876</v>
      </c>
      <c r="B273" s="4">
        <v>46053</v>
      </c>
      <c r="C273" t="s">
        <v>196</v>
      </c>
      <c r="D273" t="s">
        <v>510</v>
      </c>
      <c r="E273">
        <v>98062</v>
      </c>
      <c r="F273" t="s">
        <v>1133</v>
      </c>
      <c r="G273" t="s">
        <v>1134</v>
      </c>
      <c r="H273">
        <v>2</v>
      </c>
      <c r="I273" t="s">
        <v>1135</v>
      </c>
    </row>
    <row r="274" spans="1:9" x14ac:dyDescent="0.2">
      <c r="A274">
        <v>10962888</v>
      </c>
      <c r="B274" s="4">
        <v>46053</v>
      </c>
      <c r="C274" t="s">
        <v>129</v>
      </c>
      <c r="D274" t="s">
        <v>472</v>
      </c>
      <c r="E274">
        <v>94068</v>
      </c>
      <c r="F274" t="s">
        <v>1136</v>
      </c>
      <c r="G274" t="s">
        <v>1137</v>
      </c>
      <c r="H274">
        <v>4</v>
      </c>
      <c r="I274" t="s">
        <v>1138</v>
      </c>
    </row>
    <row r="275" spans="1:9" x14ac:dyDescent="0.2">
      <c r="A275">
        <v>10962907</v>
      </c>
      <c r="B275" s="4">
        <v>46053</v>
      </c>
      <c r="C275" t="s">
        <v>129</v>
      </c>
      <c r="D275" t="s">
        <v>472</v>
      </c>
      <c r="E275">
        <v>87824</v>
      </c>
      <c r="F275" t="s">
        <v>1139</v>
      </c>
      <c r="G275" t="s">
        <v>1140</v>
      </c>
      <c r="H275">
        <v>4</v>
      </c>
      <c r="I275" t="s">
        <v>1141</v>
      </c>
    </row>
    <row r="276" spans="1:9" x14ac:dyDescent="0.2">
      <c r="A276">
        <v>10962927</v>
      </c>
      <c r="B276" s="4">
        <v>46053</v>
      </c>
      <c r="C276" t="s">
        <v>129</v>
      </c>
      <c r="D276" t="s">
        <v>472</v>
      </c>
      <c r="E276">
        <v>93956</v>
      </c>
      <c r="F276" t="s">
        <v>1142</v>
      </c>
      <c r="G276" t="s">
        <v>1143</v>
      </c>
      <c r="H276">
        <v>4</v>
      </c>
      <c r="I276" t="s">
        <v>1144</v>
      </c>
    </row>
    <row r="277" spans="1:9" x14ac:dyDescent="0.2">
      <c r="A277">
        <v>10962935</v>
      </c>
      <c r="B277" s="4">
        <v>46053</v>
      </c>
      <c r="C277" t="s">
        <v>176</v>
      </c>
      <c r="D277" t="s">
        <v>462</v>
      </c>
      <c r="E277">
        <v>98837</v>
      </c>
      <c r="F277" t="s">
        <v>1145</v>
      </c>
      <c r="G277" t="s">
        <v>1146</v>
      </c>
      <c r="H277">
        <v>5</v>
      </c>
      <c r="I277" t="s">
        <v>1147</v>
      </c>
    </row>
    <row r="278" spans="1:9" x14ac:dyDescent="0.2">
      <c r="A278">
        <v>10962942</v>
      </c>
      <c r="B278" s="4">
        <v>46053</v>
      </c>
      <c r="C278" t="s">
        <v>129</v>
      </c>
      <c r="D278" t="s">
        <v>472</v>
      </c>
      <c r="E278">
        <v>84796</v>
      </c>
      <c r="F278" t="s">
        <v>1148</v>
      </c>
      <c r="G278" t="s">
        <v>1149</v>
      </c>
      <c r="H278">
        <v>4</v>
      </c>
      <c r="I278" t="s">
        <v>1150</v>
      </c>
    </row>
    <row r="279" spans="1:9" x14ac:dyDescent="0.2">
      <c r="A279">
        <v>10962943</v>
      </c>
      <c r="B279" s="4">
        <v>46053</v>
      </c>
      <c r="C279" t="s">
        <v>131</v>
      </c>
      <c r="D279" t="s">
        <v>462</v>
      </c>
      <c r="E279">
        <v>86750</v>
      </c>
      <c r="F279" t="s">
        <v>1151</v>
      </c>
      <c r="G279" t="s">
        <v>1152</v>
      </c>
      <c r="H279">
        <v>3</v>
      </c>
      <c r="I279" t="s">
        <v>1153</v>
      </c>
    </row>
    <row r="280" spans="1:9" x14ac:dyDescent="0.2">
      <c r="A280">
        <v>10962951</v>
      </c>
      <c r="B280" s="4">
        <v>46053</v>
      </c>
      <c r="C280" t="s">
        <v>129</v>
      </c>
      <c r="D280" t="s">
        <v>472</v>
      </c>
      <c r="E280">
        <v>97260</v>
      </c>
      <c r="F280" t="s">
        <v>1154</v>
      </c>
      <c r="G280" t="s">
        <v>1155</v>
      </c>
      <c r="H280">
        <v>4</v>
      </c>
      <c r="I280" t="s">
        <v>1156</v>
      </c>
    </row>
    <row r="281" spans="1:9" x14ac:dyDescent="0.2">
      <c r="A281">
        <v>10962953</v>
      </c>
      <c r="B281" s="4">
        <v>46053</v>
      </c>
      <c r="C281" t="s">
        <v>131</v>
      </c>
      <c r="D281" t="s">
        <v>462</v>
      </c>
      <c r="E281">
        <v>96102</v>
      </c>
      <c r="F281" t="s">
        <v>1157</v>
      </c>
      <c r="G281" t="s">
        <v>1158</v>
      </c>
      <c r="H281">
        <v>1</v>
      </c>
      <c r="I281" t="s">
        <v>1159</v>
      </c>
    </row>
    <row r="282" spans="1:9" x14ac:dyDescent="0.2">
      <c r="A282">
        <v>10962954</v>
      </c>
      <c r="B282" s="4">
        <v>46053</v>
      </c>
      <c r="C282" t="s">
        <v>225</v>
      </c>
      <c r="D282" t="s">
        <v>462</v>
      </c>
      <c r="E282">
        <v>65219</v>
      </c>
      <c r="F282" t="s">
        <v>1160</v>
      </c>
      <c r="G282" t="s">
        <v>1161</v>
      </c>
      <c r="H282">
        <v>2</v>
      </c>
      <c r="I282" t="s">
        <v>1162</v>
      </c>
    </row>
    <row r="283" spans="1:9" x14ac:dyDescent="0.2">
      <c r="A283">
        <v>10962958</v>
      </c>
      <c r="B283" s="4">
        <v>46053</v>
      </c>
      <c r="C283" t="s">
        <v>225</v>
      </c>
      <c r="D283" t="s">
        <v>462</v>
      </c>
      <c r="E283">
        <v>69957</v>
      </c>
      <c r="F283" t="s">
        <v>1163</v>
      </c>
      <c r="G283" t="s">
        <v>1164</v>
      </c>
      <c r="H283">
        <v>1</v>
      </c>
      <c r="I283" t="s">
        <v>1165</v>
      </c>
    </row>
    <row r="284" spans="1:9" x14ac:dyDescent="0.2">
      <c r="A284">
        <v>10962960</v>
      </c>
      <c r="B284" s="4">
        <v>46053</v>
      </c>
      <c r="C284" t="s">
        <v>225</v>
      </c>
      <c r="D284" t="s">
        <v>462</v>
      </c>
      <c r="E284">
        <v>87373</v>
      </c>
      <c r="F284" t="s">
        <v>1166</v>
      </c>
      <c r="G284" t="s">
        <v>1167</v>
      </c>
      <c r="H284">
        <v>1</v>
      </c>
      <c r="I284" t="s">
        <v>1165</v>
      </c>
    </row>
    <row r="285" spans="1:9" x14ac:dyDescent="0.2">
      <c r="A285">
        <v>10962962</v>
      </c>
      <c r="B285" s="4">
        <v>46053</v>
      </c>
      <c r="C285" t="s">
        <v>225</v>
      </c>
      <c r="D285" t="s">
        <v>462</v>
      </c>
      <c r="E285">
        <v>94516</v>
      </c>
      <c r="F285" t="s">
        <v>1168</v>
      </c>
      <c r="G285" t="s">
        <v>1169</v>
      </c>
      <c r="H285">
        <v>2</v>
      </c>
      <c r="I285" t="s">
        <v>1170</v>
      </c>
    </row>
    <row r="286" spans="1:9" x14ac:dyDescent="0.2">
      <c r="A286">
        <v>10962964</v>
      </c>
      <c r="B286" s="4">
        <v>46053</v>
      </c>
      <c r="C286" t="s">
        <v>131</v>
      </c>
      <c r="D286" t="s">
        <v>462</v>
      </c>
      <c r="E286">
        <v>93359</v>
      </c>
      <c r="F286" t="s">
        <v>1171</v>
      </c>
      <c r="G286" t="s">
        <v>1172</v>
      </c>
      <c r="H286">
        <v>4</v>
      </c>
      <c r="I286" t="s">
        <v>1173</v>
      </c>
    </row>
    <row r="287" spans="1:9" x14ac:dyDescent="0.2">
      <c r="A287">
        <v>10962967</v>
      </c>
      <c r="B287" s="4">
        <v>46053</v>
      </c>
      <c r="C287" t="s">
        <v>225</v>
      </c>
      <c r="D287" t="s">
        <v>462</v>
      </c>
      <c r="E287">
        <v>87290</v>
      </c>
      <c r="F287" t="s">
        <v>1174</v>
      </c>
      <c r="G287" t="s">
        <v>1175</v>
      </c>
      <c r="H287">
        <v>1</v>
      </c>
      <c r="I287" t="s">
        <v>1165</v>
      </c>
    </row>
    <row r="288" spans="1:9" x14ac:dyDescent="0.2">
      <c r="A288">
        <v>10962969</v>
      </c>
      <c r="B288" s="4">
        <v>46053</v>
      </c>
      <c r="C288" t="s">
        <v>129</v>
      </c>
      <c r="D288" t="s">
        <v>472</v>
      </c>
      <c r="E288">
        <v>94952</v>
      </c>
      <c r="F288" t="s">
        <v>1176</v>
      </c>
      <c r="G288" t="s">
        <v>1177</v>
      </c>
      <c r="H288">
        <v>5</v>
      </c>
      <c r="I288" t="s">
        <v>1178</v>
      </c>
    </row>
    <row r="289" spans="1:9" x14ac:dyDescent="0.2">
      <c r="A289">
        <v>10962981</v>
      </c>
      <c r="B289" s="4">
        <v>46053</v>
      </c>
      <c r="C289" t="s">
        <v>131</v>
      </c>
      <c r="D289" t="s">
        <v>462</v>
      </c>
      <c r="E289">
        <v>96421</v>
      </c>
      <c r="F289" t="s">
        <v>715</v>
      </c>
      <c r="G289" t="s">
        <v>1179</v>
      </c>
      <c r="H289">
        <v>3</v>
      </c>
      <c r="I289" t="s">
        <v>1180</v>
      </c>
    </row>
    <row r="290" spans="1:9" x14ac:dyDescent="0.2">
      <c r="A290">
        <v>10962986</v>
      </c>
      <c r="B290" s="4">
        <v>46053</v>
      </c>
      <c r="C290" t="s">
        <v>129</v>
      </c>
      <c r="D290" t="s">
        <v>472</v>
      </c>
      <c r="E290">
        <v>82878</v>
      </c>
      <c r="F290" t="s">
        <v>1181</v>
      </c>
      <c r="G290" t="s">
        <v>1182</v>
      </c>
      <c r="H290">
        <v>5</v>
      </c>
      <c r="I290" t="s">
        <v>1183</v>
      </c>
    </row>
    <row r="291" spans="1:9" x14ac:dyDescent="0.2">
      <c r="A291">
        <v>10962991</v>
      </c>
      <c r="B291" s="4">
        <v>46053</v>
      </c>
      <c r="C291" t="s">
        <v>449</v>
      </c>
      <c r="D291" t="s">
        <v>481</v>
      </c>
      <c r="E291">
        <v>97305</v>
      </c>
      <c r="F291" t="s">
        <v>1184</v>
      </c>
      <c r="G291" t="s">
        <v>1185</v>
      </c>
      <c r="H291">
        <v>3</v>
      </c>
      <c r="I291" t="s">
        <v>1186</v>
      </c>
    </row>
    <row r="292" spans="1:9" x14ac:dyDescent="0.2">
      <c r="A292">
        <v>10962994</v>
      </c>
      <c r="B292" s="4">
        <v>46053</v>
      </c>
      <c r="C292" t="s">
        <v>131</v>
      </c>
      <c r="D292" t="s">
        <v>462</v>
      </c>
      <c r="E292">
        <v>98703</v>
      </c>
      <c r="F292" t="s">
        <v>1187</v>
      </c>
      <c r="G292" t="s">
        <v>1188</v>
      </c>
      <c r="H292">
        <v>4</v>
      </c>
      <c r="I292" t="s">
        <v>1173</v>
      </c>
    </row>
    <row r="293" spans="1:9" x14ac:dyDescent="0.2">
      <c r="A293">
        <v>10962999</v>
      </c>
      <c r="B293" s="4">
        <v>46053</v>
      </c>
      <c r="C293" t="s">
        <v>129</v>
      </c>
      <c r="D293" t="s">
        <v>472</v>
      </c>
      <c r="E293">
        <v>96955</v>
      </c>
      <c r="F293" t="s">
        <v>1189</v>
      </c>
      <c r="G293" t="s">
        <v>1190</v>
      </c>
      <c r="H293">
        <v>4</v>
      </c>
      <c r="I293" t="s">
        <v>1191</v>
      </c>
    </row>
    <row r="294" spans="1:9" x14ac:dyDescent="0.2">
      <c r="A294">
        <v>10963003</v>
      </c>
      <c r="B294" s="4">
        <v>46053</v>
      </c>
      <c r="C294" t="s">
        <v>225</v>
      </c>
      <c r="D294" t="s">
        <v>462</v>
      </c>
      <c r="E294">
        <v>89882</v>
      </c>
      <c r="F294" t="s">
        <v>1192</v>
      </c>
      <c r="G294" t="s">
        <v>1193</v>
      </c>
      <c r="H294">
        <v>1</v>
      </c>
      <c r="I294" t="s">
        <v>1194</v>
      </c>
    </row>
    <row r="295" spans="1:9" x14ac:dyDescent="0.2">
      <c r="A295">
        <v>10963008</v>
      </c>
      <c r="B295" s="4">
        <v>46053</v>
      </c>
      <c r="C295" t="s">
        <v>131</v>
      </c>
      <c r="D295" t="s">
        <v>462</v>
      </c>
      <c r="E295">
        <v>94525</v>
      </c>
      <c r="F295" t="s">
        <v>1195</v>
      </c>
      <c r="G295" t="s">
        <v>1196</v>
      </c>
      <c r="H295">
        <v>4</v>
      </c>
      <c r="I295" t="s">
        <v>1197</v>
      </c>
    </row>
    <row r="296" spans="1:9" x14ac:dyDescent="0.2">
      <c r="A296">
        <v>10963009</v>
      </c>
      <c r="B296" s="4">
        <v>46053</v>
      </c>
      <c r="C296" t="s">
        <v>225</v>
      </c>
      <c r="D296" t="s">
        <v>462</v>
      </c>
      <c r="E296">
        <v>90840</v>
      </c>
      <c r="F296" t="s">
        <v>1198</v>
      </c>
      <c r="G296" t="s">
        <v>1199</v>
      </c>
      <c r="H296">
        <v>2</v>
      </c>
      <c r="I296" t="s">
        <v>1200</v>
      </c>
    </row>
    <row r="297" spans="1:9" x14ac:dyDescent="0.2">
      <c r="A297">
        <v>10963014</v>
      </c>
      <c r="B297" s="4">
        <v>46053</v>
      </c>
      <c r="C297" t="s">
        <v>401</v>
      </c>
      <c r="D297" t="s">
        <v>521</v>
      </c>
      <c r="E297">
        <v>96032</v>
      </c>
      <c r="F297" t="s">
        <v>1201</v>
      </c>
      <c r="G297" t="s">
        <v>1202</v>
      </c>
      <c r="H297">
        <v>5</v>
      </c>
      <c r="I297" t="s">
        <v>1203</v>
      </c>
    </row>
    <row r="298" spans="1:9" x14ac:dyDescent="0.2">
      <c r="A298">
        <v>10963015</v>
      </c>
      <c r="B298" s="4">
        <v>46053</v>
      </c>
      <c r="C298" t="s">
        <v>225</v>
      </c>
      <c r="D298" t="s">
        <v>462</v>
      </c>
      <c r="E298">
        <v>91908</v>
      </c>
      <c r="F298" t="s">
        <v>1204</v>
      </c>
      <c r="G298" t="s">
        <v>1205</v>
      </c>
      <c r="H298">
        <v>2</v>
      </c>
      <c r="I298" t="s">
        <v>1206</v>
      </c>
    </row>
    <row r="299" spans="1:9" x14ac:dyDescent="0.2">
      <c r="A299">
        <v>10963023</v>
      </c>
      <c r="B299" s="4">
        <v>46053</v>
      </c>
      <c r="C299" t="s">
        <v>177</v>
      </c>
      <c r="D299" t="s">
        <v>472</v>
      </c>
      <c r="E299">
        <v>97965</v>
      </c>
      <c r="F299" t="s">
        <v>1207</v>
      </c>
      <c r="G299" t="s">
        <v>1208</v>
      </c>
      <c r="H299">
        <v>4</v>
      </c>
      <c r="I299" t="s">
        <v>1209</v>
      </c>
    </row>
    <row r="300" spans="1:9" x14ac:dyDescent="0.2">
      <c r="A300">
        <v>10963024</v>
      </c>
      <c r="B300" s="4">
        <v>46053</v>
      </c>
      <c r="C300" t="s">
        <v>225</v>
      </c>
      <c r="D300" t="s">
        <v>462</v>
      </c>
      <c r="E300">
        <v>93015</v>
      </c>
      <c r="F300" t="s">
        <v>1210</v>
      </c>
      <c r="G300" t="s">
        <v>1211</v>
      </c>
      <c r="H300">
        <v>2</v>
      </c>
      <c r="I300" t="s">
        <v>1212</v>
      </c>
    </row>
    <row r="301" spans="1:9" x14ac:dyDescent="0.2">
      <c r="A301">
        <v>10963027</v>
      </c>
      <c r="B301" s="4">
        <v>46053</v>
      </c>
      <c r="C301" t="s">
        <v>129</v>
      </c>
      <c r="D301" t="s">
        <v>472</v>
      </c>
      <c r="E301">
        <v>91643</v>
      </c>
      <c r="F301" t="s">
        <v>1213</v>
      </c>
      <c r="G301" t="s">
        <v>1214</v>
      </c>
      <c r="H301">
        <v>4</v>
      </c>
      <c r="I301" t="s">
        <v>1138</v>
      </c>
    </row>
    <row r="302" spans="1:9" x14ac:dyDescent="0.2">
      <c r="A302">
        <v>10963031</v>
      </c>
      <c r="B302" s="4">
        <v>46053</v>
      </c>
      <c r="C302" t="s">
        <v>401</v>
      </c>
      <c r="D302" t="s">
        <v>521</v>
      </c>
      <c r="E302">
        <v>97701</v>
      </c>
      <c r="F302" t="s">
        <v>1215</v>
      </c>
      <c r="G302" t="s">
        <v>1216</v>
      </c>
      <c r="H302">
        <v>5</v>
      </c>
      <c r="I302" t="s">
        <v>1217</v>
      </c>
    </row>
    <row r="303" spans="1:9" x14ac:dyDescent="0.2">
      <c r="A303">
        <v>10963040</v>
      </c>
      <c r="B303" s="4">
        <v>46053</v>
      </c>
      <c r="C303" t="s">
        <v>84</v>
      </c>
      <c r="D303" t="s">
        <v>510</v>
      </c>
      <c r="E303">
        <v>90529</v>
      </c>
      <c r="F303" t="s">
        <v>1218</v>
      </c>
      <c r="G303" t="s">
        <v>1219</v>
      </c>
      <c r="H303">
        <v>3</v>
      </c>
      <c r="I303" t="s">
        <v>1220</v>
      </c>
    </row>
    <row r="304" spans="1:9" x14ac:dyDescent="0.2">
      <c r="A304">
        <v>10963055</v>
      </c>
      <c r="B304" s="4">
        <v>46053</v>
      </c>
      <c r="C304" t="s">
        <v>225</v>
      </c>
      <c r="D304" t="s">
        <v>462</v>
      </c>
      <c r="E304">
        <v>93511</v>
      </c>
      <c r="F304" t="s">
        <v>1221</v>
      </c>
      <c r="G304" t="s">
        <v>1222</v>
      </c>
      <c r="H304">
        <v>1</v>
      </c>
      <c r="I304" t="s">
        <v>1194</v>
      </c>
    </row>
    <row r="305" spans="1:9" x14ac:dyDescent="0.2">
      <c r="A305">
        <v>10963074</v>
      </c>
      <c r="B305" s="4">
        <v>46053</v>
      </c>
      <c r="C305" t="s">
        <v>225</v>
      </c>
      <c r="D305" t="s">
        <v>462</v>
      </c>
      <c r="E305">
        <v>93837</v>
      </c>
      <c r="F305" t="s">
        <v>1223</v>
      </c>
      <c r="G305" t="s">
        <v>1224</v>
      </c>
      <c r="H305">
        <v>1</v>
      </c>
      <c r="I305" t="s">
        <v>1225</v>
      </c>
    </row>
    <row r="306" spans="1:9" x14ac:dyDescent="0.2">
      <c r="A306">
        <v>10963081</v>
      </c>
      <c r="B306" s="4">
        <v>46053</v>
      </c>
      <c r="C306" t="s">
        <v>225</v>
      </c>
      <c r="D306" t="s">
        <v>462</v>
      </c>
      <c r="E306">
        <v>93953</v>
      </c>
      <c r="F306" t="s">
        <v>1226</v>
      </c>
      <c r="G306" t="s">
        <v>1227</v>
      </c>
      <c r="H306">
        <v>2</v>
      </c>
      <c r="I306" t="s">
        <v>1206</v>
      </c>
    </row>
    <row r="307" spans="1:9" x14ac:dyDescent="0.2">
      <c r="A307">
        <v>10963087</v>
      </c>
      <c r="B307" s="4">
        <v>46053</v>
      </c>
      <c r="C307" t="s">
        <v>84</v>
      </c>
      <c r="D307" t="s">
        <v>510</v>
      </c>
      <c r="E307">
        <v>83597</v>
      </c>
      <c r="F307" t="s">
        <v>1228</v>
      </c>
      <c r="G307" t="s">
        <v>1229</v>
      </c>
      <c r="H307">
        <v>1</v>
      </c>
      <c r="I307" t="s">
        <v>1230</v>
      </c>
    </row>
    <row r="308" spans="1:9" x14ac:dyDescent="0.2">
      <c r="A308">
        <v>10963091</v>
      </c>
      <c r="B308" s="4">
        <v>46053</v>
      </c>
      <c r="C308" t="s">
        <v>225</v>
      </c>
      <c r="D308" t="s">
        <v>462</v>
      </c>
      <c r="E308">
        <v>94236</v>
      </c>
      <c r="F308" t="s">
        <v>1231</v>
      </c>
      <c r="G308" t="s">
        <v>1232</v>
      </c>
      <c r="H308">
        <v>2</v>
      </c>
      <c r="I308" t="s">
        <v>1206</v>
      </c>
    </row>
    <row r="309" spans="1:9" x14ac:dyDescent="0.2">
      <c r="A309">
        <v>10963103</v>
      </c>
      <c r="B309" s="4">
        <v>46053</v>
      </c>
      <c r="C309" t="s">
        <v>225</v>
      </c>
      <c r="D309" t="s">
        <v>462</v>
      </c>
      <c r="E309">
        <v>95053</v>
      </c>
      <c r="F309" t="s">
        <v>1233</v>
      </c>
      <c r="G309" t="s">
        <v>1234</v>
      </c>
      <c r="H309">
        <v>1</v>
      </c>
      <c r="I309" t="s">
        <v>1230</v>
      </c>
    </row>
    <row r="310" spans="1:9" x14ac:dyDescent="0.2">
      <c r="A310">
        <v>10963116</v>
      </c>
      <c r="B310" s="4">
        <v>46053</v>
      </c>
      <c r="C310" t="s">
        <v>84</v>
      </c>
      <c r="D310" t="s">
        <v>510</v>
      </c>
      <c r="E310">
        <v>94835</v>
      </c>
      <c r="F310" t="s">
        <v>1235</v>
      </c>
      <c r="G310" t="s">
        <v>1236</v>
      </c>
      <c r="H310">
        <v>1</v>
      </c>
      <c r="I310" t="s">
        <v>1230</v>
      </c>
    </row>
    <row r="311" spans="1:9" x14ac:dyDescent="0.2">
      <c r="A311">
        <v>10963121</v>
      </c>
      <c r="B311" s="4">
        <v>46053</v>
      </c>
      <c r="C311" t="s">
        <v>225</v>
      </c>
      <c r="D311" t="s">
        <v>462</v>
      </c>
      <c r="E311">
        <v>97368</v>
      </c>
      <c r="F311" t="s">
        <v>1237</v>
      </c>
      <c r="G311" t="s">
        <v>1238</v>
      </c>
      <c r="H311">
        <v>1</v>
      </c>
      <c r="I311" t="s">
        <v>1230</v>
      </c>
    </row>
    <row r="312" spans="1:9" x14ac:dyDescent="0.2">
      <c r="A312">
        <v>10963124</v>
      </c>
      <c r="B312" s="4">
        <v>46053</v>
      </c>
      <c r="C312" t="s">
        <v>401</v>
      </c>
      <c r="D312" t="s">
        <v>521</v>
      </c>
      <c r="E312">
        <v>94567</v>
      </c>
      <c r="F312" t="s">
        <v>1239</v>
      </c>
      <c r="G312" t="s">
        <v>1240</v>
      </c>
      <c r="H312">
        <v>5</v>
      </c>
      <c r="I312" t="s">
        <v>1241</v>
      </c>
    </row>
    <row r="313" spans="1:9" x14ac:dyDescent="0.2">
      <c r="A313">
        <v>10963141</v>
      </c>
      <c r="B313" s="4">
        <v>46053</v>
      </c>
      <c r="C313" t="s">
        <v>225</v>
      </c>
      <c r="D313" t="s">
        <v>462</v>
      </c>
      <c r="E313">
        <v>98704</v>
      </c>
      <c r="F313" t="s">
        <v>1242</v>
      </c>
      <c r="G313" t="s">
        <v>1243</v>
      </c>
      <c r="H313">
        <v>2</v>
      </c>
      <c r="I313" t="s">
        <v>1206</v>
      </c>
    </row>
    <row r="314" spans="1:9" x14ac:dyDescent="0.2">
      <c r="A314">
        <v>10963157</v>
      </c>
      <c r="B314" s="4">
        <v>46053</v>
      </c>
      <c r="C314" t="s">
        <v>449</v>
      </c>
      <c r="D314" t="s">
        <v>481</v>
      </c>
      <c r="E314">
        <v>83050</v>
      </c>
      <c r="F314" t="s">
        <v>1244</v>
      </c>
      <c r="G314" t="s">
        <v>1245</v>
      </c>
      <c r="H314">
        <v>1</v>
      </c>
      <c r="I314" t="s">
        <v>1246</v>
      </c>
    </row>
    <row r="315" spans="1:9" x14ac:dyDescent="0.2">
      <c r="A315">
        <v>10963158</v>
      </c>
      <c r="B315" s="4">
        <v>46053</v>
      </c>
      <c r="C315" t="s">
        <v>446</v>
      </c>
      <c r="D315" t="s">
        <v>472</v>
      </c>
      <c r="E315">
        <v>96886</v>
      </c>
      <c r="F315" t="s">
        <v>1247</v>
      </c>
      <c r="G315" t="s">
        <v>1248</v>
      </c>
      <c r="H315">
        <v>5</v>
      </c>
      <c r="I315" t="s">
        <v>1249</v>
      </c>
    </row>
    <row r="316" spans="1:9" x14ac:dyDescent="0.2">
      <c r="A316">
        <v>10963183</v>
      </c>
      <c r="B316" s="4">
        <v>46053</v>
      </c>
      <c r="C316" t="s">
        <v>401</v>
      </c>
      <c r="D316" t="s">
        <v>521</v>
      </c>
      <c r="E316">
        <v>75397</v>
      </c>
      <c r="F316" t="s">
        <v>1250</v>
      </c>
      <c r="G316" t="s">
        <v>1251</v>
      </c>
      <c r="H316">
        <v>5</v>
      </c>
      <c r="I316" t="s">
        <v>1252</v>
      </c>
    </row>
    <row r="317" spans="1:9" x14ac:dyDescent="0.2">
      <c r="A317">
        <v>10963212</v>
      </c>
      <c r="B317" s="4">
        <v>46053</v>
      </c>
      <c r="C317" t="s">
        <v>446</v>
      </c>
      <c r="D317" t="s">
        <v>472</v>
      </c>
      <c r="E317">
        <v>89820</v>
      </c>
      <c r="F317" t="s">
        <v>1253</v>
      </c>
      <c r="G317" t="s">
        <v>1254</v>
      </c>
      <c r="H317">
        <v>5</v>
      </c>
      <c r="I317" t="s">
        <v>1255</v>
      </c>
    </row>
    <row r="318" spans="1:9" x14ac:dyDescent="0.2">
      <c r="A318">
        <v>10963238</v>
      </c>
      <c r="B318" s="4">
        <v>46053</v>
      </c>
      <c r="C318" t="s">
        <v>444</v>
      </c>
      <c r="D318" t="s">
        <v>521</v>
      </c>
      <c r="E318">
        <v>91520</v>
      </c>
      <c r="F318" t="s">
        <v>1256</v>
      </c>
      <c r="G318" t="s">
        <v>1257</v>
      </c>
      <c r="H318">
        <v>1</v>
      </c>
      <c r="I318" t="s">
        <v>1258</v>
      </c>
    </row>
    <row r="319" spans="1:9" x14ac:dyDescent="0.2">
      <c r="A319">
        <v>10963249</v>
      </c>
      <c r="B319" s="4">
        <v>46053</v>
      </c>
      <c r="C319" t="s">
        <v>308</v>
      </c>
      <c r="D319" t="s">
        <v>510</v>
      </c>
      <c r="E319">
        <v>86918</v>
      </c>
      <c r="F319" t="s">
        <v>1259</v>
      </c>
      <c r="G319" t="s">
        <v>1260</v>
      </c>
      <c r="H319">
        <v>5</v>
      </c>
      <c r="I319" t="s">
        <v>1261</v>
      </c>
    </row>
    <row r="320" spans="1:9" x14ac:dyDescent="0.2">
      <c r="A320">
        <v>10963256</v>
      </c>
      <c r="B320" s="4">
        <v>46053</v>
      </c>
      <c r="C320" t="s">
        <v>449</v>
      </c>
      <c r="D320" t="s">
        <v>481</v>
      </c>
      <c r="E320">
        <v>96675</v>
      </c>
      <c r="F320" t="s">
        <v>1262</v>
      </c>
      <c r="G320" t="s">
        <v>1263</v>
      </c>
      <c r="H320">
        <v>1</v>
      </c>
      <c r="I320" t="s">
        <v>1194</v>
      </c>
    </row>
    <row r="321" spans="1:9" x14ac:dyDescent="0.2">
      <c r="A321">
        <v>10963264</v>
      </c>
      <c r="B321" s="4">
        <v>46053</v>
      </c>
      <c r="C321" t="s">
        <v>444</v>
      </c>
      <c r="D321" t="s">
        <v>521</v>
      </c>
      <c r="E321">
        <v>76327</v>
      </c>
      <c r="F321" t="s">
        <v>1264</v>
      </c>
      <c r="G321" t="s">
        <v>1265</v>
      </c>
      <c r="H321">
        <v>1</v>
      </c>
      <c r="I321" t="s">
        <v>1266</v>
      </c>
    </row>
    <row r="322" spans="1:9" x14ac:dyDescent="0.2">
      <c r="A322">
        <v>10963269</v>
      </c>
      <c r="B322" s="4">
        <v>46053</v>
      </c>
      <c r="C322" t="s">
        <v>308</v>
      </c>
      <c r="D322" t="s">
        <v>510</v>
      </c>
      <c r="E322">
        <v>98844</v>
      </c>
      <c r="F322" t="s">
        <v>1267</v>
      </c>
      <c r="G322" t="s">
        <v>1268</v>
      </c>
      <c r="H322">
        <v>5</v>
      </c>
      <c r="I322" t="s">
        <v>1269</v>
      </c>
    </row>
    <row r="323" spans="1:9" x14ac:dyDescent="0.2">
      <c r="A323">
        <v>10963278</v>
      </c>
      <c r="B323" s="4">
        <v>46053</v>
      </c>
      <c r="C323" t="s">
        <v>401</v>
      </c>
      <c r="D323" t="s">
        <v>521</v>
      </c>
      <c r="E323">
        <v>97140</v>
      </c>
      <c r="F323" t="s">
        <v>1270</v>
      </c>
      <c r="G323" t="s">
        <v>1271</v>
      </c>
      <c r="H323">
        <v>5</v>
      </c>
      <c r="I323" t="s">
        <v>1269</v>
      </c>
    </row>
    <row r="324" spans="1:9" x14ac:dyDescent="0.2">
      <c r="A324">
        <v>10963288</v>
      </c>
      <c r="B324" s="4">
        <v>46053</v>
      </c>
      <c r="C324" t="s">
        <v>446</v>
      </c>
      <c r="D324" t="s">
        <v>472</v>
      </c>
      <c r="E324">
        <v>97847</v>
      </c>
      <c r="F324" t="s">
        <v>1272</v>
      </c>
      <c r="G324" t="s">
        <v>1273</v>
      </c>
      <c r="H324">
        <v>5</v>
      </c>
      <c r="I324" t="s">
        <v>1255</v>
      </c>
    </row>
    <row r="325" spans="1:9" x14ac:dyDescent="0.2">
      <c r="A325">
        <v>10963321</v>
      </c>
      <c r="B325" s="4">
        <v>46053</v>
      </c>
      <c r="C325" t="s">
        <v>409</v>
      </c>
      <c r="D325" t="s">
        <v>472</v>
      </c>
      <c r="E325">
        <v>98059</v>
      </c>
      <c r="F325" t="s">
        <v>1274</v>
      </c>
      <c r="G325" t="s">
        <v>1275</v>
      </c>
      <c r="H325">
        <v>4</v>
      </c>
      <c r="I325" t="s">
        <v>1276</v>
      </c>
    </row>
    <row r="326" spans="1:9" x14ac:dyDescent="0.2">
      <c r="A326">
        <v>10963358</v>
      </c>
      <c r="B326" s="4">
        <v>46053</v>
      </c>
      <c r="C326" t="s">
        <v>409</v>
      </c>
      <c r="D326" t="s">
        <v>472</v>
      </c>
      <c r="E326">
        <v>90139</v>
      </c>
      <c r="F326" t="s">
        <v>1277</v>
      </c>
      <c r="G326" t="s">
        <v>1278</v>
      </c>
      <c r="H326">
        <v>4</v>
      </c>
      <c r="I326" t="s">
        <v>1279</v>
      </c>
    </row>
    <row r="327" spans="1:9" x14ac:dyDescent="0.2">
      <c r="A327">
        <v>10963365</v>
      </c>
      <c r="B327" s="4">
        <v>46053</v>
      </c>
      <c r="C327" t="s">
        <v>437</v>
      </c>
      <c r="D327" t="s">
        <v>462</v>
      </c>
      <c r="E327">
        <v>66764</v>
      </c>
      <c r="F327" t="s">
        <v>1280</v>
      </c>
      <c r="G327" t="s">
        <v>1281</v>
      </c>
      <c r="H327">
        <v>3</v>
      </c>
      <c r="I327" t="s">
        <v>1282</v>
      </c>
    </row>
    <row r="328" spans="1:9" x14ac:dyDescent="0.2">
      <c r="A328">
        <v>10963403</v>
      </c>
      <c r="B328" s="4">
        <v>46053</v>
      </c>
      <c r="C328" t="s">
        <v>437</v>
      </c>
      <c r="D328" t="s">
        <v>462</v>
      </c>
      <c r="E328">
        <v>89375</v>
      </c>
      <c r="F328" t="s">
        <v>1283</v>
      </c>
      <c r="G328" t="s">
        <v>1284</v>
      </c>
      <c r="H328">
        <v>4</v>
      </c>
      <c r="I328" t="s">
        <v>1285</v>
      </c>
    </row>
    <row r="329" spans="1:9" x14ac:dyDescent="0.2">
      <c r="A329">
        <v>10963414</v>
      </c>
      <c r="B329" s="4">
        <v>46053</v>
      </c>
      <c r="C329" t="s">
        <v>403</v>
      </c>
      <c r="D329" t="s">
        <v>521</v>
      </c>
      <c r="E329">
        <v>87357</v>
      </c>
      <c r="F329" t="s">
        <v>1286</v>
      </c>
      <c r="G329" t="s">
        <v>1287</v>
      </c>
      <c r="H329">
        <v>5</v>
      </c>
      <c r="I329" t="s">
        <v>1288</v>
      </c>
    </row>
    <row r="330" spans="1:9" x14ac:dyDescent="0.2">
      <c r="A330">
        <v>10963440</v>
      </c>
      <c r="B330" s="4">
        <v>46053</v>
      </c>
      <c r="C330" t="s">
        <v>403</v>
      </c>
      <c r="D330" t="s">
        <v>521</v>
      </c>
      <c r="E330">
        <v>92123</v>
      </c>
      <c r="F330" t="s">
        <v>1289</v>
      </c>
      <c r="G330" t="s">
        <v>1290</v>
      </c>
      <c r="H330">
        <v>4</v>
      </c>
      <c r="I330" t="s">
        <v>1291</v>
      </c>
    </row>
    <row r="331" spans="1:9" x14ac:dyDescent="0.2">
      <c r="A331">
        <v>10963499</v>
      </c>
      <c r="B331" s="4">
        <v>46053</v>
      </c>
      <c r="C331" t="s">
        <v>318</v>
      </c>
      <c r="D331" t="s">
        <v>462</v>
      </c>
      <c r="E331">
        <v>54097</v>
      </c>
      <c r="F331" t="s">
        <v>1292</v>
      </c>
      <c r="G331" t="s">
        <v>1293</v>
      </c>
      <c r="H331">
        <v>3</v>
      </c>
      <c r="I331" t="s">
        <v>1294</v>
      </c>
    </row>
    <row r="332" spans="1:9" x14ac:dyDescent="0.2">
      <c r="A332">
        <v>10963504</v>
      </c>
      <c r="B332" s="4">
        <v>46053</v>
      </c>
      <c r="C332" t="s">
        <v>403</v>
      </c>
      <c r="D332" t="s">
        <v>521</v>
      </c>
      <c r="E332">
        <v>96001</v>
      </c>
      <c r="F332" t="s">
        <v>1295</v>
      </c>
      <c r="G332" t="s">
        <v>1296</v>
      </c>
      <c r="H332">
        <v>3</v>
      </c>
      <c r="I332" t="s">
        <v>1297</v>
      </c>
    </row>
    <row r="333" spans="1:9" x14ac:dyDescent="0.2">
      <c r="A333">
        <v>10963510</v>
      </c>
      <c r="B333" s="4">
        <v>46053</v>
      </c>
      <c r="C333" t="s">
        <v>403</v>
      </c>
      <c r="D333" t="s">
        <v>521</v>
      </c>
      <c r="E333">
        <v>86433</v>
      </c>
      <c r="F333" t="s">
        <v>1298</v>
      </c>
      <c r="G333" t="s">
        <v>1299</v>
      </c>
      <c r="H333">
        <v>5</v>
      </c>
      <c r="I333" t="s">
        <v>1300</v>
      </c>
    </row>
    <row r="334" spans="1:9" x14ac:dyDescent="0.2">
      <c r="A334">
        <v>10963512</v>
      </c>
      <c r="B334" s="4">
        <v>46053</v>
      </c>
      <c r="C334" t="s">
        <v>318</v>
      </c>
      <c r="D334" t="s">
        <v>462</v>
      </c>
      <c r="E334">
        <v>94146</v>
      </c>
      <c r="F334" t="s">
        <v>1301</v>
      </c>
      <c r="G334" t="s">
        <v>1302</v>
      </c>
      <c r="H334">
        <v>4</v>
      </c>
      <c r="I334" t="s">
        <v>1303</v>
      </c>
    </row>
    <row r="335" spans="1:9" x14ac:dyDescent="0.2">
      <c r="A335">
        <v>10963513</v>
      </c>
      <c r="B335" s="4">
        <v>46053</v>
      </c>
      <c r="C335" t="s">
        <v>185</v>
      </c>
      <c r="D335" t="s">
        <v>521</v>
      </c>
      <c r="E335">
        <v>96511</v>
      </c>
      <c r="F335" t="s">
        <v>1304</v>
      </c>
      <c r="G335" t="s">
        <v>1305</v>
      </c>
      <c r="H335">
        <v>4</v>
      </c>
      <c r="I335" t="s">
        <v>1306</v>
      </c>
    </row>
    <row r="336" spans="1:9" x14ac:dyDescent="0.2">
      <c r="A336">
        <v>10963526</v>
      </c>
      <c r="B336" s="4">
        <v>46053</v>
      </c>
      <c r="C336" t="s">
        <v>395</v>
      </c>
      <c r="D336" t="s">
        <v>481</v>
      </c>
      <c r="E336">
        <v>85404</v>
      </c>
      <c r="F336" t="s">
        <v>1307</v>
      </c>
      <c r="G336" t="s">
        <v>1308</v>
      </c>
      <c r="H336">
        <v>5</v>
      </c>
      <c r="I336" t="s">
        <v>1069</v>
      </c>
    </row>
    <row r="337" spans="1:9" x14ac:dyDescent="0.2">
      <c r="A337">
        <v>10963536</v>
      </c>
      <c r="B337" s="4">
        <v>46053</v>
      </c>
      <c r="C337" t="s">
        <v>403</v>
      </c>
      <c r="D337" t="s">
        <v>521</v>
      </c>
      <c r="E337">
        <v>79156</v>
      </c>
      <c r="F337" t="s">
        <v>1309</v>
      </c>
      <c r="G337" t="s">
        <v>1310</v>
      </c>
      <c r="H337">
        <v>4</v>
      </c>
      <c r="I337" t="s">
        <v>1311</v>
      </c>
    </row>
    <row r="338" spans="1:9" x14ac:dyDescent="0.2">
      <c r="A338">
        <v>10963538</v>
      </c>
      <c r="B338" s="4">
        <v>46053</v>
      </c>
      <c r="C338" t="s">
        <v>185</v>
      </c>
      <c r="D338" t="s">
        <v>521</v>
      </c>
      <c r="E338">
        <v>97347</v>
      </c>
      <c r="F338" t="s">
        <v>1312</v>
      </c>
      <c r="G338" t="s">
        <v>1313</v>
      </c>
      <c r="H338">
        <v>4</v>
      </c>
      <c r="I338" t="s">
        <v>1314</v>
      </c>
    </row>
    <row r="339" spans="1:9" x14ac:dyDescent="0.2">
      <c r="A339">
        <v>10963551</v>
      </c>
      <c r="B339" s="4">
        <v>46053</v>
      </c>
      <c r="C339" t="s">
        <v>185</v>
      </c>
      <c r="D339" t="s">
        <v>521</v>
      </c>
      <c r="E339">
        <v>90926</v>
      </c>
      <c r="F339" t="s">
        <v>1315</v>
      </c>
      <c r="G339" t="s">
        <v>1316</v>
      </c>
      <c r="H339">
        <v>4</v>
      </c>
      <c r="I339" t="s">
        <v>1317</v>
      </c>
    </row>
    <row r="340" spans="1:9" x14ac:dyDescent="0.2">
      <c r="A340">
        <v>10963553</v>
      </c>
      <c r="B340" s="4">
        <v>46053</v>
      </c>
      <c r="C340" t="s">
        <v>108</v>
      </c>
      <c r="D340" t="s">
        <v>510</v>
      </c>
      <c r="E340">
        <v>98518</v>
      </c>
      <c r="F340" t="s">
        <v>1318</v>
      </c>
      <c r="G340" t="s">
        <v>1319</v>
      </c>
      <c r="H340">
        <v>2</v>
      </c>
      <c r="I340" t="s">
        <v>1320</v>
      </c>
    </row>
    <row r="341" spans="1:9" x14ac:dyDescent="0.2">
      <c r="A341">
        <v>10963560</v>
      </c>
      <c r="B341" s="4">
        <v>46053</v>
      </c>
      <c r="C341" t="s">
        <v>185</v>
      </c>
      <c r="D341" t="s">
        <v>521</v>
      </c>
      <c r="E341">
        <v>91976</v>
      </c>
      <c r="F341" t="s">
        <v>1321</v>
      </c>
      <c r="G341" t="s">
        <v>1322</v>
      </c>
      <c r="H341">
        <v>4</v>
      </c>
      <c r="I341" t="s">
        <v>1317</v>
      </c>
    </row>
    <row r="342" spans="1:9" x14ac:dyDescent="0.2">
      <c r="A342">
        <v>10963584</v>
      </c>
      <c r="B342" s="4">
        <v>46053</v>
      </c>
      <c r="C342" t="s">
        <v>185</v>
      </c>
      <c r="D342" t="s">
        <v>521</v>
      </c>
      <c r="E342">
        <v>90946</v>
      </c>
      <c r="F342" t="s">
        <v>1323</v>
      </c>
      <c r="G342" t="s">
        <v>1324</v>
      </c>
      <c r="H342">
        <v>4</v>
      </c>
      <c r="I342" t="s">
        <v>1325</v>
      </c>
    </row>
    <row r="343" spans="1:9" x14ac:dyDescent="0.2">
      <c r="A343">
        <v>10963614</v>
      </c>
      <c r="B343" s="4">
        <v>46053</v>
      </c>
      <c r="C343" t="s">
        <v>403</v>
      </c>
      <c r="D343" t="s">
        <v>521</v>
      </c>
      <c r="E343">
        <v>96125</v>
      </c>
      <c r="F343" t="s">
        <v>1326</v>
      </c>
      <c r="G343" t="s">
        <v>1327</v>
      </c>
      <c r="H343">
        <v>4</v>
      </c>
      <c r="I343" t="s">
        <v>1328</v>
      </c>
    </row>
    <row r="344" spans="1:9" x14ac:dyDescent="0.2">
      <c r="A344">
        <v>10963641</v>
      </c>
      <c r="B344" s="4">
        <v>46053</v>
      </c>
      <c r="C344" t="s">
        <v>108</v>
      </c>
      <c r="D344" t="s">
        <v>510</v>
      </c>
      <c r="E344">
        <v>91001</v>
      </c>
      <c r="F344" t="s">
        <v>1329</v>
      </c>
      <c r="G344" t="s">
        <v>1330</v>
      </c>
      <c r="H344">
        <v>3</v>
      </c>
      <c r="I344" t="s">
        <v>1331</v>
      </c>
    </row>
    <row r="345" spans="1:9" x14ac:dyDescent="0.2">
      <c r="A345">
        <v>10963711</v>
      </c>
      <c r="B345" s="4">
        <v>46054</v>
      </c>
      <c r="C345" t="s">
        <v>404</v>
      </c>
      <c r="D345" t="s">
        <v>472</v>
      </c>
      <c r="E345">
        <v>76581</v>
      </c>
      <c r="F345" t="s">
        <v>1332</v>
      </c>
      <c r="G345" t="s">
        <v>1333</v>
      </c>
      <c r="H345">
        <v>4</v>
      </c>
      <c r="I345" t="s">
        <v>1334</v>
      </c>
    </row>
    <row r="346" spans="1:9" x14ac:dyDescent="0.2">
      <c r="A346">
        <v>10963712</v>
      </c>
      <c r="B346" s="4">
        <v>46054</v>
      </c>
      <c r="C346" t="s">
        <v>254</v>
      </c>
      <c r="D346" t="s">
        <v>510</v>
      </c>
      <c r="E346">
        <v>100406</v>
      </c>
      <c r="F346" t="s">
        <v>1335</v>
      </c>
      <c r="G346" t="s">
        <v>1336</v>
      </c>
      <c r="H346">
        <v>5</v>
      </c>
      <c r="I346" t="s">
        <v>1337</v>
      </c>
    </row>
    <row r="347" spans="1:9" x14ac:dyDescent="0.2">
      <c r="A347">
        <v>10963737</v>
      </c>
      <c r="B347" s="4">
        <v>46054</v>
      </c>
      <c r="C347" t="s">
        <v>216</v>
      </c>
      <c r="D347" t="s">
        <v>521</v>
      </c>
      <c r="E347">
        <v>67698</v>
      </c>
      <c r="F347" t="s">
        <v>1338</v>
      </c>
      <c r="G347" t="s">
        <v>1339</v>
      </c>
      <c r="H347">
        <v>3</v>
      </c>
      <c r="I347" t="s">
        <v>1340</v>
      </c>
    </row>
    <row r="348" spans="1:9" x14ac:dyDescent="0.2">
      <c r="A348">
        <v>10963741</v>
      </c>
      <c r="B348" s="4">
        <v>46054</v>
      </c>
      <c r="C348" t="s">
        <v>216</v>
      </c>
      <c r="D348" t="s">
        <v>521</v>
      </c>
      <c r="E348">
        <v>65434</v>
      </c>
      <c r="F348" t="s">
        <v>1341</v>
      </c>
      <c r="G348" t="s">
        <v>1342</v>
      </c>
      <c r="H348">
        <v>3</v>
      </c>
      <c r="I348" t="s">
        <v>1343</v>
      </c>
    </row>
    <row r="349" spans="1:9" x14ac:dyDescent="0.2">
      <c r="A349">
        <v>10963744</v>
      </c>
      <c r="B349" s="4">
        <v>46054</v>
      </c>
      <c r="C349" t="s">
        <v>402</v>
      </c>
      <c r="D349" t="s">
        <v>472</v>
      </c>
      <c r="E349">
        <v>94896</v>
      </c>
      <c r="F349" t="s">
        <v>920</v>
      </c>
      <c r="G349" t="s">
        <v>1344</v>
      </c>
      <c r="H349">
        <v>3</v>
      </c>
      <c r="I349" t="s">
        <v>1345</v>
      </c>
    </row>
    <row r="350" spans="1:9" x14ac:dyDescent="0.2">
      <c r="A350">
        <v>10963747</v>
      </c>
      <c r="B350" s="4">
        <v>46054</v>
      </c>
      <c r="C350" t="s">
        <v>269</v>
      </c>
      <c r="D350" t="s">
        <v>510</v>
      </c>
      <c r="E350">
        <v>97062</v>
      </c>
      <c r="F350" t="s">
        <v>1346</v>
      </c>
      <c r="G350" t="s">
        <v>1347</v>
      </c>
      <c r="H350">
        <v>5</v>
      </c>
      <c r="I350" t="s">
        <v>1348</v>
      </c>
    </row>
    <row r="351" spans="1:9" x14ac:dyDescent="0.2">
      <c r="A351">
        <v>10963749</v>
      </c>
      <c r="B351" s="4">
        <v>46054</v>
      </c>
      <c r="C351" t="s">
        <v>269</v>
      </c>
      <c r="D351" t="s">
        <v>510</v>
      </c>
      <c r="E351">
        <v>82825</v>
      </c>
      <c r="F351" t="s">
        <v>1349</v>
      </c>
      <c r="G351" t="s">
        <v>1350</v>
      </c>
      <c r="H351">
        <v>5</v>
      </c>
      <c r="I351" t="s">
        <v>1269</v>
      </c>
    </row>
    <row r="352" spans="1:9" x14ac:dyDescent="0.2">
      <c r="A352">
        <v>10963766</v>
      </c>
      <c r="B352" s="4">
        <v>46054</v>
      </c>
      <c r="C352" t="s">
        <v>269</v>
      </c>
      <c r="D352" t="s">
        <v>510</v>
      </c>
      <c r="E352">
        <v>96168</v>
      </c>
      <c r="F352" t="s">
        <v>1351</v>
      </c>
      <c r="G352" t="s">
        <v>1352</v>
      </c>
      <c r="H352">
        <v>5</v>
      </c>
      <c r="I352" t="s">
        <v>1269</v>
      </c>
    </row>
    <row r="353" spans="1:9" x14ac:dyDescent="0.2">
      <c r="A353">
        <v>10963773</v>
      </c>
      <c r="B353" s="4">
        <v>46054</v>
      </c>
      <c r="C353" t="s">
        <v>343</v>
      </c>
      <c r="D353" t="s">
        <v>462</v>
      </c>
      <c r="E353">
        <v>83644</v>
      </c>
      <c r="F353" t="s">
        <v>1353</v>
      </c>
      <c r="G353" t="s">
        <v>1354</v>
      </c>
      <c r="H353">
        <v>4</v>
      </c>
      <c r="I353" t="s">
        <v>1355</v>
      </c>
    </row>
    <row r="354" spans="1:9" x14ac:dyDescent="0.2">
      <c r="A354">
        <v>10963790</v>
      </c>
      <c r="B354" s="4">
        <v>46054</v>
      </c>
      <c r="C354" t="s">
        <v>334</v>
      </c>
      <c r="D354" t="s">
        <v>521</v>
      </c>
      <c r="E354">
        <v>85504</v>
      </c>
      <c r="F354" t="s">
        <v>1356</v>
      </c>
      <c r="G354" t="s">
        <v>1357</v>
      </c>
      <c r="H354">
        <v>2</v>
      </c>
      <c r="I354" t="s">
        <v>1358</v>
      </c>
    </row>
    <row r="355" spans="1:9" x14ac:dyDescent="0.2">
      <c r="A355">
        <v>10963841</v>
      </c>
      <c r="B355" s="4">
        <v>46054</v>
      </c>
      <c r="C355" t="s">
        <v>106</v>
      </c>
      <c r="D355" t="s">
        <v>472</v>
      </c>
      <c r="E355">
        <v>97399</v>
      </c>
      <c r="F355" t="s">
        <v>1359</v>
      </c>
      <c r="G355" t="s">
        <v>1360</v>
      </c>
      <c r="H355">
        <v>5</v>
      </c>
      <c r="I355" t="s">
        <v>1069</v>
      </c>
    </row>
    <row r="356" spans="1:9" x14ac:dyDescent="0.2">
      <c r="A356">
        <v>10963878</v>
      </c>
      <c r="B356" s="4">
        <v>46054</v>
      </c>
      <c r="C356" t="s">
        <v>269</v>
      </c>
      <c r="D356" t="s">
        <v>510</v>
      </c>
      <c r="E356">
        <v>94836</v>
      </c>
      <c r="F356" t="s">
        <v>1361</v>
      </c>
      <c r="G356" t="s">
        <v>1362</v>
      </c>
      <c r="H356">
        <v>5</v>
      </c>
      <c r="I356" t="s">
        <v>1269</v>
      </c>
    </row>
    <row r="357" spans="1:9" x14ac:dyDescent="0.2">
      <c r="A357">
        <v>10963882</v>
      </c>
      <c r="B357" s="4">
        <v>46054</v>
      </c>
      <c r="C357" t="s">
        <v>437</v>
      </c>
      <c r="D357" t="s">
        <v>462</v>
      </c>
      <c r="E357">
        <v>86866</v>
      </c>
      <c r="F357" t="s">
        <v>1363</v>
      </c>
      <c r="G357" t="s">
        <v>1364</v>
      </c>
      <c r="H357">
        <v>5</v>
      </c>
      <c r="I357" t="s">
        <v>1365</v>
      </c>
    </row>
    <row r="358" spans="1:9" x14ac:dyDescent="0.2">
      <c r="A358">
        <v>10963901</v>
      </c>
      <c r="B358" s="4">
        <v>46054</v>
      </c>
      <c r="C358" t="s">
        <v>106</v>
      </c>
      <c r="D358" t="s">
        <v>472</v>
      </c>
      <c r="E358">
        <v>98691</v>
      </c>
      <c r="F358" t="s">
        <v>1366</v>
      </c>
      <c r="G358" t="s">
        <v>1367</v>
      </c>
      <c r="H358">
        <v>4</v>
      </c>
      <c r="I358" t="s">
        <v>1368</v>
      </c>
    </row>
    <row r="359" spans="1:9" x14ac:dyDescent="0.2">
      <c r="A359">
        <v>10963902</v>
      </c>
      <c r="B359" s="4">
        <v>46054</v>
      </c>
      <c r="C359" t="s">
        <v>343</v>
      </c>
      <c r="D359" t="s">
        <v>462</v>
      </c>
      <c r="E359">
        <v>79520</v>
      </c>
      <c r="F359" t="s">
        <v>1369</v>
      </c>
      <c r="G359" t="s">
        <v>1370</v>
      </c>
      <c r="H359">
        <v>4</v>
      </c>
      <c r="I359" t="s">
        <v>1371</v>
      </c>
    </row>
    <row r="360" spans="1:9" x14ac:dyDescent="0.2">
      <c r="A360">
        <v>10963903</v>
      </c>
      <c r="B360" s="4">
        <v>46054</v>
      </c>
      <c r="C360" t="s">
        <v>106</v>
      </c>
      <c r="D360" t="s">
        <v>472</v>
      </c>
      <c r="E360">
        <v>99912</v>
      </c>
      <c r="F360" t="s">
        <v>1372</v>
      </c>
      <c r="G360" t="s">
        <v>1373</v>
      </c>
      <c r="H360">
        <v>5</v>
      </c>
      <c r="I360" t="s">
        <v>1069</v>
      </c>
    </row>
    <row r="361" spans="1:9" x14ac:dyDescent="0.2">
      <c r="A361">
        <v>10963912</v>
      </c>
      <c r="B361" s="4">
        <v>46054</v>
      </c>
      <c r="C361" t="s">
        <v>392</v>
      </c>
      <c r="D361" t="s">
        <v>462</v>
      </c>
      <c r="E361">
        <v>84634</v>
      </c>
      <c r="F361" t="s">
        <v>1374</v>
      </c>
      <c r="G361" t="s">
        <v>1375</v>
      </c>
      <c r="H361">
        <v>5</v>
      </c>
      <c r="I361" t="s">
        <v>1255</v>
      </c>
    </row>
    <row r="362" spans="1:9" x14ac:dyDescent="0.2">
      <c r="A362">
        <v>10963914</v>
      </c>
      <c r="B362" s="4">
        <v>46054</v>
      </c>
      <c r="C362" t="s">
        <v>392</v>
      </c>
      <c r="D362" t="s">
        <v>462</v>
      </c>
      <c r="E362">
        <v>91400</v>
      </c>
      <c r="F362" t="s">
        <v>1376</v>
      </c>
      <c r="G362" t="s">
        <v>1377</v>
      </c>
      <c r="H362">
        <v>5</v>
      </c>
      <c r="I362" t="s">
        <v>1378</v>
      </c>
    </row>
    <row r="363" spans="1:9" x14ac:dyDescent="0.2">
      <c r="A363">
        <v>10963922</v>
      </c>
      <c r="B363" s="4">
        <v>46054</v>
      </c>
      <c r="C363" t="s">
        <v>392</v>
      </c>
      <c r="D363" t="s">
        <v>462</v>
      </c>
      <c r="E363">
        <v>96724</v>
      </c>
      <c r="F363" t="s">
        <v>1379</v>
      </c>
      <c r="G363" t="s">
        <v>1380</v>
      </c>
      <c r="H363">
        <v>5</v>
      </c>
      <c r="I363" t="s">
        <v>1378</v>
      </c>
    </row>
    <row r="364" spans="1:9" x14ac:dyDescent="0.2">
      <c r="A364">
        <v>10963927</v>
      </c>
      <c r="B364" s="4">
        <v>46054</v>
      </c>
      <c r="C364" t="s">
        <v>375</v>
      </c>
      <c r="D364" t="s">
        <v>481</v>
      </c>
      <c r="E364">
        <v>91986</v>
      </c>
      <c r="F364" t="s">
        <v>1381</v>
      </c>
      <c r="G364" t="s">
        <v>1382</v>
      </c>
      <c r="H364">
        <v>5</v>
      </c>
      <c r="I364" t="s">
        <v>1383</v>
      </c>
    </row>
    <row r="365" spans="1:9" x14ac:dyDescent="0.2">
      <c r="A365">
        <v>10963928</v>
      </c>
      <c r="B365" s="4">
        <v>46054</v>
      </c>
      <c r="C365" t="s">
        <v>392</v>
      </c>
      <c r="D365" t="s">
        <v>462</v>
      </c>
      <c r="E365">
        <v>41022</v>
      </c>
      <c r="F365" t="s">
        <v>1384</v>
      </c>
      <c r="G365" t="s">
        <v>1385</v>
      </c>
      <c r="H365">
        <v>5</v>
      </c>
      <c r="I365" t="s">
        <v>1255</v>
      </c>
    </row>
    <row r="366" spans="1:9" x14ac:dyDescent="0.2">
      <c r="A366">
        <v>10963934</v>
      </c>
      <c r="B366" s="4">
        <v>46054</v>
      </c>
      <c r="C366" t="s">
        <v>106</v>
      </c>
      <c r="D366" t="s">
        <v>472</v>
      </c>
      <c r="E366">
        <v>92520</v>
      </c>
      <c r="F366" t="s">
        <v>1386</v>
      </c>
      <c r="G366" t="s">
        <v>1387</v>
      </c>
      <c r="H366">
        <v>5</v>
      </c>
      <c r="I366" t="s">
        <v>1069</v>
      </c>
    </row>
    <row r="367" spans="1:9" x14ac:dyDescent="0.2">
      <c r="A367">
        <v>10963935</v>
      </c>
      <c r="B367" s="4">
        <v>46054</v>
      </c>
      <c r="C367" t="s">
        <v>392</v>
      </c>
      <c r="D367" t="s">
        <v>462</v>
      </c>
      <c r="E367">
        <v>77911</v>
      </c>
      <c r="F367" t="s">
        <v>1388</v>
      </c>
      <c r="G367" t="s">
        <v>1389</v>
      </c>
      <c r="H367">
        <v>5</v>
      </c>
      <c r="I367" t="s">
        <v>1255</v>
      </c>
    </row>
    <row r="368" spans="1:9" x14ac:dyDescent="0.2">
      <c r="A368">
        <v>10963938</v>
      </c>
      <c r="B368" s="4">
        <v>46054</v>
      </c>
      <c r="C368" t="s">
        <v>392</v>
      </c>
      <c r="D368" t="s">
        <v>462</v>
      </c>
      <c r="E368">
        <v>99107</v>
      </c>
      <c r="F368" t="s">
        <v>1390</v>
      </c>
      <c r="G368" t="s">
        <v>1391</v>
      </c>
      <c r="H368">
        <v>5</v>
      </c>
      <c r="I368" t="s">
        <v>1255</v>
      </c>
    </row>
    <row r="369" spans="1:9" x14ac:dyDescent="0.2">
      <c r="A369">
        <v>10963955</v>
      </c>
      <c r="B369" s="4">
        <v>46054</v>
      </c>
      <c r="C369" t="s">
        <v>216</v>
      </c>
      <c r="D369" t="s">
        <v>521</v>
      </c>
      <c r="E369">
        <v>95991</v>
      </c>
      <c r="F369" t="s">
        <v>1392</v>
      </c>
      <c r="G369" t="s">
        <v>1393</v>
      </c>
      <c r="H369">
        <v>4</v>
      </c>
      <c r="I369" t="s">
        <v>1394</v>
      </c>
    </row>
    <row r="370" spans="1:9" x14ac:dyDescent="0.2">
      <c r="A370">
        <v>10964058</v>
      </c>
      <c r="B370" s="4">
        <v>46054</v>
      </c>
      <c r="C370" t="s">
        <v>343</v>
      </c>
      <c r="D370" t="s">
        <v>462</v>
      </c>
      <c r="E370">
        <v>90236</v>
      </c>
      <c r="F370" t="s">
        <v>1395</v>
      </c>
      <c r="G370" t="s">
        <v>1396</v>
      </c>
      <c r="H370">
        <v>4</v>
      </c>
      <c r="I370" t="s">
        <v>1397</v>
      </c>
    </row>
    <row r="371" spans="1:9" x14ac:dyDescent="0.2">
      <c r="A371">
        <v>10964109</v>
      </c>
      <c r="B371" s="4">
        <v>46054</v>
      </c>
      <c r="C371" t="s">
        <v>360</v>
      </c>
      <c r="D371" t="s">
        <v>521</v>
      </c>
      <c r="E371">
        <v>100835</v>
      </c>
      <c r="F371" t="s">
        <v>1116</v>
      </c>
      <c r="G371" t="s">
        <v>1398</v>
      </c>
      <c r="H371">
        <v>1</v>
      </c>
      <c r="I371" t="s">
        <v>728</v>
      </c>
    </row>
    <row r="372" spans="1:9" x14ac:dyDescent="0.2">
      <c r="A372">
        <v>10964168</v>
      </c>
      <c r="B372" s="4">
        <v>46054</v>
      </c>
      <c r="C372" t="s">
        <v>84</v>
      </c>
      <c r="D372" t="s">
        <v>510</v>
      </c>
      <c r="E372">
        <v>94967</v>
      </c>
      <c r="F372" t="s">
        <v>1399</v>
      </c>
      <c r="G372" t="s">
        <v>1400</v>
      </c>
      <c r="H372">
        <v>3</v>
      </c>
      <c r="I372" t="s">
        <v>1401</v>
      </c>
    </row>
    <row r="373" spans="1:9" x14ac:dyDescent="0.2">
      <c r="A373">
        <v>10964170</v>
      </c>
      <c r="B373" s="4">
        <v>46054</v>
      </c>
      <c r="C373" t="s">
        <v>84</v>
      </c>
      <c r="D373" t="s">
        <v>510</v>
      </c>
      <c r="E373">
        <v>90585</v>
      </c>
      <c r="F373" t="s">
        <v>1402</v>
      </c>
      <c r="G373" t="s">
        <v>1403</v>
      </c>
      <c r="H373">
        <v>3</v>
      </c>
      <c r="I373" t="s">
        <v>1404</v>
      </c>
    </row>
    <row r="374" spans="1:9" x14ac:dyDescent="0.2">
      <c r="A374">
        <v>10964193</v>
      </c>
      <c r="B374" s="4">
        <v>46054</v>
      </c>
      <c r="C374" t="s">
        <v>106</v>
      </c>
      <c r="D374" t="s">
        <v>472</v>
      </c>
      <c r="E374">
        <v>96436</v>
      </c>
      <c r="F374" t="s">
        <v>1405</v>
      </c>
      <c r="G374" t="s">
        <v>1406</v>
      </c>
      <c r="H374">
        <v>3</v>
      </c>
      <c r="I374" t="s">
        <v>1407</v>
      </c>
    </row>
    <row r="375" spans="1:9" x14ac:dyDescent="0.2">
      <c r="A375">
        <v>10964204</v>
      </c>
      <c r="B375" s="4">
        <v>46054</v>
      </c>
      <c r="C375" t="s">
        <v>356</v>
      </c>
      <c r="D375" t="s">
        <v>510</v>
      </c>
      <c r="E375">
        <v>78432</v>
      </c>
      <c r="F375" t="s">
        <v>1408</v>
      </c>
      <c r="G375" t="s">
        <v>1409</v>
      </c>
      <c r="H375">
        <v>4</v>
      </c>
      <c r="I375" t="s">
        <v>1410</v>
      </c>
    </row>
    <row r="376" spans="1:9" x14ac:dyDescent="0.2">
      <c r="A376">
        <v>10964205</v>
      </c>
      <c r="B376" s="4">
        <v>46054</v>
      </c>
      <c r="C376" t="s">
        <v>448</v>
      </c>
      <c r="D376" t="s">
        <v>462</v>
      </c>
      <c r="E376">
        <v>90058</v>
      </c>
      <c r="F376" t="s">
        <v>1411</v>
      </c>
      <c r="G376" t="s">
        <v>1412</v>
      </c>
      <c r="H376">
        <v>2</v>
      </c>
      <c r="I376" t="s">
        <v>1413</v>
      </c>
    </row>
    <row r="377" spans="1:9" x14ac:dyDescent="0.2">
      <c r="A377">
        <v>10964286</v>
      </c>
      <c r="B377" s="4">
        <v>46055</v>
      </c>
      <c r="C377" t="s">
        <v>399</v>
      </c>
      <c r="D377" t="s">
        <v>510</v>
      </c>
      <c r="E377">
        <v>93655</v>
      </c>
      <c r="F377" t="s">
        <v>1414</v>
      </c>
      <c r="G377" t="s">
        <v>1415</v>
      </c>
      <c r="H377">
        <v>1</v>
      </c>
      <c r="I377" t="s">
        <v>1416</v>
      </c>
    </row>
    <row r="378" spans="1:9" x14ac:dyDescent="0.2">
      <c r="A378">
        <v>10964338</v>
      </c>
      <c r="B378" s="4">
        <v>46055</v>
      </c>
      <c r="C378" t="s">
        <v>106</v>
      </c>
      <c r="D378" t="s">
        <v>472</v>
      </c>
      <c r="E378">
        <v>99309</v>
      </c>
      <c r="F378" t="s">
        <v>1417</v>
      </c>
      <c r="G378" t="s">
        <v>1418</v>
      </c>
      <c r="H378">
        <v>3</v>
      </c>
      <c r="I378" t="s">
        <v>1407</v>
      </c>
    </row>
    <row r="379" spans="1:9" x14ac:dyDescent="0.2">
      <c r="A379">
        <v>10964343</v>
      </c>
      <c r="B379" s="4">
        <v>46055</v>
      </c>
      <c r="C379" t="s">
        <v>89</v>
      </c>
      <c r="D379" t="s">
        <v>481</v>
      </c>
      <c r="E379">
        <v>98781</v>
      </c>
      <c r="F379" t="s">
        <v>1419</v>
      </c>
      <c r="G379" t="s">
        <v>1420</v>
      </c>
      <c r="H379">
        <v>4</v>
      </c>
      <c r="I379" t="s">
        <v>1421</v>
      </c>
    </row>
    <row r="380" spans="1:9" x14ac:dyDescent="0.2">
      <c r="A380">
        <v>10964352</v>
      </c>
      <c r="B380" s="4">
        <v>46055</v>
      </c>
      <c r="C380" t="s">
        <v>89</v>
      </c>
      <c r="D380" t="s">
        <v>481</v>
      </c>
      <c r="E380">
        <v>99177</v>
      </c>
      <c r="F380" t="s">
        <v>1422</v>
      </c>
      <c r="G380" t="s">
        <v>1423</v>
      </c>
      <c r="H380">
        <v>4</v>
      </c>
      <c r="I380" t="s">
        <v>1424</v>
      </c>
    </row>
    <row r="381" spans="1:9" x14ac:dyDescent="0.2">
      <c r="A381">
        <v>10964365</v>
      </c>
      <c r="B381" s="4">
        <v>46055</v>
      </c>
      <c r="C381" t="s">
        <v>89</v>
      </c>
      <c r="D381" t="s">
        <v>481</v>
      </c>
      <c r="E381">
        <v>98514</v>
      </c>
      <c r="F381" t="s">
        <v>1425</v>
      </c>
      <c r="G381" t="s">
        <v>1426</v>
      </c>
      <c r="H381">
        <v>4</v>
      </c>
      <c r="I381" t="s">
        <v>1427</v>
      </c>
    </row>
    <row r="382" spans="1:9" x14ac:dyDescent="0.2">
      <c r="A382">
        <v>10964385</v>
      </c>
      <c r="B382" s="4">
        <v>46055</v>
      </c>
      <c r="C382" t="s">
        <v>138</v>
      </c>
      <c r="D382" t="s">
        <v>481</v>
      </c>
      <c r="E382">
        <v>99129</v>
      </c>
      <c r="F382" t="s">
        <v>1428</v>
      </c>
      <c r="G382" t="s">
        <v>1429</v>
      </c>
      <c r="H382">
        <v>5</v>
      </c>
      <c r="I382" t="s">
        <v>1430</v>
      </c>
    </row>
    <row r="383" spans="1:9" x14ac:dyDescent="0.2">
      <c r="A383">
        <v>10964390</v>
      </c>
      <c r="B383" s="4">
        <v>46055</v>
      </c>
      <c r="C383" t="s">
        <v>138</v>
      </c>
      <c r="D383" t="s">
        <v>481</v>
      </c>
      <c r="E383">
        <v>99575</v>
      </c>
      <c r="F383" t="s">
        <v>1431</v>
      </c>
      <c r="G383" t="s">
        <v>1432</v>
      </c>
      <c r="H383">
        <v>5</v>
      </c>
      <c r="I383" t="s">
        <v>1433</v>
      </c>
    </row>
    <row r="384" spans="1:9" x14ac:dyDescent="0.2">
      <c r="A384">
        <v>10964405</v>
      </c>
      <c r="B384" s="4">
        <v>46055</v>
      </c>
      <c r="C384" t="s">
        <v>138</v>
      </c>
      <c r="D384" t="s">
        <v>481</v>
      </c>
      <c r="E384">
        <v>99594</v>
      </c>
      <c r="F384" t="s">
        <v>1434</v>
      </c>
      <c r="G384" t="s">
        <v>1435</v>
      </c>
      <c r="H384">
        <v>5</v>
      </c>
      <c r="I384" t="s">
        <v>1436</v>
      </c>
    </row>
    <row r="385" spans="1:9" x14ac:dyDescent="0.2">
      <c r="A385">
        <v>10964413</v>
      </c>
      <c r="B385" s="4">
        <v>46055</v>
      </c>
      <c r="C385" t="s">
        <v>138</v>
      </c>
      <c r="D385" t="s">
        <v>481</v>
      </c>
      <c r="E385">
        <v>99123</v>
      </c>
      <c r="F385" t="s">
        <v>1437</v>
      </c>
      <c r="G385" t="s">
        <v>1438</v>
      </c>
      <c r="H385">
        <v>5</v>
      </c>
      <c r="I385" t="s">
        <v>1439</v>
      </c>
    </row>
    <row r="386" spans="1:9" x14ac:dyDescent="0.2">
      <c r="A386">
        <v>10964414</v>
      </c>
      <c r="B386" s="4">
        <v>46055</v>
      </c>
      <c r="C386" t="s">
        <v>194</v>
      </c>
      <c r="D386" t="s">
        <v>521</v>
      </c>
      <c r="E386">
        <v>95632</v>
      </c>
      <c r="F386" t="s">
        <v>1440</v>
      </c>
      <c r="G386" t="s">
        <v>1441</v>
      </c>
      <c r="H386">
        <v>5</v>
      </c>
      <c r="I386" t="s">
        <v>1442</v>
      </c>
    </row>
    <row r="387" spans="1:9" x14ac:dyDescent="0.2">
      <c r="A387">
        <v>10964418</v>
      </c>
      <c r="B387" s="4">
        <v>46055</v>
      </c>
      <c r="C387" t="s">
        <v>194</v>
      </c>
      <c r="D387" t="s">
        <v>521</v>
      </c>
      <c r="E387">
        <v>86781</v>
      </c>
      <c r="F387" t="s">
        <v>1443</v>
      </c>
      <c r="G387" t="s">
        <v>1444</v>
      </c>
      <c r="H387">
        <v>5</v>
      </c>
      <c r="I387" t="s">
        <v>1069</v>
      </c>
    </row>
    <row r="388" spans="1:9" x14ac:dyDescent="0.2">
      <c r="A388">
        <v>10964422</v>
      </c>
      <c r="B388" s="4">
        <v>46055</v>
      </c>
      <c r="C388" t="s">
        <v>263</v>
      </c>
      <c r="D388" t="s">
        <v>472</v>
      </c>
      <c r="E388">
        <v>99217</v>
      </c>
      <c r="F388" t="s">
        <v>1445</v>
      </c>
      <c r="G388" t="s">
        <v>1446</v>
      </c>
      <c r="H388">
        <v>3</v>
      </c>
      <c r="I388" t="s">
        <v>1447</v>
      </c>
    </row>
    <row r="389" spans="1:9" x14ac:dyDescent="0.2">
      <c r="A389">
        <v>10964431</v>
      </c>
      <c r="B389" s="4">
        <v>46055</v>
      </c>
      <c r="C389" t="s">
        <v>263</v>
      </c>
      <c r="D389" t="s">
        <v>472</v>
      </c>
      <c r="E389">
        <v>89860</v>
      </c>
      <c r="F389" t="s">
        <v>1448</v>
      </c>
      <c r="G389" t="s">
        <v>1449</v>
      </c>
      <c r="H389">
        <v>4</v>
      </c>
      <c r="I389" t="s">
        <v>1450</v>
      </c>
    </row>
    <row r="390" spans="1:9" x14ac:dyDescent="0.2">
      <c r="A390">
        <v>10964434</v>
      </c>
      <c r="B390" s="4">
        <v>46055</v>
      </c>
      <c r="C390" t="s">
        <v>89</v>
      </c>
      <c r="D390" t="s">
        <v>481</v>
      </c>
      <c r="E390">
        <v>99223</v>
      </c>
      <c r="F390" t="s">
        <v>1451</v>
      </c>
      <c r="G390" t="s">
        <v>1452</v>
      </c>
      <c r="H390">
        <v>4</v>
      </c>
      <c r="I390" t="s">
        <v>1453</v>
      </c>
    </row>
    <row r="391" spans="1:9" x14ac:dyDescent="0.2">
      <c r="A391">
        <v>10964435</v>
      </c>
      <c r="B391" s="4">
        <v>46055</v>
      </c>
      <c r="C391" t="s">
        <v>194</v>
      </c>
      <c r="D391" t="s">
        <v>521</v>
      </c>
      <c r="E391">
        <v>94043</v>
      </c>
      <c r="F391" t="s">
        <v>1454</v>
      </c>
      <c r="G391" t="s">
        <v>1455</v>
      </c>
      <c r="H391">
        <v>4</v>
      </c>
      <c r="I391" t="s">
        <v>1456</v>
      </c>
    </row>
    <row r="392" spans="1:9" x14ac:dyDescent="0.2">
      <c r="A392">
        <v>10964441</v>
      </c>
      <c r="B392" s="4">
        <v>46055</v>
      </c>
      <c r="C392" t="s">
        <v>194</v>
      </c>
      <c r="D392" t="s">
        <v>521</v>
      </c>
      <c r="E392">
        <v>98942</v>
      </c>
      <c r="F392" t="s">
        <v>1457</v>
      </c>
      <c r="G392" t="s">
        <v>1458</v>
      </c>
      <c r="H392">
        <v>5</v>
      </c>
      <c r="I392" t="s">
        <v>1459</v>
      </c>
    </row>
    <row r="393" spans="1:9" x14ac:dyDescent="0.2">
      <c r="A393">
        <v>10964455</v>
      </c>
      <c r="B393" s="4">
        <v>46055</v>
      </c>
      <c r="C393" t="s">
        <v>194</v>
      </c>
      <c r="D393" t="s">
        <v>521</v>
      </c>
      <c r="E393">
        <v>93555</v>
      </c>
      <c r="F393" t="s">
        <v>1460</v>
      </c>
      <c r="G393" t="s">
        <v>1461</v>
      </c>
      <c r="H393">
        <v>4</v>
      </c>
      <c r="I393" t="s">
        <v>1462</v>
      </c>
    </row>
    <row r="394" spans="1:9" x14ac:dyDescent="0.2">
      <c r="A394">
        <v>10964459</v>
      </c>
      <c r="B394" s="4">
        <v>46055</v>
      </c>
      <c r="C394" t="s">
        <v>194</v>
      </c>
      <c r="D394" t="s">
        <v>521</v>
      </c>
      <c r="E394">
        <v>81986</v>
      </c>
      <c r="F394" t="s">
        <v>1463</v>
      </c>
      <c r="G394" t="s">
        <v>1464</v>
      </c>
      <c r="H394">
        <v>5</v>
      </c>
      <c r="I394" t="s">
        <v>1459</v>
      </c>
    </row>
    <row r="395" spans="1:9" x14ac:dyDescent="0.2">
      <c r="A395">
        <v>10964460</v>
      </c>
      <c r="B395" s="4">
        <v>46055</v>
      </c>
      <c r="C395" t="s">
        <v>194</v>
      </c>
      <c r="D395" t="s">
        <v>521</v>
      </c>
      <c r="E395">
        <v>72640</v>
      </c>
      <c r="F395" t="s">
        <v>1465</v>
      </c>
      <c r="G395" t="s">
        <v>1466</v>
      </c>
      <c r="H395">
        <v>5</v>
      </c>
      <c r="I395" t="s">
        <v>1467</v>
      </c>
    </row>
    <row r="396" spans="1:9" x14ac:dyDescent="0.2">
      <c r="A396">
        <v>10964466</v>
      </c>
      <c r="B396" s="4">
        <v>46055</v>
      </c>
      <c r="C396" t="s">
        <v>179</v>
      </c>
      <c r="D396" t="s">
        <v>462</v>
      </c>
      <c r="E396">
        <v>90732</v>
      </c>
      <c r="F396" t="s">
        <v>1468</v>
      </c>
      <c r="G396" t="s">
        <v>1469</v>
      </c>
      <c r="H396">
        <v>5</v>
      </c>
      <c r="I396" t="s">
        <v>1470</v>
      </c>
    </row>
    <row r="397" spans="1:9" x14ac:dyDescent="0.2">
      <c r="A397">
        <v>10964476</v>
      </c>
      <c r="B397" s="4">
        <v>46055</v>
      </c>
      <c r="C397" t="s">
        <v>179</v>
      </c>
      <c r="D397" t="s">
        <v>462</v>
      </c>
      <c r="E397">
        <v>92382</v>
      </c>
      <c r="F397" t="s">
        <v>1471</v>
      </c>
      <c r="G397" t="s">
        <v>1472</v>
      </c>
      <c r="H397">
        <v>5</v>
      </c>
      <c r="I397" t="s">
        <v>1473</v>
      </c>
    </row>
    <row r="398" spans="1:9" x14ac:dyDescent="0.2">
      <c r="A398">
        <v>10964480</v>
      </c>
      <c r="B398" s="4">
        <v>46055</v>
      </c>
      <c r="C398" t="s">
        <v>179</v>
      </c>
      <c r="D398" t="s">
        <v>462</v>
      </c>
      <c r="E398">
        <v>97860</v>
      </c>
      <c r="F398" t="s">
        <v>1474</v>
      </c>
      <c r="G398" t="s">
        <v>1475</v>
      </c>
      <c r="H398">
        <v>4</v>
      </c>
      <c r="I398" t="s">
        <v>1476</v>
      </c>
    </row>
    <row r="399" spans="1:9" x14ac:dyDescent="0.2">
      <c r="A399">
        <v>10964509</v>
      </c>
      <c r="B399" s="4">
        <v>46055</v>
      </c>
      <c r="C399" t="s">
        <v>100</v>
      </c>
      <c r="D399" t="s">
        <v>472</v>
      </c>
      <c r="E399">
        <v>97037</v>
      </c>
      <c r="F399" t="s">
        <v>1477</v>
      </c>
      <c r="G399" t="s">
        <v>1478</v>
      </c>
      <c r="H399">
        <v>4</v>
      </c>
      <c r="I399" t="s">
        <v>1479</v>
      </c>
    </row>
    <row r="400" spans="1:9" x14ac:dyDescent="0.2">
      <c r="A400">
        <v>10964532</v>
      </c>
      <c r="B400" s="4">
        <v>46055</v>
      </c>
      <c r="C400" t="s">
        <v>274</v>
      </c>
      <c r="D400" t="s">
        <v>481</v>
      </c>
      <c r="E400">
        <v>99639</v>
      </c>
      <c r="F400" t="s">
        <v>1480</v>
      </c>
      <c r="G400" t="s">
        <v>1481</v>
      </c>
      <c r="H400">
        <v>4</v>
      </c>
      <c r="I400" t="s">
        <v>1482</v>
      </c>
    </row>
    <row r="401" spans="1:9" x14ac:dyDescent="0.2">
      <c r="A401">
        <v>10964539</v>
      </c>
      <c r="B401" s="4">
        <v>46055</v>
      </c>
      <c r="C401" t="s">
        <v>100</v>
      </c>
      <c r="D401" t="s">
        <v>472</v>
      </c>
      <c r="E401">
        <v>94715</v>
      </c>
      <c r="F401" t="s">
        <v>1483</v>
      </c>
      <c r="G401" t="s">
        <v>1484</v>
      </c>
      <c r="H401">
        <v>4</v>
      </c>
      <c r="I401" t="s">
        <v>1485</v>
      </c>
    </row>
    <row r="402" spans="1:9" x14ac:dyDescent="0.2">
      <c r="A402">
        <v>10964563</v>
      </c>
      <c r="B402" s="4">
        <v>46055</v>
      </c>
      <c r="C402" t="s">
        <v>87</v>
      </c>
      <c r="D402" t="s">
        <v>472</v>
      </c>
      <c r="E402">
        <v>97515</v>
      </c>
      <c r="F402" t="s">
        <v>1486</v>
      </c>
      <c r="G402" t="s">
        <v>1487</v>
      </c>
      <c r="H402">
        <v>4</v>
      </c>
      <c r="I402" t="s">
        <v>1488</v>
      </c>
    </row>
    <row r="403" spans="1:9" x14ac:dyDescent="0.2">
      <c r="A403">
        <v>10964638</v>
      </c>
      <c r="B403" s="4">
        <v>46055</v>
      </c>
      <c r="C403" t="s">
        <v>194</v>
      </c>
      <c r="D403" t="s">
        <v>521</v>
      </c>
      <c r="E403">
        <v>74293</v>
      </c>
      <c r="F403" t="s">
        <v>1489</v>
      </c>
      <c r="G403" t="s">
        <v>1490</v>
      </c>
      <c r="H403">
        <v>5</v>
      </c>
      <c r="I403" t="s">
        <v>1069</v>
      </c>
    </row>
    <row r="404" spans="1:9" x14ac:dyDescent="0.2">
      <c r="A404">
        <v>10964641</v>
      </c>
      <c r="B404" s="4">
        <v>46055</v>
      </c>
      <c r="C404" t="s">
        <v>194</v>
      </c>
      <c r="D404" t="s">
        <v>521</v>
      </c>
      <c r="E404">
        <v>69663</v>
      </c>
      <c r="F404" t="s">
        <v>1491</v>
      </c>
      <c r="G404" t="s">
        <v>1492</v>
      </c>
      <c r="H404">
        <v>5</v>
      </c>
      <c r="I404" t="s">
        <v>1069</v>
      </c>
    </row>
    <row r="405" spans="1:9" x14ac:dyDescent="0.2">
      <c r="A405">
        <v>10964644</v>
      </c>
      <c r="B405" s="4">
        <v>46055</v>
      </c>
      <c r="C405" t="s">
        <v>448</v>
      </c>
      <c r="D405" t="s">
        <v>462</v>
      </c>
      <c r="E405">
        <v>70488</v>
      </c>
      <c r="F405" t="s">
        <v>1493</v>
      </c>
      <c r="G405" t="s">
        <v>1494</v>
      </c>
      <c r="H405">
        <v>1</v>
      </c>
      <c r="I405" t="s">
        <v>1495</v>
      </c>
    </row>
    <row r="406" spans="1:9" x14ac:dyDescent="0.2">
      <c r="A406">
        <v>10964649</v>
      </c>
      <c r="B406" s="4">
        <v>46055</v>
      </c>
      <c r="C406" t="s">
        <v>448</v>
      </c>
      <c r="D406" t="s">
        <v>462</v>
      </c>
      <c r="E406">
        <v>95475</v>
      </c>
      <c r="F406" t="s">
        <v>1496</v>
      </c>
      <c r="G406" t="s">
        <v>1497</v>
      </c>
      <c r="H406">
        <v>1</v>
      </c>
      <c r="I406" t="s">
        <v>1498</v>
      </c>
    </row>
    <row r="407" spans="1:9" x14ac:dyDescent="0.2">
      <c r="A407">
        <v>10964665</v>
      </c>
      <c r="B407" s="4">
        <v>46055</v>
      </c>
      <c r="C407" t="s">
        <v>360</v>
      </c>
      <c r="D407" t="s">
        <v>521</v>
      </c>
      <c r="E407">
        <v>96693</v>
      </c>
      <c r="F407" t="s">
        <v>1499</v>
      </c>
      <c r="G407" t="s">
        <v>1500</v>
      </c>
      <c r="H407">
        <v>1</v>
      </c>
      <c r="I407" t="s">
        <v>736</v>
      </c>
    </row>
    <row r="408" spans="1:9" x14ac:dyDescent="0.2">
      <c r="A408">
        <v>10964667</v>
      </c>
      <c r="B408" s="4">
        <v>46055</v>
      </c>
      <c r="C408" t="s">
        <v>360</v>
      </c>
      <c r="D408" t="s">
        <v>521</v>
      </c>
      <c r="E408">
        <v>87335</v>
      </c>
      <c r="F408" t="s">
        <v>1501</v>
      </c>
      <c r="G408" t="s">
        <v>1502</v>
      </c>
      <c r="H408">
        <v>1</v>
      </c>
      <c r="I408" t="s">
        <v>728</v>
      </c>
    </row>
    <row r="409" spans="1:9" x14ac:dyDescent="0.2">
      <c r="A409">
        <v>10964672</v>
      </c>
      <c r="B409" s="4">
        <v>46055</v>
      </c>
      <c r="C409" t="s">
        <v>100</v>
      </c>
      <c r="D409" t="s">
        <v>472</v>
      </c>
      <c r="E409">
        <v>88656</v>
      </c>
      <c r="F409" t="s">
        <v>1503</v>
      </c>
      <c r="G409" t="s">
        <v>1504</v>
      </c>
      <c r="H409">
        <v>4</v>
      </c>
      <c r="I409" t="s">
        <v>1505</v>
      </c>
    </row>
    <row r="410" spans="1:9" x14ac:dyDescent="0.2">
      <c r="A410">
        <v>10964676</v>
      </c>
      <c r="B410" s="4">
        <v>46055</v>
      </c>
      <c r="C410" t="s">
        <v>218</v>
      </c>
      <c r="D410" t="s">
        <v>462</v>
      </c>
      <c r="E410">
        <v>98222</v>
      </c>
      <c r="F410" t="s">
        <v>1506</v>
      </c>
      <c r="G410" t="s">
        <v>1507</v>
      </c>
      <c r="H410">
        <v>1</v>
      </c>
      <c r="I410" t="s">
        <v>1508</v>
      </c>
    </row>
    <row r="411" spans="1:9" x14ac:dyDescent="0.2">
      <c r="A411">
        <v>10964790</v>
      </c>
      <c r="B411" s="4">
        <v>46055</v>
      </c>
      <c r="C411" t="s">
        <v>360</v>
      </c>
      <c r="D411" t="s">
        <v>521</v>
      </c>
      <c r="E411">
        <v>87335</v>
      </c>
      <c r="F411" t="s">
        <v>1501</v>
      </c>
      <c r="G411" t="s">
        <v>1509</v>
      </c>
      <c r="H411">
        <v>1</v>
      </c>
      <c r="I411" t="s">
        <v>736</v>
      </c>
    </row>
    <row r="412" spans="1:9" x14ac:dyDescent="0.2">
      <c r="A412">
        <v>10964798</v>
      </c>
      <c r="B412" s="4">
        <v>46055</v>
      </c>
      <c r="C412" t="s">
        <v>49</v>
      </c>
      <c r="D412" t="s">
        <v>462</v>
      </c>
      <c r="E412">
        <v>99381</v>
      </c>
      <c r="F412" t="s">
        <v>1510</v>
      </c>
      <c r="G412" t="s">
        <v>1511</v>
      </c>
      <c r="H412">
        <v>2</v>
      </c>
      <c r="I412" t="s">
        <v>1512</v>
      </c>
    </row>
    <row r="413" spans="1:9" x14ac:dyDescent="0.2">
      <c r="A413">
        <v>10964800</v>
      </c>
      <c r="B413" s="4">
        <v>46055</v>
      </c>
      <c r="C413" t="s">
        <v>49</v>
      </c>
      <c r="D413" t="s">
        <v>462</v>
      </c>
      <c r="E413">
        <v>57140</v>
      </c>
      <c r="F413" t="s">
        <v>1513</v>
      </c>
      <c r="G413" t="s">
        <v>1514</v>
      </c>
      <c r="H413">
        <v>4</v>
      </c>
      <c r="I413" t="s">
        <v>1515</v>
      </c>
    </row>
    <row r="414" spans="1:9" x14ac:dyDescent="0.2">
      <c r="A414">
        <v>10964803</v>
      </c>
      <c r="B414" s="4">
        <v>46055</v>
      </c>
      <c r="C414" t="s">
        <v>49</v>
      </c>
      <c r="D414" t="s">
        <v>462</v>
      </c>
      <c r="E414">
        <v>94184</v>
      </c>
      <c r="F414" t="s">
        <v>1516</v>
      </c>
      <c r="G414" t="s">
        <v>1517</v>
      </c>
      <c r="H414">
        <v>5</v>
      </c>
      <c r="I414" t="s">
        <v>1518</v>
      </c>
    </row>
    <row r="415" spans="1:9" x14ac:dyDescent="0.2">
      <c r="A415">
        <v>10964806</v>
      </c>
      <c r="B415" s="4">
        <v>46055</v>
      </c>
      <c r="C415" t="s">
        <v>49</v>
      </c>
      <c r="D415" t="s">
        <v>462</v>
      </c>
      <c r="E415">
        <v>85911</v>
      </c>
      <c r="F415" t="s">
        <v>1519</v>
      </c>
      <c r="G415" t="s">
        <v>1520</v>
      </c>
      <c r="H415">
        <v>5</v>
      </c>
      <c r="I415" t="s">
        <v>1521</v>
      </c>
    </row>
    <row r="416" spans="1:9" x14ac:dyDescent="0.2">
      <c r="A416">
        <v>10964830</v>
      </c>
      <c r="B416" s="4">
        <v>46055</v>
      </c>
      <c r="C416" t="s">
        <v>274</v>
      </c>
      <c r="D416" t="s">
        <v>481</v>
      </c>
      <c r="E416">
        <v>79513</v>
      </c>
      <c r="F416" t="s">
        <v>1522</v>
      </c>
      <c r="G416" t="s">
        <v>1523</v>
      </c>
      <c r="H416">
        <v>4</v>
      </c>
      <c r="I416" t="s">
        <v>1524</v>
      </c>
    </row>
    <row r="417" spans="1:9" x14ac:dyDescent="0.2">
      <c r="A417">
        <v>10964840</v>
      </c>
      <c r="B417" s="4">
        <v>46055</v>
      </c>
      <c r="C417" t="s">
        <v>274</v>
      </c>
      <c r="D417" t="s">
        <v>481</v>
      </c>
      <c r="E417">
        <v>99051</v>
      </c>
      <c r="F417" t="s">
        <v>1525</v>
      </c>
      <c r="G417" t="s">
        <v>1526</v>
      </c>
      <c r="H417">
        <v>4</v>
      </c>
      <c r="I417" t="s">
        <v>1527</v>
      </c>
    </row>
    <row r="418" spans="1:9" x14ac:dyDescent="0.2">
      <c r="A418">
        <v>10964863</v>
      </c>
      <c r="B418" s="4">
        <v>46055</v>
      </c>
      <c r="C418" t="s">
        <v>49</v>
      </c>
      <c r="D418" t="s">
        <v>462</v>
      </c>
      <c r="E418">
        <v>93732</v>
      </c>
      <c r="F418" t="s">
        <v>1528</v>
      </c>
      <c r="G418" t="s">
        <v>1529</v>
      </c>
      <c r="H418">
        <v>5</v>
      </c>
      <c r="I418" t="s">
        <v>1530</v>
      </c>
    </row>
    <row r="419" spans="1:9" x14ac:dyDescent="0.2">
      <c r="A419">
        <v>10964875</v>
      </c>
      <c r="B419" s="4">
        <v>46055</v>
      </c>
      <c r="C419" t="s">
        <v>450</v>
      </c>
      <c r="D419" t="s">
        <v>481</v>
      </c>
      <c r="E419">
        <v>98554</v>
      </c>
      <c r="F419" t="s">
        <v>1531</v>
      </c>
      <c r="G419" t="s">
        <v>1532</v>
      </c>
      <c r="H419">
        <v>5</v>
      </c>
      <c r="I419" t="s">
        <v>1533</v>
      </c>
    </row>
    <row r="420" spans="1:9" x14ac:dyDescent="0.2">
      <c r="A420">
        <v>10964898</v>
      </c>
      <c r="B420" s="4">
        <v>46055</v>
      </c>
      <c r="C420" t="s">
        <v>307</v>
      </c>
      <c r="D420" t="s">
        <v>472</v>
      </c>
      <c r="E420">
        <v>90965</v>
      </c>
      <c r="F420" t="s">
        <v>1534</v>
      </c>
      <c r="G420" t="s">
        <v>1535</v>
      </c>
      <c r="H420">
        <v>1</v>
      </c>
      <c r="I420" t="s">
        <v>1092</v>
      </c>
    </row>
    <row r="421" spans="1:9" x14ac:dyDescent="0.2">
      <c r="A421">
        <v>10964904</v>
      </c>
      <c r="B421" s="4">
        <v>46055</v>
      </c>
      <c r="C421" t="s">
        <v>269</v>
      </c>
      <c r="D421" t="s">
        <v>510</v>
      </c>
      <c r="E421">
        <v>97204</v>
      </c>
      <c r="F421" t="s">
        <v>1536</v>
      </c>
      <c r="G421" t="s">
        <v>1537</v>
      </c>
      <c r="H421">
        <v>5</v>
      </c>
      <c r="I421" t="s">
        <v>1269</v>
      </c>
    </row>
    <row r="422" spans="1:9" x14ac:dyDescent="0.2">
      <c r="A422">
        <v>10964936</v>
      </c>
      <c r="B422" s="4">
        <v>46055</v>
      </c>
      <c r="C422" t="s">
        <v>49</v>
      </c>
      <c r="D422" t="s">
        <v>462</v>
      </c>
      <c r="E422">
        <v>99554</v>
      </c>
      <c r="F422" t="s">
        <v>1538</v>
      </c>
      <c r="G422" t="s">
        <v>1539</v>
      </c>
      <c r="H422">
        <v>5</v>
      </c>
      <c r="I422" t="s">
        <v>1540</v>
      </c>
    </row>
    <row r="423" spans="1:9" x14ac:dyDescent="0.2">
      <c r="A423">
        <v>10964967</v>
      </c>
      <c r="B423" s="4">
        <v>46055</v>
      </c>
      <c r="C423" t="s">
        <v>153</v>
      </c>
      <c r="D423" t="s">
        <v>462</v>
      </c>
      <c r="E423">
        <v>94930</v>
      </c>
      <c r="F423" t="s">
        <v>1541</v>
      </c>
      <c r="G423" t="s">
        <v>1542</v>
      </c>
      <c r="H423">
        <v>4</v>
      </c>
      <c r="I423" t="s">
        <v>1543</v>
      </c>
    </row>
    <row r="424" spans="1:9" x14ac:dyDescent="0.2">
      <c r="A424">
        <v>10964972</v>
      </c>
      <c r="B424" s="4">
        <v>46055</v>
      </c>
      <c r="C424" t="s">
        <v>153</v>
      </c>
      <c r="D424" t="s">
        <v>462</v>
      </c>
      <c r="E424">
        <v>95447</v>
      </c>
      <c r="F424" t="s">
        <v>1544</v>
      </c>
      <c r="G424" t="s">
        <v>1545</v>
      </c>
      <c r="H424">
        <v>4</v>
      </c>
      <c r="I424" t="s">
        <v>1546</v>
      </c>
    </row>
    <row r="425" spans="1:9" x14ac:dyDescent="0.2">
      <c r="A425">
        <v>10964973</v>
      </c>
      <c r="B425" s="4">
        <v>46055</v>
      </c>
      <c r="C425" t="s">
        <v>138</v>
      </c>
      <c r="D425" t="s">
        <v>481</v>
      </c>
      <c r="E425">
        <v>99403</v>
      </c>
      <c r="F425" t="s">
        <v>1547</v>
      </c>
      <c r="G425" t="s">
        <v>1548</v>
      </c>
      <c r="H425">
        <v>5</v>
      </c>
      <c r="I425" t="s">
        <v>1549</v>
      </c>
    </row>
    <row r="426" spans="1:9" x14ac:dyDescent="0.2">
      <c r="A426">
        <v>10964977</v>
      </c>
      <c r="B426" s="4">
        <v>46055</v>
      </c>
      <c r="C426" t="s">
        <v>94</v>
      </c>
      <c r="D426" t="s">
        <v>472</v>
      </c>
      <c r="E426">
        <v>92695</v>
      </c>
      <c r="F426" t="s">
        <v>1550</v>
      </c>
      <c r="G426" t="s">
        <v>1551</v>
      </c>
      <c r="H426">
        <v>4</v>
      </c>
      <c r="I426" t="s">
        <v>1552</v>
      </c>
    </row>
    <row r="427" spans="1:9" x14ac:dyDescent="0.2">
      <c r="A427">
        <v>10965018</v>
      </c>
      <c r="B427" s="4">
        <v>46056</v>
      </c>
      <c r="C427" t="s">
        <v>153</v>
      </c>
      <c r="D427" t="s">
        <v>462</v>
      </c>
      <c r="E427">
        <v>77972</v>
      </c>
      <c r="F427" t="s">
        <v>1553</v>
      </c>
      <c r="G427" t="s">
        <v>1554</v>
      </c>
      <c r="H427">
        <v>4</v>
      </c>
      <c r="I427" t="s">
        <v>1546</v>
      </c>
    </row>
    <row r="428" spans="1:9" x14ac:dyDescent="0.2">
      <c r="A428">
        <v>10965140</v>
      </c>
      <c r="B428" s="4">
        <v>46056</v>
      </c>
      <c r="C428" t="s">
        <v>297</v>
      </c>
      <c r="D428" t="s">
        <v>462</v>
      </c>
      <c r="E428">
        <v>94987</v>
      </c>
      <c r="F428" t="s">
        <v>1555</v>
      </c>
      <c r="G428" t="s">
        <v>1556</v>
      </c>
      <c r="H428">
        <v>5</v>
      </c>
      <c r="I428" t="s">
        <v>1557</v>
      </c>
    </row>
    <row r="429" spans="1:9" x14ac:dyDescent="0.2">
      <c r="A429">
        <v>10965155</v>
      </c>
      <c r="B429" s="4">
        <v>46056</v>
      </c>
      <c r="C429" t="s">
        <v>297</v>
      </c>
      <c r="D429" t="s">
        <v>462</v>
      </c>
      <c r="E429">
        <v>95165</v>
      </c>
      <c r="F429" t="s">
        <v>1558</v>
      </c>
      <c r="G429" t="s">
        <v>1559</v>
      </c>
      <c r="H429">
        <v>4</v>
      </c>
      <c r="I429" t="s">
        <v>1560</v>
      </c>
    </row>
    <row r="430" spans="1:9" x14ac:dyDescent="0.2">
      <c r="A430">
        <v>10965191</v>
      </c>
      <c r="B430" s="4">
        <v>46056</v>
      </c>
      <c r="C430" t="s">
        <v>274</v>
      </c>
      <c r="D430" t="s">
        <v>481</v>
      </c>
      <c r="E430">
        <v>92965</v>
      </c>
      <c r="F430" t="s">
        <v>1561</v>
      </c>
      <c r="G430" t="s">
        <v>1562</v>
      </c>
      <c r="H430">
        <v>4</v>
      </c>
      <c r="I430" t="s">
        <v>1563</v>
      </c>
    </row>
    <row r="431" spans="1:9" x14ac:dyDescent="0.2">
      <c r="A431">
        <v>10965217</v>
      </c>
      <c r="B431" s="4">
        <v>46056</v>
      </c>
      <c r="C431" t="s">
        <v>143</v>
      </c>
      <c r="D431" t="s">
        <v>462</v>
      </c>
      <c r="E431">
        <v>95470</v>
      </c>
      <c r="F431" t="s">
        <v>1564</v>
      </c>
      <c r="G431" t="s">
        <v>1565</v>
      </c>
      <c r="H431">
        <v>2</v>
      </c>
      <c r="I431" t="s">
        <v>1566</v>
      </c>
    </row>
    <row r="432" spans="1:9" x14ac:dyDescent="0.2">
      <c r="A432">
        <v>10965276</v>
      </c>
      <c r="B432" s="4">
        <v>46056</v>
      </c>
      <c r="C432" t="s">
        <v>142</v>
      </c>
      <c r="D432" t="s">
        <v>472</v>
      </c>
      <c r="E432">
        <v>97662</v>
      </c>
      <c r="F432" t="s">
        <v>1567</v>
      </c>
      <c r="G432" t="s">
        <v>1568</v>
      </c>
      <c r="H432">
        <v>5</v>
      </c>
      <c r="I432" t="s">
        <v>1569</v>
      </c>
    </row>
    <row r="433" spans="1:9" x14ac:dyDescent="0.2">
      <c r="A433">
        <v>10965300</v>
      </c>
      <c r="B433" s="4">
        <v>46056</v>
      </c>
      <c r="C433" t="s">
        <v>90</v>
      </c>
      <c r="D433" t="s">
        <v>481</v>
      </c>
      <c r="E433">
        <v>76003</v>
      </c>
      <c r="F433" t="s">
        <v>1570</v>
      </c>
      <c r="G433" t="s">
        <v>1571</v>
      </c>
      <c r="H433">
        <v>1</v>
      </c>
      <c r="I433" t="s">
        <v>1572</v>
      </c>
    </row>
    <row r="434" spans="1:9" x14ac:dyDescent="0.2">
      <c r="A434">
        <v>10965378</v>
      </c>
      <c r="B434" s="4">
        <v>46056</v>
      </c>
      <c r="C434" t="s">
        <v>448</v>
      </c>
      <c r="D434" t="s">
        <v>462</v>
      </c>
      <c r="E434">
        <v>88971</v>
      </c>
      <c r="F434" t="s">
        <v>1573</v>
      </c>
      <c r="G434" t="s">
        <v>1574</v>
      </c>
      <c r="H434">
        <v>1</v>
      </c>
      <c r="I434" t="s">
        <v>1092</v>
      </c>
    </row>
    <row r="435" spans="1:9" x14ac:dyDescent="0.2">
      <c r="A435">
        <v>10965382</v>
      </c>
      <c r="B435" s="4">
        <v>46056</v>
      </c>
      <c r="C435" t="s">
        <v>184</v>
      </c>
      <c r="D435" t="s">
        <v>521</v>
      </c>
      <c r="E435">
        <v>95006</v>
      </c>
      <c r="F435" t="s">
        <v>1575</v>
      </c>
      <c r="G435" t="s">
        <v>1576</v>
      </c>
      <c r="H435">
        <v>3</v>
      </c>
      <c r="I435" t="s">
        <v>1577</v>
      </c>
    </row>
    <row r="436" spans="1:9" x14ac:dyDescent="0.2">
      <c r="A436">
        <v>10965417</v>
      </c>
      <c r="B436" s="4">
        <v>46056</v>
      </c>
      <c r="C436" t="s">
        <v>448</v>
      </c>
      <c r="D436" t="s">
        <v>462</v>
      </c>
      <c r="E436">
        <v>96205</v>
      </c>
      <c r="F436" t="s">
        <v>1578</v>
      </c>
      <c r="G436" t="s">
        <v>1579</v>
      </c>
      <c r="H436">
        <v>1</v>
      </c>
      <c r="I436" t="s">
        <v>1092</v>
      </c>
    </row>
    <row r="437" spans="1:9" x14ac:dyDescent="0.2">
      <c r="A437">
        <v>10965510</v>
      </c>
      <c r="B437" s="4">
        <v>46056</v>
      </c>
      <c r="C437" t="s">
        <v>338</v>
      </c>
      <c r="D437" t="s">
        <v>521</v>
      </c>
      <c r="E437">
        <v>93191</v>
      </c>
      <c r="F437" t="s">
        <v>1580</v>
      </c>
      <c r="G437" t="s">
        <v>1581</v>
      </c>
      <c r="H437">
        <v>4</v>
      </c>
      <c r="I437" t="s">
        <v>1582</v>
      </c>
    </row>
    <row r="438" spans="1:9" x14ac:dyDescent="0.2">
      <c r="A438">
        <v>10965543</v>
      </c>
      <c r="B438" s="4">
        <v>46056</v>
      </c>
      <c r="C438" t="s">
        <v>402</v>
      </c>
      <c r="D438" t="s">
        <v>472</v>
      </c>
      <c r="E438">
        <v>98021</v>
      </c>
      <c r="F438" t="s">
        <v>1583</v>
      </c>
      <c r="G438" t="s">
        <v>1584</v>
      </c>
      <c r="H438">
        <v>5</v>
      </c>
      <c r="I438" t="s">
        <v>1585</v>
      </c>
    </row>
    <row r="439" spans="1:9" x14ac:dyDescent="0.2">
      <c r="A439">
        <v>10965560</v>
      </c>
      <c r="B439" s="4">
        <v>46056</v>
      </c>
      <c r="C439" t="s">
        <v>241</v>
      </c>
      <c r="D439" t="s">
        <v>521</v>
      </c>
      <c r="E439">
        <v>95792</v>
      </c>
      <c r="F439" t="s">
        <v>1586</v>
      </c>
      <c r="G439" t="s">
        <v>1587</v>
      </c>
      <c r="H439">
        <v>3</v>
      </c>
      <c r="I439" t="s">
        <v>1588</v>
      </c>
    </row>
    <row r="440" spans="1:9" x14ac:dyDescent="0.2">
      <c r="A440">
        <v>10965579</v>
      </c>
      <c r="B440" s="4">
        <v>46056</v>
      </c>
      <c r="C440" t="s">
        <v>343</v>
      </c>
      <c r="D440" t="s">
        <v>462</v>
      </c>
      <c r="E440">
        <v>91337</v>
      </c>
      <c r="F440" t="s">
        <v>1589</v>
      </c>
      <c r="G440" t="s">
        <v>1590</v>
      </c>
      <c r="H440">
        <v>4</v>
      </c>
      <c r="I440" t="s">
        <v>1591</v>
      </c>
    </row>
    <row r="441" spans="1:9" x14ac:dyDescent="0.2">
      <c r="A441">
        <v>10965659</v>
      </c>
      <c r="B441" s="4">
        <v>46056</v>
      </c>
      <c r="C441" t="s">
        <v>106</v>
      </c>
      <c r="D441" t="s">
        <v>472</v>
      </c>
      <c r="E441">
        <v>93992</v>
      </c>
      <c r="F441" t="s">
        <v>1592</v>
      </c>
      <c r="G441" t="s">
        <v>1593</v>
      </c>
      <c r="H441">
        <v>5</v>
      </c>
      <c r="I441" t="s">
        <v>1594</v>
      </c>
    </row>
    <row r="442" spans="1:9" x14ac:dyDescent="0.2">
      <c r="A442">
        <v>10965664</v>
      </c>
      <c r="B442" s="4">
        <v>46056</v>
      </c>
      <c r="C442" t="s">
        <v>106</v>
      </c>
      <c r="D442" t="s">
        <v>472</v>
      </c>
      <c r="E442">
        <v>98336</v>
      </c>
      <c r="F442" t="s">
        <v>1595</v>
      </c>
      <c r="G442" t="s">
        <v>1596</v>
      </c>
      <c r="H442">
        <v>3</v>
      </c>
      <c r="I442" t="s">
        <v>1597</v>
      </c>
    </row>
    <row r="443" spans="1:9" x14ac:dyDescent="0.2">
      <c r="A443">
        <v>10965694</v>
      </c>
      <c r="B443" s="4">
        <v>46056</v>
      </c>
      <c r="C443" t="s">
        <v>203</v>
      </c>
      <c r="D443" t="s">
        <v>462</v>
      </c>
      <c r="E443">
        <v>92363</v>
      </c>
      <c r="F443" t="s">
        <v>1598</v>
      </c>
      <c r="G443" t="s">
        <v>1599</v>
      </c>
      <c r="H443">
        <v>5</v>
      </c>
      <c r="I443" t="s">
        <v>1600</v>
      </c>
    </row>
    <row r="444" spans="1:9" x14ac:dyDescent="0.2">
      <c r="A444">
        <v>10965706</v>
      </c>
      <c r="B444" s="4">
        <v>46056</v>
      </c>
      <c r="C444" t="s">
        <v>407</v>
      </c>
      <c r="D444" t="s">
        <v>521</v>
      </c>
      <c r="E444">
        <v>94189</v>
      </c>
      <c r="F444" t="s">
        <v>1601</v>
      </c>
      <c r="G444" t="s">
        <v>1602</v>
      </c>
      <c r="H444">
        <v>5</v>
      </c>
      <c r="I444" t="s">
        <v>1603</v>
      </c>
    </row>
    <row r="445" spans="1:9" x14ac:dyDescent="0.2">
      <c r="A445">
        <v>10965726</v>
      </c>
      <c r="B445" s="4">
        <v>46056</v>
      </c>
      <c r="C445" t="s">
        <v>94</v>
      </c>
      <c r="D445" t="s">
        <v>472</v>
      </c>
      <c r="E445">
        <v>97103</v>
      </c>
      <c r="F445" t="s">
        <v>1604</v>
      </c>
      <c r="G445" t="s">
        <v>1605</v>
      </c>
      <c r="H445">
        <v>4</v>
      </c>
      <c r="I445" t="s">
        <v>1606</v>
      </c>
    </row>
    <row r="446" spans="1:9" x14ac:dyDescent="0.2">
      <c r="A446">
        <v>10965732</v>
      </c>
      <c r="B446" s="4">
        <v>46056</v>
      </c>
      <c r="C446" t="s">
        <v>437</v>
      </c>
      <c r="D446" t="s">
        <v>462</v>
      </c>
      <c r="E446">
        <v>98241</v>
      </c>
      <c r="F446" t="s">
        <v>1607</v>
      </c>
      <c r="G446" t="s">
        <v>1608</v>
      </c>
      <c r="H446">
        <v>4</v>
      </c>
      <c r="I446" t="s">
        <v>1609</v>
      </c>
    </row>
    <row r="447" spans="1:9" x14ac:dyDescent="0.2">
      <c r="A447">
        <v>10965735</v>
      </c>
      <c r="B447" s="4">
        <v>46056</v>
      </c>
      <c r="C447" t="s">
        <v>258</v>
      </c>
      <c r="D447" t="s">
        <v>510</v>
      </c>
      <c r="E447">
        <v>98789</v>
      </c>
      <c r="F447" t="s">
        <v>1610</v>
      </c>
      <c r="G447" t="s">
        <v>1611</v>
      </c>
      <c r="H447">
        <v>5</v>
      </c>
      <c r="I447" t="s">
        <v>1612</v>
      </c>
    </row>
    <row r="448" spans="1:9" x14ac:dyDescent="0.2">
      <c r="A448">
        <v>10965744</v>
      </c>
      <c r="B448" s="4">
        <v>46056</v>
      </c>
      <c r="C448" t="s">
        <v>437</v>
      </c>
      <c r="D448" t="s">
        <v>462</v>
      </c>
      <c r="E448">
        <v>99179</v>
      </c>
      <c r="F448" t="s">
        <v>1613</v>
      </c>
      <c r="G448" t="s">
        <v>1614</v>
      </c>
      <c r="H448">
        <v>4</v>
      </c>
      <c r="I448" t="s">
        <v>1285</v>
      </c>
    </row>
    <row r="449" spans="1:9" x14ac:dyDescent="0.2">
      <c r="A449">
        <v>10965780</v>
      </c>
      <c r="B449" s="4">
        <v>46057</v>
      </c>
      <c r="C449" t="s">
        <v>425</v>
      </c>
      <c r="D449" t="s">
        <v>510</v>
      </c>
      <c r="E449">
        <v>84199</v>
      </c>
      <c r="F449" t="s">
        <v>916</v>
      </c>
      <c r="G449" t="s">
        <v>1615</v>
      </c>
      <c r="H449">
        <v>4</v>
      </c>
      <c r="I449" t="s">
        <v>1616</v>
      </c>
    </row>
    <row r="450" spans="1:9" x14ac:dyDescent="0.2">
      <c r="A450">
        <v>10965790</v>
      </c>
      <c r="B450" s="4">
        <v>46057</v>
      </c>
      <c r="C450" t="s">
        <v>227</v>
      </c>
      <c r="D450" t="s">
        <v>462</v>
      </c>
      <c r="E450">
        <v>98295</v>
      </c>
      <c r="F450" t="s">
        <v>1617</v>
      </c>
      <c r="G450" t="s">
        <v>1618</v>
      </c>
      <c r="H450">
        <v>5</v>
      </c>
      <c r="I450" t="s">
        <v>1619</v>
      </c>
    </row>
    <row r="451" spans="1:9" x14ac:dyDescent="0.2">
      <c r="A451">
        <v>10965794</v>
      </c>
      <c r="B451" s="4">
        <v>46057</v>
      </c>
      <c r="C451" t="s">
        <v>227</v>
      </c>
      <c r="D451" t="s">
        <v>462</v>
      </c>
      <c r="E451">
        <v>95438</v>
      </c>
      <c r="F451" t="s">
        <v>1620</v>
      </c>
      <c r="G451" t="s">
        <v>1621</v>
      </c>
      <c r="H451">
        <v>5</v>
      </c>
      <c r="I451" t="s">
        <v>1622</v>
      </c>
    </row>
    <row r="452" spans="1:9" x14ac:dyDescent="0.2">
      <c r="A452">
        <v>10965806</v>
      </c>
      <c r="B452" s="4">
        <v>46057</v>
      </c>
      <c r="C452" t="s">
        <v>227</v>
      </c>
      <c r="D452" t="s">
        <v>462</v>
      </c>
      <c r="E452">
        <v>86685</v>
      </c>
      <c r="F452" t="s">
        <v>691</v>
      </c>
      <c r="G452" t="s">
        <v>1623</v>
      </c>
      <c r="H452">
        <v>3</v>
      </c>
      <c r="I452" t="s">
        <v>1624</v>
      </c>
    </row>
    <row r="453" spans="1:9" x14ac:dyDescent="0.2">
      <c r="A453">
        <v>10965808</v>
      </c>
      <c r="B453" s="4">
        <v>46057</v>
      </c>
      <c r="C453" t="s">
        <v>227</v>
      </c>
      <c r="D453" t="s">
        <v>462</v>
      </c>
      <c r="E453">
        <v>95004</v>
      </c>
      <c r="F453" t="s">
        <v>1625</v>
      </c>
      <c r="G453" t="s">
        <v>1626</v>
      </c>
      <c r="H453">
        <v>3</v>
      </c>
      <c r="I453" t="s">
        <v>1627</v>
      </c>
    </row>
    <row r="454" spans="1:9" x14ac:dyDescent="0.2">
      <c r="A454">
        <v>10965809</v>
      </c>
      <c r="B454" s="4">
        <v>46057</v>
      </c>
      <c r="C454" t="s">
        <v>227</v>
      </c>
      <c r="D454" t="s">
        <v>462</v>
      </c>
      <c r="E454">
        <v>96366</v>
      </c>
      <c r="F454" t="s">
        <v>1628</v>
      </c>
      <c r="G454" t="s">
        <v>1629</v>
      </c>
      <c r="H454">
        <v>4</v>
      </c>
      <c r="I454" t="s">
        <v>1630</v>
      </c>
    </row>
    <row r="455" spans="1:9" x14ac:dyDescent="0.2">
      <c r="A455">
        <v>10965821</v>
      </c>
      <c r="B455" s="4">
        <v>46057</v>
      </c>
      <c r="C455" t="s">
        <v>227</v>
      </c>
      <c r="D455" t="s">
        <v>462</v>
      </c>
      <c r="E455">
        <v>92138</v>
      </c>
      <c r="F455" t="s">
        <v>1631</v>
      </c>
      <c r="G455" t="s">
        <v>1632</v>
      </c>
      <c r="H455">
        <v>4</v>
      </c>
      <c r="I455" t="s">
        <v>1633</v>
      </c>
    </row>
    <row r="456" spans="1:9" x14ac:dyDescent="0.2">
      <c r="A456">
        <v>10965825</v>
      </c>
      <c r="B456" s="4">
        <v>46057</v>
      </c>
      <c r="C456" t="s">
        <v>227</v>
      </c>
      <c r="D456" t="s">
        <v>462</v>
      </c>
      <c r="E456">
        <v>99230</v>
      </c>
      <c r="F456" t="s">
        <v>1634</v>
      </c>
      <c r="G456" t="s">
        <v>1635</v>
      </c>
      <c r="H456">
        <v>5</v>
      </c>
      <c r="I456" t="s">
        <v>1636</v>
      </c>
    </row>
    <row r="457" spans="1:9" x14ac:dyDescent="0.2">
      <c r="A457">
        <v>10965828</v>
      </c>
      <c r="B457" s="4">
        <v>46057</v>
      </c>
      <c r="C457" t="s">
        <v>106</v>
      </c>
      <c r="D457" t="s">
        <v>472</v>
      </c>
      <c r="E457">
        <v>95965</v>
      </c>
      <c r="F457" t="s">
        <v>1637</v>
      </c>
      <c r="G457" t="s">
        <v>1638</v>
      </c>
      <c r="H457">
        <v>5</v>
      </c>
      <c r="I457" t="s">
        <v>1069</v>
      </c>
    </row>
    <row r="458" spans="1:9" x14ac:dyDescent="0.2">
      <c r="A458">
        <v>10965837</v>
      </c>
      <c r="B458" s="4">
        <v>46057</v>
      </c>
      <c r="C458" t="s">
        <v>227</v>
      </c>
      <c r="D458" t="s">
        <v>462</v>
      </c>
      <c r="E458">
        <v>93673</v>
      </c>
      <c r="F458" t="s">
        <v>1639</v>
      </c>
      <c r="G458" t="s">
        <v>1640</v>
      </c>
      <c r="H458">
        <v>1</v>
      </c>
      <c r="I458" t="s">
        <v>1641</v>
      </c>
    </row>
    <row r="459" spans="1:9" x14ac:dyDescent="0.2">
      <c r="A459">
        <v>10965845</v>
      </c>
      <c r="B459" s="4">
        <v>46057</v>
      </c>
      <c r="C459" t="s">
        <v>227</v>
      </c>
      <c r="D459" t="s">
        <v>462</v>
      </c>
      <c r="E459">
        <v>97329</v>
      </c>
      <c r="F459" t="s">
        <v>1642</v>
      </c>
      <c r="G459" t="s">
        <v>1643</v>
      </c>
      <c r="H459">
        <v>3</v>
      </c>
      <c r="I459" t="s">
        <v>1644</v>
      </c>
    </row>
    <row r="460" spans="1:9" x14ac:dyDescent="0.2">
      <c r="A460">
        <v>10965854</v>
      </c>
      <c r="B460" s="4">
        <v>46057</v>
      </c>
      <c r="C460" t="s">
        <v>227</v>
      </c>
      <c r="D460" t="s">
        <v>462</v>
      </c>
      <c r="E460">
        <v>98062</v>
      </c>
      <c r="F460" t="s">
        <v>1133</v>
      </c>
      <c r="G460" t="s">
        <v>1645</v>
      </c>
      <c r="H460">
        <v>2</v>
      </c>
      <c r="I460" t="s">
        <v>1646</v>
      </c>
    </row>
    <row r="461" spans="1:9" x14ac:dyDescent="0.2">
      <c r="A461">
        <v>10965860</v>
      </c>
      <c r="B461" s="4">
        <v>46057</v>
      </c>
      <c r="C461" t="s">
        <v>227</v>
      </c>
      <c r="D461" t="s">
        <v>462</v>
      </c>
      <c r="E461">
        <v>97907</v>
      </c>
      <c r="F461" t="s">
        <v>1647</v>
      </c>
      <c r="G461" t="s">
        <v>1648</v>
      </c>
      <c r="H461">
        <v>3</v>
      </c>
      <c r="I461" t="s">
        <v>1649</v>
      </c>
    </row>
    <row r="462" spans="1:9" x14ac:dyDescent="0.2">
      <c r="A462">
        <v>10965870</v>
      </c>
      <c r="B462" s="4">
        <v>46057</v>
      </c>
      <c r="C462" t="s">
        <v>227</v>
      </c>
      <c r="D462" t="s">
        <v>462</v>
      </c>
      <c r="E462">
        <v>96202</v>
      </c>
      <c r="F462" t="s">
        <v>1650</v>
      </c>
      <c r="G462" t="s">
        <v>1651</v>
      </c>
      <c r="H462">
        <v>2</v>
      </c>
      <c r="I462" t="s">
        <v>1652</v>
      </c>
    </row>
    <row r="463" spans="1:9" x14ac:dyDescent="0.2">
      <c r="A463">
        <v>10965886</v>
      </c>
      <c r="B463" s="4">
        <v>46057</v>
      </c>
      <c r="C463" t="s">
        <v>106</v>
      </c>
      <c r="D463" t="s">
        <v>472</v>
      </c>
      <c r="E463">
        <v>98062</v>
      </c>
      <c r="F463" t="s">
        <v>1133</v>
      </c>
      <c r="G463" t="s">
        <v>1653</v>
      </c>
      <c r="H463">
        <v>5</v>
      </c>
      <c r="I463" t="s">
        <v>1069</v>
      </c>
    </row>
    <row r="464" spans="1:9" x14ac:dyDescent="0.2">
      <c r="A464">
        <v>10965904</v>
      </c>
      <c r="B464" s="4">
        <v>46057</v>
      </c>
      <c r="C464" t="s">
        <v>278</v>
      </c>
      <c r="D464" t="s">
        <v>472</v>
      </c>
      <c r="E464">
        <v>92795</v>
      </c>
      <c r="F464" t="s">
        <v>1654</v>
      </c>
      <c r="G464" t="s">
        <v>1655</v>
      </c>
      <c r="H464">
        <v>5</v>
      </c>
      <c r="I464" t="s">
        <v>1656</v>
      </c>
    </row>
    <row r="465" spans="1:9" x14ac:dyDescent="0.2">
      <c r="A465">
        <v>10965924</v>
      </c>
      <c r="B465" s="4">
        <v>46057</v>
      </c>
      <c r="C465" t="s">
        <v>278</v>
      </c>
      <c r="D465" t="s">
        <v>472</v>
      </c>
      <c r="E465">
        <v>100124</v>
      </c>
      <c r="F465" t="s">
        <v>1657</v>
      </c>
      <c r="G465" t="s">
        <v>1658</v>
      </c>
      <c r="H465">
        <v>5</v>
      </c>
      <c r="I465" t="s">
        <v>1659</v>
      </c>
    </row>
    <row r="466" spans="1:9" x14ac:dyDescent="0.2">
      <c r="A466">
        <v>10965929</v>
      </c>
      <c r="B466" s="4">
        <v>46057</v>
      </c>
      <c r="C466" t="s">
        <v>412</v>
      </c>
      <c r="D466" t="s">
        <v>462</v>
      </c>
      <c r="E466">
        <v>98400</v>
      </c>
      <c r="F466" t="s">
        <v>1660</v>
      </c>
      <c r="G466" t="s">
        <v>1661</v>
      </c>
      <c r="H466">
        <v>3</v>
      </c>
      <c r="I466" t="s">
        <v>1662</v>
      </c>
    </row>
    <row r="467" spans="1:9" x14ac:dyDescent="0.2">
      <c r="A467">
        <v>10965939</v>
      </c>
      <c r="B467" s="4">
        <v>46057</v>
      </c>
      <c r="C467" t="s">
        <v>278</v>
      </c>
      <c r="D467" t="s">
        <v>472</v>
      </c>
      <c r="E467">
        <v>100129</v>
      </c>
      <c r="F467" t="s">
        <v>1663</v>
      </c>
      <c r="G467" t="s">
        <v>1664</v>
      </c>
      <c r="H467">
        <v>5</v>
      </c>
      <c r="I467" t="s">
        <v>1665</v>
      </c>
    </row>
    <row r="468" spans="1:9" x14ac:dyDescent="0.2">
      <c r="A468">
        <v>10965941</v>
      </c>
      <c r="B468" s="4">
        <v>46057</v>
      </c>
      <c r="C468" t="s">
        <v>89</v>
      </c>
      <c r="D468" t="s">
        <v>481</v>
      </c>
      <c r="E468">
        <v>99866</v>
      </c>
      <c r="F468" t="s">
        <v>1666</v>
      </c>
      <c r="G468" t="s">
        <v>1667</v>
      </c>
      <c r="H468">
        <v>4</v>
      </c>
      <c r="I468" t="s">
        <v>1668</v>
      </c>
    </row>
    <row r="469" spans="1:9" x14ac:dyDescent="0.2">
      <c r="A469">
        <v>10965952</v>
      </c>
      <c r="B469" s="4">
        <v>46057</v>
      </c>
      <c r="C469" t="s">
        <v>412</v>
      </c>
      <c r="D469" t="s">
        <v>462</v>
      </c>
      <c r="E469">
        <v>83394</v>
      </c>
      <c r="F469" t="s">
        <v>1669</v>
      </c>
      <c r="G469" t="s">
        <v>1670</v>
      </c>
      <c r="H469">
        <v>3</v>
      </c>
      <c r="I469" t="s">
        <v>1671</v>
      </c>
    </row>
    <row r="470" spans="1:9" x14ac:dyDescent="0.2">
      <c r="A470">
        <v>10965961</v>
      </c>
      <c r="B470" s="4">
        <v>46057</v>
      </c>
      <c r="C470" t="s">
        <v>158</v>
      </c>
      <c r="D470" t="s">
        <v>472</v>
      </c>
      <c r="E470">
        <v>78123</v>
      </c>
      <c r="F470" t="s">
        <v>1672</v>
      </c>
      <c r="G470" t="s">
        <v>1673</v>
      </c>
      <c r="H470">
        <v>5</v>
      </c>
      <c r="I470" t="s">
        <v>1069</v>
      </c>
    </row>
    <row r="471" spans="1:9" x14ac:dyDescent="0.2">
      <c r="A471">
        <v>10965969</v>
      </c>
      <c r="B471" s="4">
        <v>46057</v>
      </c>
      <c r="C471" t="s">
        <v>412</v>
      </c>
      <c r="D471" t="s">
        <v>462</v>
      </c>
      <c r="E471">
        <v>72640</v>
      </c>
      <c r="F471" t="s">
        <v>1465</v>
      </c>
      <c r="G471" t="s">
        <v>1674</v>
      </c>
      <c r="H471">
        <v>3</v>
      </c>
      <c r="I471" t="s">
        <v>1671</v>
      </c>
    </row>
    <row r="472" spans="1:9" x14ac:dyDescent="0.2">
      <c r="A472">
        <v>10965975</v>
      </c>
      <c r="B472" s="4">
        <v>46057</v>
      </c>
      <c r="C472" t="s">
        <v>158</v>
      </c>
      <c r="D472" t="s">
        <v>472</v>
      </c>
      <c r="E472">
        <v>78955</v>
      </c>
      <c r="F472" t="s">
        <v>1675</v>
      </c>
      <c r="G472" t="s">
        <v>1676</v>
      </c>
      <c r="H472">
        <v>5</v>
      </c>
      <c r="I472" t="s">
        <v>1677</v>
      </c>
    </row>
    <row r="473" spans="1:9" x14ac:dyDescent="0.2">
      <c r="A473">
        <v>10965977</v>
      </c>
      <c r="B473" s="4">
        <v>46057</v>
      </c>
      <c r="C473" t="s">
        <v>150</v>
      </c>
      <c r="D473" t="s">
        <v>521</v>
      </c>
      <c r="E473">
        <v>86105</v>
      </c>
      <c r="F473" t="s">
        <v>1678</v>
      </c>
      <c r="G473" t="s">
        <v>1679</v>
      </c>
      <c r="H473">
        <v>5</v>
      </c>
      <c r="I473" t="s">
        <v>1680</v>
      </c>
    </row>
    <row r="474" spans="1:9" x14ac:dyDescent="0.2">
      <c r="A474">
        <v>10965997</v>
      </c>
      <c r="B474" s="4">
        <v>46057</v>
      </c>
      <c r="C474" t="s">
        <v>150</v>
      </c>
      <c r="D474" t="s">
        <v>521</v>
      </c>
      <c r="E474">
        <v>88964</v>
      </c>
      <c r="F474" t="s">
        <v>1681</v>
      </c>
      <c r="G474" t="s">
        <v>1682</v>
      </c>
      <c r="H474">
        <v>5</v>
      </c>
      <c r="I474" t="s">
        <v>1683</v>
      </c>
    </row>
    <row r="475" spans="1:9" x14ac:dyDescent="0.2">
      <c r="A475">
        <v>10966099</v>
      </c>
      <c r="B475" s="4">
        <v>46057</v>
      </c>
      <c r="C475" t="s">
        <v>408</v>
      </c>
      <c r="D475" t="s">
        <v>521</v>
      </c>
      <c r="E475">
        <v>99482</v>
      </c>
      <c r="F475" t="s">
        <v>1684</v>
      </c>
      <c r="G475" t="s">
        <v>1685</v>
      </c>
      <c r="H475">
        <v>5</v>
      </c>
      <c r="I475" t="s">
        <v>1686</v>
      </c>
    </row>
    <row r="476" spans="1:9" x14ac:dyDescent="0.2">
      <c r="A476">
        <v>10966110</v>
      </c>
      <c r="B476" s="4">
        <v>46057</v>
      </c>
      <c r="C476" t="s">
        <v>297</v>
      </c>
      <c r="D476" t="s">
        <v>462</v>
      </c>
      <c r="E476">
        <v>100299</v>
      </c>
      <c r="F476" t="s">
        <v>1687</v>
      </c>
      <c r="G476" t="s">
        <v>1688</v>
      </c>
      <c r="H476">
        <v>4</v>
      </c>
      <c r="I476" t="s">
        <v>1689</v>
      </c>
    </row>
    <row r="477" spans="1:9" x14ac:dyDescent="0.2">
      <c r="A477">
        <v>10966221</v>
      </c>
      <c r="B477" s="4">
        <v>46057</v>
      </c>
      <c r="C477" t="s">
        <v>405</v>
      </c>
      <c r="D477" t="s">
        <v>481</v>
      </c>
      <c r="E477">
        <v>97285</v>
      </c>
      <c r="F477" t="s">
        <v>1690</v>
      </c>
      <c r="G477" t="s">
        <v>1691</v>
      </c>
      <c r="H477">
        <v>4</v>
      </c>
      <c r="I477" t="s">
        <v>1692</v>
      </c>
    </row>
    <row r="478" spans="1:9" x14ac:dyDescent="0.2">
      <c r="A478">
        <v>10966229</v>
      </c>
      <c r="B478" s="4">
        <v>46057</v>
      </c>
      <c r="C478" t="s">
        <v>51</v>
      </c>
      <c r="D478" t="s">
        <v>510</v>
      </c>
      <c r="E478">
        <v>99944</v>
      </c>
      <c r="F478" t="s">
        <v>1693</v>
      </c>
      <c r="G478" t="s">
        <v>1694</v>
      </c>
      <c r="H478">
        <v>3</v>
      </c>
      <c r="I478" t="s">
        <v>1695</v>
      </c>
    </row>
    <row r="479" spans="1:9" x14ac:dyDescent="0.2">
      <c r="A479">
        <v>10966234</v>
      </c>
      <c r="B479" s="4">
        <v>46057</v>
      </c>
      <c r="C479" t="s">
        <v>405</v>
      </c>
      <c r="D479" t="s">
        <v>481</v>
      </c>
      <c r="E479">
        <v>97261</v>
      </c>
      <c r="F479" t="s">
        <v>1696</v>
      </c>
      <c r="G479" t="s">
        <v>1697</v>
      </c>
      <c r="H479">
        <v>4</v>
      </c>
      <c r="I479" t="s">
        <v>1698</v>
      </c>
    </row>
    <row r="480" spans="1:9" x14ac:dyDescent="0.2">
      <c r="A480">
        <v>10966260</v>
      </c>
      <c r="B480" s="4">
        <v>46057</v>
      </c>
      <c r="C480" t="s">
        <v>405</v>
      </c>
      <c r="D480" t="s">
        <v>481</v>
      </c>
      <c r="E480">
        <v>95791</v>
      </c>
      <c r="F480" t="s">
        <v>1699</v>
      </c>
      <c r="G480" t="s">
        <v>1700</v>
      </c>
      <c r="H480">
        <v>4</v>
      </c>
      <c r="I480" t="s">
        <v>1701</v>
      </c>
    </row>
    <row r="481" spans="1:9" x14ac:dyDescent="0.2">
      <c r="A481">
        <v>10966357</v>
      </c>
      <c r="B481" s="4">
        <v>46057</v>
      </c>
      <c r="C481" t="s">
        <v>450</v>
      </c>
      <c r="D481" t="s">
        <v>481</v>
      </c>
      <c r="E481">
        <v>99764</v>
      </c>
      <c r="F481" t="s">
        <v>1702</v>
      </c>
      <c r="G481" t="s">
        <v>1703</v>
      </c>
      <c r="H481">
        <v>5</v>
      </c>
      <c r="I481" t="s">
        <v>1704</v>
      </c>
    </row>
    <row r="482" spans="1:9" x14ac:dyDescent="0.2">
      <c r="A482">
        <v>10966362</v>
      </c>
      <c r="B482" s="4">
        <v>46057</v>
      </c>
      <c r="C482" t="s">
        <v>284</v>
      </c>
      <c r="D482" t="s">
        <v>521</v>
      </c>
      <c r="E482">
        <v>83596</v>
      </c>
      <c r="F482" t="s">
        <v>1705</v>
      </c>
      <c r="G482" t="s">
        <v>1706</v>
      </c>
      <c r="H482">
        <v>4</v>
      </c>
      <c r="I482" t="s">
        <v>1707</v>
      </c>
    </row>
    <row r="483" spans="1:9" x14ac:dyDescent="0.2">
      <c r="A483">
        <v>10966391</v>
      </c>
      <c r="B483" s="4">
        <v>46057</v>
      </c>
      <c r="C483" t="s">
        <v>231</v>
      </c>
      <c r="D483" t="s">
        <v>462</v>
      </c>
      <c r="E483">
        <v>98329</v>
      </c>
      <c r="F483" t="s">
        <v>1708</v>
      </c>
      <c r="G483" t="s">
        <v>1709</v>
      </c>
      <c r="H483">
        <v>5</v>
      </c>
      <c r="I483" t="s">
        <v>1710</v>
      </c>
    </row>
    <row r="484" spans="1:9" x14ac:dyDescent="0.2">
      <c r="A484">
        <v>10966413</v>
      </c>
      <c r="B484" s="4">
        <v>46057</v>
      </c>
      <c r="C484" t="s">
        <v>231</v>
      </c>
      <c r="D484" t="s">
        <v>462</v>
      </c>
      <c r="E484">
        <v>96666</v>
      </c>
      <c r="F484" t="s">
        <v>1711</v>
      </c>
      <c r="G484" t="s">
        <v>1712</v>
      </c>
      <c r="H484">
        <v>4</v>
      </c>
      <c r="I484" t="s">
        <v>1698</v>
      </c>
    </row>
    <row r="485" spans="1:9" x14ac:dyDescent="0.2">
      <c r="A485">
        <v>10966478</v>
      </c>
      <c r="B485" s="4">
        <v>46057</v>
      </c>
      <c r="C485" t="s">
        <v>360</v>
      </c>
      <c r="D485" t="s">
        <v>521</v>
      </c>
      <c r="E485">
        <v>100805</v>
      </c>
      <c r="F485" t="s">
        <v>569</v>
      </c>
      <c r="G485" t="s">
        <v>1713</v>
      </c>
      <c r="H485">
        <v>1</v>
      </c>
      <c r="I485" t="s">
        <v>728</v>
      </c>
    </row>
    <row r="486" spans="1:9" x14ac:dyDescent="0.2">
      <c r="A486">
        <v>10966483</v>
      </c>
      <c r="B486" s="4">
        <v>46057</v>
      </c>
      <c r="C486" t="s">
        <v>138</v>
      </c>
      <c r="D486" t="s">
        <v>481</v>
      </c>
      <c r="E486">
        <v>99188</v>
      </c>
      <c r="F486" t="s">
        <v>1714</v>
      </c>
      <c r="G486" t="s">
        <v>1715</v>
      </c>
      <c r="H486">
        <v>5</v>
      </c>
      <c r="I486" t="s">
        <v>1716</v>
      </c>
    </row>
    <row r="487" spans="1:9" x14ac:dyDescent="0.2">
      <c r="A487">
        <v>10966497</v>
      </c>
      <c r="B487" s="4">
        <v>46057</v>
      </c>
      <c r="C487" t="s">
        <v>138</v>
      </c>
      <c r="D487" t="s">
        <v>481</v>
      </c>
      <c r="E487">
        <v>99336</v>
      </c>
      <c r="F487" t="s">
        <v>1717</v>
      </c>
      <c r="G487" t="s">
        <v>1718</v>
      </c>
      <c r="H487">
        <v>5</v>
      </c>
      <c r="I487" t="s">
        <v>1680</v>
      </c>
    </row>
    <row r="488" spans="1:9" x14ac:dyDescent="0.2">
      <c r="A488">
        <v>10966539</v>
      </c>
      <c r="B488" s="4">
        <v>46057</v>
      </c>
      <c r="C488" t="s">
        <v>94</v>
      </c>
      <c r="D488" t="s">
        <v>472</v>
      </c>
      <c r="E488">
        <v>93392</v>
      </c>
      <c r="F488" t="s">
        <v>1719</v>
      </c>
      <c r="G488" t="s">
        <v>1720</v>
      </c>
      <c r="H488">
        <v>4</v>
      </c>
      <c r="I488" t="s">
        <v>1721</v>
      </c>
    </row>
    <row r="489" spans="1:9" x14ac:dyDescent="0.2">
      <c r="A489">
        <v>10966543</v>
      </c>
      <c r="B489" s="4">
        <v>46057</v>
      </c>
      <c r="C489" t="s">
        <v>258</v>
      </c>
      <c r="D489" t="s">
        <v>510</v>
      </c>
      <c r="E489">
        <v>98010</v>
      </c>
      <c r="F489" t="s">
        <v>1722</v>
      </c>
      <c r="G489" t="s">
        <v>1723</v>
      </c>
      <c r="H489">
        <v>5</v>
      </c>
      <c r="I489" t="s">
        <v>1724</v>
      </c>
    </row>
    <row r="490" spans="1:9" x14ac:dyDescent="0.2">
      <c r="A490">
        <v>10966580</v>
      </c>
      <c r="B490" s="4">
        <v>46058</v>
      </c>
      <c r="C490" t="s">
        <v>310</v>
      </c>
      <c r="D490" t="s">
        <v>472</v>
      </c>
      <c r="E490">
        <v>13946</v>
      </c>
      <c r="F490" t="s">
        <v>1725</v>
      </c>
      <c r="G490" t="s">
        <v>1726</v>
      </c>
      <c r="H490">
        <v>4</v>
      </c>
      <c r="I490" t="s">
        <v>1727</v>
      </c>
    </row>
    <row r="491" spans="1:9" x14ac:dyDescent="0.2">
      <c r="A491">
        <v>10966586</v>
      </c>
      <c r="B491" s="4">
        <v>46058</v>
      </c>
      <c r="C491" t="s">
        <v>310</v>
      </c>
      <c r="D491" t="s">
        <v>472</v>
      </c>
      <c r="E491">
        <v>87028</v>
      </c>
      <c r="F491" t="s">
        <v>1728</v>
      </c>
      <c r="G491" t="s">
        <v>1729</v>
      </c>
      <c r="H491">
        <v>5</v>
      </c>
      <c r="I491" t="s">
        <v>1730</v>
      </c>
    </row>
    <row r="492" spans="1:9" x14ac:dyDescent="0.2">
      <c r="A492">
        <v>10966842</v>
      </c>
      <c r="B492" s="4">
        <v>46058</v>
      </c>
      <c r="C492" t="s">
        <v>450</v>
      </c>
      <c r="D492" t="s">
        <v>481</v>
      </c>
      <c r="E492">
        <v>95168</v>
      </c>
      <c r="F492" t="s">
        <v>1731</v>
      </c>
      <c r="G492" t="s">
        <v>1732</v>
      </c>
      <c r="H492">
        <v>5</v>
      </c>
      <c r="I492" t="s">
        <v>1733</v>
      </c>
    </row>
    <row r="493" spans="1:9" x14ac:dyDescent="0.2">
      <c r="A493">
        <v>10966883</v>
      </c>
      <c r="B493" s="4">
        <v>46058</v>
      </c>
      <c r="C493" t="s">
        <v>65</v>
      </c>
      <c r="D493" t="s">
        <v>481</v>
      </c>
      <c r="E493">
        <v>98550</v>
      </c>
      <c r="F493" t="s">
        <v>1734</v>
      </c>
      <c r="G493" t="s">
        <v>1735</v>
      </c>
      <c r="H493">
        <v>5</v>
      </c>
      <c r="I493" t="s">
        <v>1269</v>
      </c>
    </row>
    <row r="494" spans="1:9" x14ac:dyDescent="0.2">
      <c r="A494">
        <v>10966890</v>
      </c>
      <c r="B494" s="4">
        <v>46058</v>
      </c>
      <c r="C494" t="s">
        <v>65</v>
      </c>
      <c r="D494" t="s">
        <v>481</v>
      </c>
      <c r="E494">
        <v>100519</v>
      </c>
      <c r="F494" t="s">
        <v>1736</v>
      </c>
      <c r="G494" t="s">
        <v>1737</v>
      </c>
      <c r="H494">
        <v>1</v>
      </c>
      <c r="I494" t="s">
        <v>1738</v>
      </c>
    </row>
    <row r="495" spans="1:9" x14ac:dyDescent="0.2">
      <c r="A495">
        <v>10966892</v>
      </c>
      <c r="B495" s="4">
        <v>46058</v>
      </c>
      <c r="C495" t="s">
        <v>65</v>
      </c>
      <c r="D495" t="s">
        <v>481</v>
      </c>
      <c r="E495">
        <v>85670</v>
      </c>
      <c r="F495" t="s">
        <v>1739</v>
      </c>
      <c r="G495" t="s">
        <v>1740</v>
      </c>
      <c r="H495">
        <v>1</v>
      </c>
      <c r="I495" t="s">
        <v>1741</v>
      </c>
    </row>
    <row r="496" spans="1:9" x14ac:dyDescent="0.2">
      <c r="A496">
        <v>10966927</v>
      </c>
      <c r="B496" s="4">
        <v>46058</v>
      </c>
      <c r="C496" t="s">
        <v>106</v>
      </c>
      <c r="D496" t="s">
        <v>472</v>
      </c>
      <c r="E496">
        <v>97578</v>
      </c>
      <c r="F496" t="s">
        <v>489</v>
      </c>
      <c r="G496" t="s">
        <v>1742</v>
      </c>
      <c r="H496">
        <v>3</v>
      </c>
      <c r="I496" t="s">
        <v>1407</v>
      </c>
    </row>
    <row r="497" spans="1:9" x14ac:dyDescent="0.2">
      <c r="A497">
        <v>10966928</v>
      </c>
      <c r="B497" s="4">
        <v>46058</v>
      </c>
      <c r="C497" t="s">
        <v>106</v>
      </c>
      <c r="D497" t="s">
        <v>472</v>
      </c>
      <c r="E497">
        <v>100386</v>
      </c>
      <c r="F497" t="s">
        <v>1743</v>
      </c>
      <c r="G497" t="s">
        <v>1744</v>
      </c>
      <c r="H497">
        <v>3</v>
      </c>
      <c r="I497" t="s">
        <v>1407</v>
      </c>
    </row>
    <row r="498" spans="1:9" x14ac:dyDescent="0.2">
      <c r="A498">
        <v>10966932</v>
      </c>
      <c r="B498" s="4">
        <v>46058</v>
      </c>
      <c r="C498" t="s">
        <v>98</v>
      </c>
      <c r="D498" t="s">
        <v>472</v>
      </c>
      <c r="E498">
        <v>99712</v>
      </c>
      <c r="F498" t="s">
        <v>1745</v>
      </c>
      <c r="G498" t="s">
        <v>1746</v>
      </c>
      <c r="H498">
        <v>5</v>
      </c>
      <c r="I498" t="s">
        <v>1747</v>
      </c>
    </row>
    <row r="499" spans="1:9" x14ac:dyDescent="0.2">
      <c r="A499">
        <v>10966953</v>
      </c>
      <c r="B499" s="4">
        <v>46058</v>
      </c>
      <c r="C499" t="s">
        <v>98</v>
      </c>
      <c r="D499" t="s">
        <v>472</v>
      </c>
      <c r="E499">
        <v>97627</v>
      </c>
      <c r="F499" t="s">
        <v>1748</v>
      </c>
      <c r="G499" t="s">
        <v>1749</v>
      </c>
      <c r="H499">
        <v>4</v>
      </c>
      <c r="I499" t="s">
        <v>1750</v>
      </c>
    </row>
    <row r="500" spans="1:9" x14ac:dyDescent="0.2">
      <c r="A500">
        <v>10966971</v>
      </c>
      <c r="B500" s="4">
        <v>46058</v>
      </c>
      <c r="C500" t="s">
        <v>319</v>
      </c>
      <c r="D500" t="s">
        <v>521</v>
      </c>
      <c r="E500">
        <v>75758</v>
      </c>
      <c r="F500" t="s">
        <v>1751</v>
      </c>
      <c r="G500" t="s">
        <v>1752</v>
      </c>
      <c r="H500">
        <v>4</v>
      </c>
      <c r="I500" t="s">
        <v>1753</v>
      </c>
    </row>
    <row r="501" spans="1:9" x14ac:dyDescent="0.2">
      <c r="A501">
        <v>10966972</v>
      </c>
      <c r="B501" s="4">
        <v>46058</v>
      </c>
      <c r="C501" t="s">
        <v>319</v>
      </c>
      <c r="D501" t="s">
        <v>521</v>
      </c>
      <c r="E501">
        <v>75624</v>
      </c>
      <c r="F501" t="s">
        <v>1754</v>
      </c>
      <c r="G501" t="s">
        <v>1755</v>
      </c>
      <c r="H501">
        <v>4</v>
      </c>
      <c r="I501" t="s">
        <v>1753</v>
      </c>
    </row>
    <row r="502" spans="1:9" x14ac:dyDescent="0.2">
      <c r="A502">
        <v>10966985</v>
      </c>
      <c r="B502" s="4">
        <v>46058</v>
      </c>
      <c r="C502" t="s">
        <v>331</v>
      </c>
      <c r="D502" t="s">
        <v>481</v>
      </c>
      <c r="E502">
        <v>68882</v>
      </c>
      <c r="F502" t="s">
        <v>1756</v>
      </c>
      <c r="G502" t="s">
        <v>1757</v>
      </c>
      <c r="H502">
        <v>5</v>
      </c>
      <c r="I502" t="s">
        <v>1758</v>
      </c>
    </row>
    <row r="503" spans="1:9" x14ac:dyDescent="0.2">
      <c r="A503">
        <v>10966994</v>
      </c>
      <c r="B503" s="4">
        <v>46058</v>
      </c>
      <c r="C503" t="s">
        <v>231</v>
      </c>
      <c r="D503" t="s">
        <v>462</v>
      </c>
      <c r="E503">
        <v>56274</v>
      </c>
      <c r="F503" t="s">
        <v>1759</v>
      </c>
      <c r="G503" t="s">
        <v>1760</v>
      </c>
      <c r="H503">
        <v>5</v>
      </c>
      <c r="I503" t="s">
        <v>1698</v>
      </c>
    </row>
    <row r="504" spans="1:9" x14ac:dyDescent="0.2">
      <c r="A504">
        <v>10966997</v>
      </c>
      <c r="B504" s="4">
        <v>46058</v>
      </c>
      <c r="C504" t="s">
        <v>231</v>
      </c>
      <c r="D504" t="s">
        <v>462</v>
      </c>
      <c r="E504">
        <v>83998</v>
      </c>
      <c r="F504" t="s">
        <v>1761</v>
      </c>
      <c r="G504" t="s">
        <v>1762</v>
      </c>
      <c r="H504">
        <v>4</v>
      </c>
      <c r="I504" t="s">
        <v>1763</v>
      </c>
    </row>
    <row r="505" spans="1:9" x14ac:dyDescent="0.2">
      <c r="A505">
        <v>10967016</v>
      </c>
      <c r="B505" s="4">
        <v>46058</v>
      </c>
      <c r="C505" t="s">
        <v>278</v>
      </c>
      <c r="D505" t="s">
        <v>472</v>
      </c>
      <c r="E505">
        <v>91688</v>
      </c>
      <c r="F505" t="s">
        <v>1764</v>
      </c>
      <c r="G505" t="s">
        <v>1765</v>
      </c>
      <c r="H505">
        <v>5</v>
      </c>
      <c r="I505" t="s">
        <v>1766</v>
      </c>
    </row>
    <row r="506" spans="1:9" x14ac:dyDescent="0.2">
      <c r="A506">
        <v>10967054</v>
      </c>
      <c r="B506" s="4">
        <v>46058</v>
      </c>
      <c r="C506" t="s">
        <v>258</v>
      </c>
      <c r="D506" t="s">
        <v>510</v>
      </c>
      <c r="E506">
        <v>85455</v>
      </c>
      <c r="F506" t="s">
        <v>968</v>
      </c>
      <c r="G506" t="s">
        <v>1767</v>
      </c>
      <c r="H506">
        <v>5</v>
      </c>
      <c r="I506" t="s">
        <v>1724</v>
      </c>
    </row>
    <row r="507" spans="1:9" x14ac:dyDescent="0.2">
      <c r="A507">
        <v>10967056</v>
      </c>
      <c r="B507" s="4">
        <v>46058</v>
      </c>
      <c r="C507" t="s">
        <v>150</v>
      </c>
      <c r="D507" t="s">
        <v>521</v>
      </c>
      <c r="E507">
        <v>96647</v>
      </c>
      <c r="F507" t="s">
        <v>1768</v>
      </c>
      <c r="G507" t="s">
        <v>1769</v>
      </c>
      <c r="H507">
        <v>5</v>
      </c>
      <c r="I507" t="s">
        <v>1680</v>
      </c>
    </row>
    <row r="508" spans="1:9" x14ac:dyDescent="0.2">
      <c r="A508">
        <v>10967075</v>
      </c>
      <c r="B508" s="4">
        <v>46058</v>
      </c>
      <c r="C508" t="s">
        <v>81</v>
      </c>
      <c r="D508" t="s">
        <v>462</v>
      </c>
      <c r="E508">
        <v>100204</v>
      </c>
      <c r="F508" t="s">
        <v>1770</v>
      </c>
      <c r="G508" t="s">
        <v>1771</v>
      </c>
      <c r="H508">
        <v>4</v>
      </c>
      <c r="I508" t="s">
        <v>1591</v>
      </c>
    </row>
    <row r="509" spans="1:9" x14ac:dyDescent="0.2">
      <c r="A509">
        <v>10967104</v>
      </c>
      <c r="B509" s="4">
        <v>46058</v>
      </c>
      <c r="C509" t="s">
        <v>84</v>
      </c>
      <c r="D509" t="s">
        <v>510</v>
      </c>
      <c r="E509">
        <v>95321</v>
      </c>
      <c r="F509" t="s">
        <v>1772</v>
      </c>
      <c r="G509" t="s">
        <v>1773</v>
      </c>
      <c r="H509">
        <v>1</v>
      </c>
      <c r="I509" t="s">
        <v>1774</v>
      </c>
    </row>
    <row r="510" spans="1:9" x14ac:dyDescent="0.2">
      <c r="A510">
        <v>10967150</v>
      </c>
      <c r="B510" s="4">
        <v>46058</v>
      </c>
      <c r="C510" t="s">
        <v>332</v>
      </c>
      <c r="D510" t="s">
        <v>462</v>
      </c>
      <c r="E510">
        <v>97909</v>
      </c>
      <c r="F510" t="s">
        <v>1775</v>
      </c>
      <c r="G510" t="s">
        <v>1776</v>
      </c>
      <c r="H510">
        <v>3</v>
      </c>
      <c r="I510" t="s">
        <v>1777</v>
      </c>
    </row>
    <row r="511" spans="1:9" x14ac:dyDescent="0.2">
      <c r="A511">
        <v>10967176</v>
      </c>
      <c r="B511" s="4">
        <v>46058</v>
      </c>
      <c r="C511" t="s">
        <v>143</v>
      </c>
      <c r="D511" t="s">
        <v>462</v>
      </c>
      <c r="E511">
        <v>80801</v>
      </c>
      <c r="F511" t="s">
        <v>1778</v>
      </c>
      <c r="G511" t="s">
        <v>1779</v>
      </c>
      <c r="H511">
        <v>5</v>
      </c>
      <c r="I511" t="s">
        <v>1780</v>
      </c>
    </row>
    <row r="512" spans="1:9" x14ac:dyDescent="0.2">
      <c r="A512">
        <v>10967177</v>
      </c>
      <c r="B512" s="4">
        <v>46058</v>
      </c>
      <c r="C512" t="s">
        <v>143</v>
      </c>
      <c r="D512" t="s">
        <v>462</v>
      </c>
      <c r="E512">
        <v>66214</v>
      </c>
      <c r="F512" t="s">
        <v>1781</v>
      </c>
      <c r="G512" t="s">
        <v>1782</v>
      </c>
      <c r="H512">
        <v>5</v>
      </c>
      <c r="I512" t="s">
        <v>1783</v>
      </c>
    </row>
    <row r="513" spans="1:9" x14ac:dyDescent="0.2">
      <c r="A513">
        <v>10967194</v>
      </c>
      <c r="B513" s="4">
        <v>46058</v>
      </c>
      <c r="C513" t="s">
        <v>90</v>
      </c>
      <c r="D513" t="s">
        <v>481</v>
      </c>
      <c r="E513">
        <v>100769</v>
      </c>
      <c r="F513" t="s">
        <v>1784</v>
      </c>
      <c r="G513" t="s">
        <v>1785</v>
      </c>
      <c r="H513">
        <v>4</v>
      </c>
      <c r="I513" t="s">
        <v>1786</v>
      </c>
    </row>
    <row r="514" spans="1:9" x14ac:dyDescent="0.2">
      <c r="A514">
        <v>10967238</v>
      </c>
      <c r="B514" s="4">
        <v>46058</v>
      </c>
      <c r="C514" t="s">
        <v>331</v>
      </c>
      <c r="D514" t="s">
        <v>481</v>
      </c>
      <c r="E514">
        <v>74592</v>
      </c>
      <c r="F514" t="s">
        <v>1787</v>
      </c>
      <c r="G514" t="s">
        <v>1788</v>
      </c>
      <c r="H514">
        <v>2</v>
      </c>
      <c r="I514" t="s">
        <v>1789</v>
      </c>
    </row>
    <row r="515" spans="1:9" x14ac:dyDescent="0.2">
      <c r="A515">
        <v>10967248</v>
      </c>
      <c r="B515" s="4">
        <v>46058</v>
      </c>
      <c r="C515" t="s">
        <v>150</v>
      </c>
      <c r="D515" t="s">
        <v>521</v>
      </c>
      <c r="E515">
        <v>95702</v>
      </c>
      <c r="F515" t="s">
        <v>1790</v>
      </c>
      <c r="G515" t="s">
        <v>1791</v>
      </c>
      <c r="H515">
        <v>5</v>
      </c>
      <c r="I515" t="s">
        <v>1792</v>
      </c>
    </row>
    <row r="516" spans="1:9" x14ac:dyDescent="0.2">
      <c r="A516">
        <v>10967270</v>
      </c>
      <c r="B516" s="4">
        <v>46058</v>
      </c>
      <c r="C516" t="s">
        <v>317</v>
      </c>
      <c r="D516" t="s">
        <v>481</v>
      </c>
      <c r="E516">
        <v>98142</v>
      </c>
      <c r="F516" t="s">
        <v>1793</v>
      </c>
      <c r="G516" t="s">
        <v>1794</v>
      </c>
      <c r="H516">
        <v>5</v>
      </c>
      <c r="I516" t="s">
        <v>1795</v>
      </c>
    </row>
    <row r="517" spans="1:9" x14ac:dyDescent="0.2">
      <c r="A517">
        <v>10967285</v>
      </c>
      <c r="B517" s="4">
        <v>46058</v>
      </c>
      <c r="C517" t="s">
        <v>61</v>
      </c>
      <c r="D517" t="s">
        <v>510</v>
      </c>
      <c r="E517">
        <v>88020</v>
      </c>
      <c r="F517" t="s">
        <v>1796</v>
      </c>
      <c r="G517" t="s">
        <v>1797</v>
      </c>
      <c r="H517">
        <v>5</v>
      </c>
      <c r="I517" t="s">
        <v>1798</v>
      </c>
    </row>
    <row r="518" spans="1:9" x14ac:dyDescent="0.2">
      <c r="A518">
        <v>10967296</v>
      </c>
      <c r="B518" s="4">
        <v>46058</v>
      </c>
      <c r="C518" t="s">
        <v>38</v>
      </c>
      <c r="D518" t="s">
        <v>462</v>
      </c>
      <c r="E518">
        <v>54059</v>
      </c>
      <c r="F518" t="s">
        <v>1799</v>
      </c>
      <c r="G518" t="s">
        <v>1800</v>
      </c>
      <c r="H518">
        <v>4</v>
      </c>
      <c r="I518" t="s">
        <v>1801</v>
      </c>
    </row>
    <row r="519" spans="1:9" x14ac:dyDescent="0.2">
      <c r="A519">
        <v>10967319</v>
      </c>
      <c r="B519" s="4">
        <v>46058</v>
      </c>
      <c r="C519" t="s">
        <v>262</v>
      </c>
      <c r="D519" t="s">
        <v>481</v>
      </c>
      <c r="E519">
        <v>95694</v>
      </c>
      <c r="F519" t="s">
        <v>1802</v>
      </c>
      <c r="G519" t="s">
        <v>1803</v>
      </c>
      <c r="H519">
        <v>4</v>
      </c>
      <c r="I519" t="s">
        <v>1804</v>
      </c>
    </row>
    <row r="520" spans="1:9" x14ac:dyDescent="0.2">
      <c r="A520">
        <v>10967406</v>
      </c>
      <c r="B520" s="4">
        <v>46058</v>
      </c>
      <c r="C520" t="s">
        <v>238</v>
      </c>
      <c r="D520" t="s">
        <v>481</v>
      </c>
      <c r="E520">
        <v>85965</v>
      </c>
      <c r="F520" t="s">
        <v>1805</v>
      </c>
      <c r="G520" t="s">
        <v>1806</v>
      </c>
      <c r="H520">
        <v>3</v>
      </c>
      <c r="I520" t="s">
        <v>1807</v>
      </c>
    </row>
    <row r="521" spans="1:9" x14ac:dyDescent="0.2">
      <c r="A521">
        <v>10967422</v>
      </c>
      <c r="B521" s="4">
        <v>46058</v>
      </c>
      <c r="C521" t="s">
        <v>231</v>
      </c>
      <c r="D521" t="s">
        <v>462</v>
      </c>
      <c r="E521">
        <v>90911</v>
      </c>
      <c r="F521" t="s">
        <v>1808</v>
      </c>
      <c r="G521" t="s">
        <v>1809</v>
      </c>
      <c r="H521">
        <v>4</v>
      </c>
      <c r="I521" t="s">
        <v>1763</v>
      </c>
    </row>
    <row r="522" spans="1:9" x14ac:dyDescent="0.2">
      <c r="A522">
        <v>10967429</v>
      </c>
      <c r="B522" s="4">
        <v>46058</v>
      </c>
      <c r="C522" t="s">
        <v>431</v>
      </c>
      <c r="D522" t="s">
        <v>481</v>
      </c>
      <c r="E522">
        <v>99658</v>
      </c>
      <c r="F522" t="s">
        <v>1810</v>
      </c>
      <c r="G522" t="s">
        <v>1811</v>
      </c>
      <c r="H522">
        <v>4</v>
      </c>
      <c r="I522" t="s">
        <v>1812</v>
      </c>
    </row>
    <row r="523" spans="1:9" x14ac:dyDescent="0.2">
      <c r="A523">
        <v>10967435</v>
      </c>
      <c r="B523" s="4">
        <v>46058</v>
      </c>
      <c r="C523" t="s">
        <v>431</v>
      </c>
      <c r="D523" t="s">
        <v>481</v>
      </c>
      <c r="E523">
        <v>94290</v>
      </c>
      <c r="F523" t="s">
        <v>1813</v>
      </c>
      <c r="G523" t="s">
        <v>1814</v>
      </c>
      <c r="H523">
        <v>4</v>
      </c>
      <c r="I523" t="s">
        <v>1815</v>
      </c>
    </row>
    <row r="524" spans="1:9" x14ac:dyDescent="0.2">
      <c r="A524">
        <v>10967437</v>
      </c>
      <c r="B524" s="4">
        <v>46058</v>
      </c>
      <c r="C524" t="s">
        <v>431</v>
      </c>
      <c r="D524" t="s">
        <v>481</v>
      </c>
      <c r="E524">
        <v>87252</v>
      </c>
      <c r="F524" t="s">
        <v>1816</v>
      </c>
      <c r="G524" t="s">
        <v>1817</v>
      </c>
      <c r="H524">
        <v>4</v>
      </c>
      <c r="I524" t="s">
        <v>1818</v>
      </c>
    </row>
    <row r="525" spans="1:9" x14ac:dyDescent="0.2">
      <c r="A525">
        <v>10967446</v>
      </c>
      <c r="B525" s="4">
        <v>46058</v>
      </c>
      <c r="C525" t="s">
        <v>51</v>
      </c>
      <c r="D525" t="s">
        <v>510</v>
      </c>
      <c r="E525">
        <v>84744</v>
      </c>
      <c r="F525" t="s">
        <v>1819</v>
      </c>
      <c r="G525" t="s">
        <v>1820</v>
      </c>
      <c r="H525">
        <v>5</v>
      </c>
      <c r="I525" t="s">
        <v>1821</v>
      </c>
    </row>
    <row r="526" spans="1:9" x14ac:dyDescent="0.2">
      <c r="A526">
        <v>10967456</v>
      </c>
      <c r="B526" s="4">
        <v>46058</v>
      </c>
      <c r="C526" t="s">
        <v>262</v>
      </c>
      <c r="D526" t="s">
        <v>481</v>
      </c>
      <c r="E526">
        <v>99174</v>
      </c>
      <c r="F526" t="s">
        <v>1822</v>
      </c>
      <c r="G526" t="s">
        <v>1823</v>
      </c>
      <c r="H526">
        <v>5</v>
      </c>
      <c r="I526" t="s">
        <v>1824</v>
      </c>
    </row>
    <row r="527" spans="1:9" x14ac:dyDescent="0.2">
      <c r="A527">
        <v>10967461</v>
      </c>
      <c r="B527" s="4">
        <v>46058</v>
      </c>
      <c r="C527" t="s">
        <v>238</v>
      </c>
      <c r="D527" t="s">
        <v>481</v>
      </c>
      <c r="E527">
        <v>95330</v>
      </c>
      <c r="F527" t="s">
        <v>1825</v>
      </c>
      <c r="G527" t="s">
        <v>1826</v>
      </c>
      <c r="H527">
        <v>5</v>
      </c>
      <c r="I527" t="s">
        <v>1680</v>
      </c>
    </row>
    <row r="528" spans="1:9" x14ac:dyDescent="0.2">
      <c r="A528">
        <v>10967476</v>
      </c>
      <c r="B528" s="4">
        <v>46058</v>
      </c>
      <c r="C528" t="s">
        <v>49</v>
      </c>
      <c r="D528" t="s">
        <v>462</v>
      </c>
      <c r="E528">
        <v>84330</v>
      </c>
      <c r="F528" t="s">
        <v>1827</v>
      </c>
      <c r="G528" t="s">
        <v>1828</v>
      </c>
      <c r="H528">
        <v>1</v>
      </c>
      <c r="I528" t="s">
        <v>1829</v>
      </c>
    </row>
    <row r="529" spans="1:9" x14ac:dyDescent="0.2">
      <c r="A529">
        <v>10967493</v>
      </c>
      <c r="B529" s="4">
        <v>46058</v>
      </c>
      <c r="C529" t="s">
        <v>101</v>
      </c>
      <c r="D529" t="s">
        <v>472</v>
      </c>
      <c r="E529">
        <v>99314</v>
      </c>
      <c r="F529" t="s">
        <v>1830</v>
      </c>
      <c r="G529" t="s">
        <v>1831</v>
      </c>
      <c r="H529">
        <v>5</v>
      </c>
      <c r="I529" t="s">
        <v>1832</v>
      </c>
    </row>
    <row r="530" spans="1:9" x14ac:dyDescent="0.2">
      <c r="A530">
        <v>10967496</v>
      </c>
      <c r="B530" s="4">
        <v>46058</v>
      </c>
      <c r="C530" t="s">
        <v>44</v>
      </c>
      <c r="D530" t="s">
        <v>481</v>
      </c>
      <c r="E530">
        <v>75572</v>
      </c>
      <c r="F530" t="s">
        <v>1833</v>
      </c>
      <c r="G530" t="s">
        <v>1834</v>
      </c>
      <c r="H530">
        <v>5</v>
      </c>
      <c r="I530" t="s">
        <v>1835</v>
      </c>
    </row>
    <row r="531" spans="1:9" x14ac:dyDescent="0.2">
      <c r="A531">
        <v>10967500</v>
      </c>
      <c r="B531" s="4">
        <v>46058</v>
      </c>
      <c r="C531" t="s">
        <v>44</v>
      </c>
      <c r="D531" t="s">
        <v>481</v>
      </c>
      <c r="E531">
        <v>76419</v>
      </c>
      <c r="F531" t="s">
        <v>1836</v>
      </c>
      <c r="G531" t="s">
        <v>1837</v>
      </c>
      <c r="H531">
        <v>5</v>
      </c>
      <c r="I531" t="s">
        <v>1835</v>
      </c>
    </row>
    <row r="532" spans="1:9" x14ac:dyDescent="0.2">
      <c r="A532">
        <v>10967501</v>
      </c>
      <c r="B532" s="4">
        <v>46058</v>
      </c>
      <c r="C532" t="s">
        <v>101</v>
      </c>
      <c r="D532" t="s">
        <v>472</v>
      </c>
      <c r="E532">
        <v>80009</v>
      </c>
      <c r="F532" t="s">
        <v>1838</v>
      </c>
      <c r="G532" t="s">
        <v>1839</v>
      </c>
      <c r="H532">
        <v>5</v>
      </c>
      <c r="I532" t="s">
        <v>1840</v>
      </c>
    </row>
    <row r="533" spans="1:9" x14ac:dyDescent="0.2">
      <c r="A533">
        <v>10967504</v>
      </c>
      <c r="B533" s="4">
        <v>46058</v>
      </c>
      <c r="C533" t="s">
        <v>44</v>
      </c>
      <c r="D533" t="s">
        <v>481</v>
      </c>
      <c r="E533">
        <v>84352</v>
      </c>
      <c r="F533" t="s">
        <v>1841</v>
      </c>
      <c r="G533" t="s">
        <v>1842</v>
      </c>
      <c r="H533">
        <v>5</v>
      </c>
      <c r="I533" t="s">
        <v>1835</v>
      </c>
    </row>
    <row r="534" spans="1:9" x14ac:dyDescent="0.2">
      <c r="A534">
        <v>10967508</v>
      </c>
      <c r="B534" s="4">
        <v>46058</v>
      </c>
      <c r="C534" t="s">
        <v>44</v>
      </c>
      <c r="D534" t="s">
        <v>481</v>
      </c>
      <c r="E534">
        <v>98851</v>
      </c>
      <c r="F534" t="s">
        <v>1843</v>
      </c>
      <c r="G534" t="s">
        <v>1844</v>
      </c>
      <c r="H534">
        <v>5</v>
      </c>
      <c r="I534" t="s">
        <v>1835</v>
      </c>
    </row>
    <row r="535" spans="1:9" x14ac:dyDescent="0.2">
      <c r="A535">
        <v>10967519</v>
      </c>
      <c r="B535" s="4">
        <v>46058</v>
      </c>
      <c r="C535" t="s">
        <v>49</v>
      </c>
      <c r="D535" t="s">
        <v>462</v>
      </c>
      <c r="E535">
        <v>98857</v>
      </c>
      <c r="F535" t="s">
        <v>1845</v>
      </c>
      <c r="G535" t="s">
        <v>1846</v>
      </c>
      <c r="H535">
        <v>2</v>
      </c>
      <c r="I535" t="s">
        <v>1847</v>
      </c>
    </row>
    <row r="536" spans="1:9" x14ac:dyDescent="0.2">
      <c r="A536">
        <v>10967580</v>
      </c>
      <c r="B536" s="4">
        <v>46058</v>
      </c>
      <c r="C536" t="s">
        <v>312</v>
      </c>
      <c r="D536" t="s">
        <v>481</v>
      </c>
      <c r="E536">
        <v>96142</v>
      </c>
      <c r="F536" t="s">
        <v>1848</v>
      </c>
      <c r="G536" t="s">
        <v>1849</v>
      </c>
      <c r="H536">
        <v>4</v>
      </c>
      <c r="I536" t="s">
        <v>1850</v>
      </c>
    </row>
    <row r="537" spans="1:9" x14ac:dyDescent="0.2">
      <c r="A537">
        <v>10967589</v>
      </c>
      <c r="B537" s="4">
        <v>46058</v>
      </c>
      <c r="C537" t="s">
        <v>138</v>
      </c>
      <c r="D537" t="s">
        <v>481</v>
      </c>
      <c r="E537">
        <v>92569</v>
      </c>
      <c r="F537" t="s">
        <v>1851</v>
      </c>
      <c r="G537" t="s">
        <v>1852</v>
      </c>
      <c r="H537">
        <v>5</v>
      </c>
      <c r="I537" t="s">
        <v>1436</v>
      </c>
    </row>
    <row r="538" spans="1:9" x14ac:dyDescent="0.2">
      <c r="A538">
        <v>10967599</v>
      </c>
      <c r="B538" s="4">
        <v>46058</v>
      </c>
      <c r="C538" t="s">
        <v>153</v>
      </c>
      <c r="D538" t="s">
        <v>462</v>
      </c>
      <c r="E538">
        <v>98788</v>
      </c>
      <c r="F538" t="s">
        <v>1853</v>
      </c>
      <c r="G538" t="s">
        <v>1854</v>
      </c>
      <c r="H538">
        <v>5</v>
      </c>
      <c r="I538" t="s">
        <v>1546</v>
      </c>
    </row>
    <row r="539" spans="1:9" x14ac:dyDescent="0.2">
      <c r="A539">
        <v>10967609</v>
      </c>
      <c r="B539" s="4">
        <v>46058</v>
      </c>
      <c r="C539" t="s">
        <v>138</v>
      </c>
      <c r="D539" t="s">
        <v>481</v>
      </c>
      <c r="E539">
        <v>99317</v>
      </c>
      <c r="F539" t="s">
        <v>1855</v>
      </c>
      <c r="G539" t="s">
        <v>1856</v>
      </c>
      <c r="H539">
        <v>5</v>
      </c>
      <c r="I539" t="s">
        <v>1857</v>
      </c>
    </row>
    <row r="540" spans="1:9" x14ac:dyDescent="0.2">
      <c r="A540">
        <v>10967610</v>
      </c>
      <c r="B540" s="4">
        <v>46058</v>
      </c>
      <c r="C540" t="s">
        <v>153</v>
      </c>
      <c r="D540" t="s">
        <v>462</v>
      </c>
      <c r="E540">
        <v>97880</v>
      </c>
      <c r="F540" t="s">
        <v>1858</v>
      </c>
      <c r="G540" t="s">
        <v>1859</v>
      </c>
      <c r="H540">
        <v>4</v>
      </c>
      <c r="I540" t="s">
        <v>1860</v>
      </c>
    </row>
    <row r="541" spans="1:9" x14ac:dyDescent="0.2">
      <c r="A541">
        <v>10967617</v>
      </c>
      <c r="B541" s="4">
        <v>46058</v>
      </c>
      <c r="C541" t="s">
        <v>153</v>
      </c>
      <c r="D541" t="s">
        <v>462</v>
      </c>
      <c r="E541">
        <v>94499</v>
      </c>
      <c r="F541" t="s">
        <v>1861</v>
      </c>
      <c r="G541" t="s">
        <v>1862</v>
      </c>
      <c r="H541">
        <v>4</v>
      </c>
      <c r="I541" t="s">
        <v>1546</v>
      </c>
    </row>
    <row r="542" spans="1:9" x14ac:dyDescent="0.2">
      <c r="A542">
        <v>10967619</v>
      </c>
      <c r="B542" s="4">
        <v>46058</v>
      </c>
      <c r="C542" t="s">
        <v>124</v>
      </c>
      <c r="D542" t="s">
        <v>521</v>
      </c>
      <c r="E542">
        <v>89917</v>
      </c>
      <c r="F542" t="s">
        <v>1863</v>
      </c>
      <c r="G542" t="s">
        <v>1864</v>
      </c>
      <c r="H542">
        <v>4</v>
      </c>
      <c r="I542" t="s">
        <v>1865</v>
      </c>
    </row>
    <row r="543" spans="1:9" x14ac:dyDescent="0.2">
      <c r="A543">
        <v>10967623</v>
      </c>
      <c r="B543" s="4">
        <v>46058</v>
      </c>
      <c r="C543" t="s">
        <v>124</v>
      </c>
      <c r="D543" t="s">
        <v>521</v>
      </c>
      <c r="E543">
        <v>96909</v>
      </c>
      <c r="F543" t="s">
        <v>1866</v>
      </c>
      <c r="G543" t="s">
        <v>1867</v>
      </c>
      <c r="H543">
        <v>1</v>
      </c>
      <c r="I543" t="s">
        <v>1868</v>
      </c>
    </row>
    <row r="544" spans="1:9" x14ac:dyDescent="0.2">
      <c r="A544">
        <v>10967628</v>
      </c>
      <c r="B544" s="4">
        <v>46058</v>
      </c>
      <c r="C544" t="s">
        <v>124</v>
      </c>
      <c r="D544" t="s">
        <v>521</v>
      </c>
      <c r="E544">
        <v>75439</v>
      </c>
      <c r="F544" t="s">
        <v>1869</v>
      </c>
      <c r="G544" t="s">
        <v>1870</v>
      </c>
      <c r="H544">
        <v>4</v>
      </c>
      <c r="I544" t="s">
        <v>1871</v>
      </c>
    </row>
    <row r="545" spans="1:9" x14ac:dyDescent="0.2">
      <c r="A545">
        <v>10967633</v>
      </c>
      <c r="B545" s="4">
        <v>46058</v>
      </c>
      <c r="C545" t="s">
        <v>124</v>
      </c>
      <c r="D545" t="s">
        <v>521</v>
      </c>
      <c r="E545">
        <v>99026</v>
      </c>
      <c r="F545" t="s">
        <v>1872</v>
      </c>
      <c r="G545" t="s">
        <v>1873</v>
      </c>
      <c r="H545">
        <v>4</v>
      </c>
      <c r="I545" t="s">
        <v>1874</v>
      </c>
    </row>
    <row r="546" spans="1:9" x14ac:dyDescent="0.2">
      <c r="A546">
        <v>10967637</v>
      </c>
      <c r="B546" s="4">
        <v>46058</v>
      </c>
      <c r="C546" t="s">
        <v>266</v>
      </c>
      <c r="D546" t="s">
        <v>481</v>
      </c>
      <c r="E546">
        <v>84417</v>
      </c>
      <c r="F546" t="s">
        <v>1875</v>
      </c>
      <c r="G546" t="s">
        <v>1876</v>
      </c>
      <c r="H546">
        <v>5</v>
      </c>
      <c r="I546" t="s">
        <v>1877</v>
      </c>
    </row>
    <row r="547" spans="1:9" x14ac:dyDescent="0.2">
      <c r="A547">
        <v>10967640</v>
      </c>
      <c r="B547" s="4">
        <v>46058</v>
      </c>
      <c r="C547" t="s">
        <v>124</v>
      </c>
      <c r="D547" t="s">
        <v>521</v>
      </c>
      <c r="E547">
        <v>98728</v>
      </c>
      <c r="F547" t="s">
        <v>1878</v>
      </c>
      <c r="G547" t="s">
        <v>1879</v>
      </c>
      <c r="H547">
        <v>4</v>
      </c>
      <c r="I547" t="s">
        <v>1880</v>
      </c>
    </row>
    <row r="548" spans="1:9" x14ac:dyDescent="0.2">
      <c r="A548">
        <v>10967641</v>
      </c>
      <c r="B548" s="4">
        <v>46058</v>
      </c>
      <c r="C548" t="s">
        <v>292</v>
      </c>
      <c r="D548" t="s">
        <v>510</v>
      </c>
      <c r="E548">
        <v>76069</v>
      </c>
      <c r="F548" t="s">
        <v>1881</v>
      </c>
      <c r="G548" t="s">
        <v>1882</v>
      </c>
      <c r="H548">
        <v>4</v>
      </c>
      <c r="I548" t="s">
        <v>1883</v>
      </c>
    </row>
    <row r="549" spans="1:9" x14ac:dyDescent="0.2">
      <c r="A549">
        <v>10967642</v>
      </c>
      <c r="B549" s="4">
        <v>46058</v>
      </c>
      <c r="C549" t="s">
        <v>124</v>
      </c>
      <c r="D549" t="s">
        <v>521</v>
      </c>
      <c r="E549">
        <v>86166</v>
      </c>
      <c r="F549" t="s">
        <v>1884</v>
      </c>
      <c r="G549" t="s">
        <v>1885</v>
      </c>
      <c r="H549">
        <v>4</v>
      </c>
      <c r="I549" t="s">
        <v>1874</v>
      </c>
    </row>
    <row r="550" spans="1:9" x14ac:dyDescent="0.2">
      <c r="A550">
        <v>10967644</v>
      </c>
      <c r="B550" s="4">
        <v>46058</v>
      </c>
      <c r="C550" t="s">
        <v>292</v>
      </c>
      <c r="D550" t="s">
        <v>510</v>
      </c>
      <c r="E550">
        <v>82662</v>
      </c>
      <c r="F550" t="s">
        <v>1886</v>
      </c>
      <c r="G550" t="s">
        <v>1887</v>
      </c>
      <c r="H550">
        <v>1</v>
      </c>
      <c r="I550" t="s">
        <v>1498</v>
      </c>
    </row>
    <row r="551" spans="1:9" x14ac:dyDescent="0.2">
      <c r="A551">
        <v>10967646</v>
      </c>
      <c r="B551" s="4">
        <v>46058</v>
      </c>
      <c r="C551" t="s">
        <v>292</v>
      </c>
      <c r="D551" t="s">
        <v>510</v>
      </c>
      <c r="E551">
        <v>94243</v>
      </c>
      <c r="F551" t="s">
        <v>1888</v>
      </c>
      <c r="G551" t="s">
        <v>1889</v>
      </c>
      <c r="H551">
        <v>4</v>
      </c>
      <c r="I551" t="s">
        <v>1883</v>
      </c>
    </row>
    <row r="552" spans="1:9" x14ac:dyDescent="0.2">
      <c r="A552">
        <v>10967652</v>
      </c>
      <c r="B552" s="4">
        <v>46058</v>
      </c>
      <c r="C552" t="s">
        <v>292</v>
      </c>
      <c r="D552" t="s">
        <v>510</v>
      </c>
      <c r="E552">
        <v>97381</v>
      </c>
      <c r="F552" t="s">
        <v>1890</v>
      </c>
      <c r="G552" t="s">
        <v>1891</v>
      </c>
      <c r="H552">
        <v>5</v>
      </c>
      <c r="I552" t="s">
        <v>1892</v>
      </c>
    </row>
    <row r="553" spans="1:9" x14ac:dyDescent="0.2">
      <c r="A553">
        <v>10967656</v>
      </c>
      <c r="B553" s="4">
        <v>46058</v>
      </c>
      <c r="C553" t="s">
        <v>292</v>
      </c>
      <c r="D553" t="s">
        <v>510</v>
      </c>
      <c r="E553">
        <v>97918</v>
      </c>
      <c r="F553" t="s">
        <v>1893</v>
      </c>
      <c r="G553" t="s">
        <v>1894</v>
      </c>
      <c r="H553">
        <v>4</v>
      </c>
      <c r="I553" t="s">
        <v>1895</v>
      </c>
    </row>
    <row r="554" spans="1:9" x14ac:dyDescent="0.2">
      <c r="A554">
        <v>10967658</v>
      </c>
      <c r="B554" s="4">
        <v>46059</v>
      </c>
      <c r="C554" t="s">
        <v>292</v>
      </c>
      <c r="D554" t="s">
        <v>510</v>
      </c>
      <c r="E554">
        <v>98880</v>
      </c>
      <c r="F554" t="s">
        <v>1896</v>
      </c>
      <c r="G554" t="s">
        <v>1897</v>
      </c>
      <c r="H554">
        <v>4</v>
      </c>
      <c r="I554" t="s">
        <v>1898</v>
      </c>
    </row>
    <row r="555" spans="1:9" x14ac:dyDescent="0.2">
      <c r="A555">
        <v>10967660</v>
      </c>
      <c r="B555" s="4">
        <v>46059</v>
      </c>
      <c r="C555" t="s">
        <v>292</v>
      </c>
      <c r="D555" t="s">
        <v>510</v>
      </c>
      <c r="E555">
        <v>86919</v>
      </c>
      <c r="F555" t="s">
        <v>1899</v>
      </c>
      <c r="G555" t="s">
        <v>1900</v>
      </c>
      <c r="H555">
        <v>4</v>
      </c>
      <c r="I555" t="s">
        <v>1883</v>
      </c>
    </row>
    <row r="556" spans="1:9" x14ac:dyDescent="0.2">
      <c r="A556">
        <v>10967663</v>
      </c>
      <c r="B556" s="4">
        <v>46059</v>
      </c>
      <c r="C556" t="s">
        <v>425</v>
      </c>
      <c r="D556" t="s">
        <v>510</v>
      </c>
      <c r="E556">
        <v>95076</v>
      </c>
      <c r="F556" t="s">
        <v>1901</v>
      </c>
      <c r="G556" t="s">
        <v>1902</v>
      </c>
      <c r="H556">
        <v>5</v>
      </c>
      <c r="I556" t="s">
        <v>1903</v>
      </c>
    </row>
    <row r="557" spans="1:9" x14ac:dyDescent="0.2">
      <c r="A557">
        <v>10967664</v>
      </c>
      <c r="B557" s="4">
        <v>46059</v>
      </c>
      <c r="C557" t="s">
        <v>292</v>
      </c>
      <c r="D557" t="s">
        <v>510</v>
      </c>
      <c r="E557">
        <v>91408</v>
      </c>
      <c r="F557" t="s">
        <v>1904</v>
      </c>
      <c r="G557" t="s">
        <v>1905</v>
      </c>
      <c r="H557">
        <v>4</v>
      </c>
      <c r="I557" t="s">
        <v>1883</v>
      </c>
    </row>
    <row r="558" spans="1:9" x14ac:dyDescent="0.2">
      <c r="A558">
        <v>10967665</v>
      </c>
      <c r="B558" s="4">
        <v>46059</v>
      </c>
      <c r="C558" t="s">
        <v>425</v>
      </c>
      <c r="D558" t="s">
        <v>510</v>
      </c>
      <c r="E558">
        <v>91417</v>
      </c>
      <c r="F558" t="s">
        <v>1906</v>
      </c>
      <c r="G558" t="s">
        <v>1907</v>
      </c>
      <c r="H558">
        <v>4</v>
      </c>
      <c r="I558" t="s">
        <v>1908</v>
      </c>
    </row>
    <row r="559" spans="1:9" x14ac:dyDescent="0.2">
      <c r="A559">
        <v>10967670</v>
      </c>
      <c r="B559" s="4">
        <v>46059</v>
      </c>
      <c r="C559" t="s">
        <v>425</v>
      </c>
      <c r="D559" t="s">
        <v>510</v>
      </c>
      <c r="E559">
        <v>93083</v>
      </c>
      <c r="F559" t="s">
        <v>1909</v>
      </c>
      <c r="G559" t="s">
        <v>1910</v>
      </c>
      <c r="H559">
        <v>4</v>
      </c>
      <c r="I559" t="s">
        <v>1911</v>
      </c>
    </row>
    <row r="560" spans="1:9" x14ac:dyDescent="0.2">
      <c r="A560">
        <v>10967700</v>
      </c>
      <c r="B560" s="4">
        <v>46059</v>
      </c>
      <c r="C560" t="s">
        <v>450</v>
      </c>
      <c r="D560" t="s">
        <v>481</v>
      </c>
      <c r="E560">
        <v>66171</v>
      </c>
      <c r="F560" t="s">
        <v>1912</v>
      </c>
      <c r="G560" t="s">
        <v>1913</v>
      </c>
      <c r="H560">
        <v>5</v>
      </c>
      <c r="I560" t="s">
        <v>1914</v>
      </c>
    </row>
    <row r="561" spans="1:9" x14ac:dyDescent="0.2">
      <c r="A561">
        <v>10967732</v>
      </c>
      <c r="B561" s="4">
        <v>46059</v>
      </c>
      <c r="C561" t="s">
        <v>332</v>
      </c>
      <c r="D561" t="s">
        <v>462</v>
      </c>
      <c r="E561">
        <v>96812</v>
      </c>
      <c r="F561" t="s">
        <v>1915</v>
      </c>
      <c r="G561" t="s">
        <v>1916</v>
      </c>
      <c r="H561">
        <v>3</v>
      </c>
      <c r="I561" t="s">
        <v>1917</v>
      </c>
    </row>
    <row r="562" spans="1:9" x14ac:dyDescent="0.2">
      <c r="A562">
        <v>10967760</v>
      </c>
      <c r="B562" s="4">
        <v>46059</v>
      </c>
      <c r="C562" t="s">
        <v>186</v>
      </c>
      <c r="D562" t="s">
        <v>462</v>
      </c>
      <c r="E562">
        <v>89011</v>
      </c>
      <c r="F562" t="s">
        <v>1918</v>
      </c>
      <c r="G562" t="s">
        <v>1919</v>
      </c>
      <c r="H562">
        <v>4</v>
      </c>
      <c r="I562" t="s">
        <v>1920</v>
      </c>
    </row>
    <row r="563" spans="1:9" x14ac:dyDescent="0.2">
      <c r="A563">
        <v>10967767</v>
      </c>
      <c r="B563" s="4">
        <v>46059</v>
      </c>
      <c r="C563" t="s">
        <v>186</v>
      </c>
      <c r="D563" t="s">
        <v>462</v>
      </c>
      <c r="E563">
        <v>91073</v>
      </c>
      <c r="F563" t="s">
        <v>1921</v>
      </c>
      <c r="G563" t="s">
        <v>1922</v>
      </c>
      <c r="H563">
        <v>4</v>
      </c>
      <c r="I563" t="s">
        <v>1923</v>
      </c>
    </row>
    <row r="564" spans="1:9" x14ac:dyDescent="0.2">
      <c r="A564">
        <v>10967788</v>
      </c>
      <c r="B564" s="4">
        <v>46059</v>
      </c>
      <c r="C564" t="s">
        <v>169</v>
      </c>
      <c r="D564" t="s">
        <v>510</v>
      </c>
      <c r="E564">
        <v>78528</v>
      </c>
      <c r="F564" t="s">
        <v>1924</v>
      </c>
      <c r="G564" t="s">
        <v>1925</v>
      </c>
      <c r="H564">
        <v>5</v>
      </c>
      <c r="I564" t="s">
        <v>1926</v>
      </c>
    </row>
    <row r="565" spans="1:9" x14ac:dyDescent="0.2">
      <c r="A565">
        <v>10967852</v>
      </c>
      <c r="B565" s="4">
        <v>46059</v>
      </c>
      <c r="C565" t="s">
        <v>319</v>
      </c>
      <c r="D565" t="s">
        <v>521</v>
      </c>
      <c r="E565">
        <v>94714</v>
      </c>
      <c r="F565" t="s">
        <v>1927</v>
      </c>
      <c r="G565" t="s">
        <v>1928</v>
      </c>
      <c r="H565">
        <v>4</v>
      </c>
      <c r="I565" t="s">
        <v>1929</v>
      </c>
    </row>
    <row r="566" spans="1:9" x14ac:dyDescent="0.2">
      <c r="A566">
        <v>10967865</v>
      </c>
      <c r="B566" s="4">
        <v>46059</v>
      </c>
      <c r="C566" t="s">
        <v>319</v>
      </c>
      <c r="D566" t="s">
        <v>521</v>
      </c>
      <c r="E566">
        <v>96332</v>
      </c>
      <c r="F566" t="s">
        <v>1930</v>
      </c>
      <c r="G566" t="s">
        <v>1931</v>
      </c>
      <c r="H566">
        <v>4</v>
      </c>
      <c r="I566" t="s">
        <v>1932</v>
      </c>
    </row>
    <row r="567" spans="1:9" x14ac:dyDescent="0.2">
      <c r="A567">
        <v>10967867</v>
      </c>
      <c r="B567" s="4">
        <v>46059</v>
      </c>
      <c r="C567" t="s">
        <v>319</v>
      </c>
      <c r="D567" t="s">
        <v>521</v>
      </c>
      <c r="E567">
        <v>83291</v>
      </c>
      <c r="F567" t="s">
        <v>1933</v>
      </c>
      <c r="G567" t="s">
        <v>1934</v>
      </c>
      <c r="H567">
        <v>4</v>
      </c>
      <c r="I567" t="s">
        <v>1929</v>
      </c>
    </row>
    <row r="568" spans="1:9" x14ac:dyDescent="0.2">
      <c r="A568">
        <v>10967877</v>
      </c>
      <c r="B568" s="4">
        <v>46059</v>
      </c>
      <c r="C568" t="s">
        <v>319</v>
      </c>
      <c r="D568" t="s">
        <v>521</v>
      </c>
      <c r="E568">
        <v>78938</v>
      </c>
      <c r="F568" t="s">
        <v>1935</v>
      </c>
      <c r="G568" t="s">
        <v>1936</v>
      </c>
      <c r="H568">
        <v>4</v>
      </c>
      <c r="I568" t="s">
        <v>1937</v>
      </c>
    </row>
    <row r="569" spans="1:9" x14ac:dyDescent="0.2">
      <c r="A569">
        <v>10967920</v>
      </c>
      <c r="B569" s="4">
        <v>46059</v>
      </c>
      <c r="C569" t="s">
        <v>143</v>
      </c>
      <c r="D569" t="s">
        <v>462</v>
      </c>
      <c r="E569">
        <v>89659</v>
      </c>
      <c r="F569" t="s">
        <v>1938</v>
      </c>
      <c r="G569" t="s">
        <v>1939</v>
      </c>
      <c r="H569">
        <v>5</v>
      </c>
      <c r="I569" t="s">
        <v>1940</v>
      </c>
    </row>
    <row r="570" spans="1:9" x14ac:dyDescent="0.2">
      <c r="A570">
        <v>10967971</v>
      </c>
      <c r="B570" s="4">
        <v>46059</v>
      </c>
      <c r="C570" t="s">
        <v>184</v>
      </c>
      <c r="D570" t="s">
        <v>521</v>
      </c>
      <c r="E570">
        <v>99005</v>
      </c>
      <c r="F570" t="s">
        <v>1941</v>
      </c>
      <c r="G570" t="s">
        <v>1942</v>
      </c>
      <c r="H570">
        <v>3</v>
      </c>
      <c r="I570" t="s">
        <v>1943</v>
      </c>
    </row>
    <row r="571" spans="1:9" x14ac:dyDescent="0.2">
      <c r="A571">
        <v>10968029</v>
      </c>
      <c r="B571" s="4">
        <v>46059</v>
      </c>
      <c r="C571" t="s">
        <v>312</v>
      </c>
      <c r="D571" t="s">
        <v>481</v>
      </c>
      <c r="E571">
        <v>76342</v>
      </c>
      <c r="F571" t="s">
        <v>1944</v>
      </c>
      <c r="G571" t="s">
        <v>1945</v>
      </c>
      <c r="H571">
        <v>4</v>
      </c>
      <c r="I571" t="s">
        <v>1946</v>
      </c>
    </row>
    <row r="572" spans="1:9" x14ac:dyDescent="0.2">
      <c r="A572">
        <v>10968033</v>
      </c>
      <c r="B572" s="4">
        <v>46059</v>
      </c>
      <c r="C572" t="s">
        <v>174</v>
      </c>
      <c r="D572" t="s">
        <v>462</v>
      </c>
      <c r="E572">
        <v>90613</v>
      </c>
      <c r="F572" t="s">
        <v>1947</v>
      </c>
      <c r="G572" t="s">
        <v>1948</v>
      </c>
      <c r="H572">
        <v>5</v>
      </c>
      <c r="I572" t="s">
        <v>1949</v>
      </c>
    </row>
    <row r="573" spans="1:9" x14ac:dyDescent="0.2">
      <c r="A573">
        <v>10968094</v>
      </c>
      <c r="B573" s="4">
        <v>46059</v>
      </c>
      <c r="C573" t="s">
        <v>237</v>
      </c>
      <c r="D573" t="s">
        <v>481</v>
      </c>
      <c r="E573">
        <v>95779</v>
      </c>
      <c r="F573" t="s">
        <v>1950</v>
      </c>
      <c r="G573" t="s">
        <v>1951</v>
      </c>
      <c r="H573">
        <v>4</v>
      </c>
      <c r="I573" t="s">
        <v>1952</v>
      </c>
    </row>
    <row r="574" spans="1:9" x14ac:dyDescent="0.2">
      <c r="A574">
        <v>10968096</v>
      </c>
      <c r="B574" s="4">
        <v>46059</v>
      </c>
      <c r="C574" t="s">
        <v>138</v>
      </c>
      <c r="D574" t="s">
        <v>481</v>
      </c>
      <c r="E574">
        <v>99780</v>
      </c>
      <c r="F574" t="s">
        <v>1953</v>
      </c>
      <c r="G574" t="s">
        <v>1954</v>
      </c>
      <c r="H574">
        <v>5</v>
      </c>
      <c r="I574" t="s">
        <v>1955</v>
      </c>
    </row>
    <row r="575" spans="1:9" x14ac:dyDescent="0.2">
      <c r="A575">
        <v>10968135</v>
      </c>
      <c r="B575" s="4">
        <v>46059</v>
      </c>
      <c r="C575" t="s">
        <v>246</v>
      </c>
      <c r="D575" t="s">
        <v>462</v>
      </c>
      <c r="E575">
        <v>98351</v>
      </c>
      <c r="F575" t="s">
        <v>1956</v>
      </c>
      <c r="G575" t="s">
        <v>1957</v>
      </c>
      <c r="H575">
        <v>4</v>
      </c>
      <c r="I575" t="s">
        <v>1958</v>
      </c>
    </row>
    <row r="576" spans="1:9" x14ac:dyDescent="0.2">
      <c r="A576">
        <v>10968202</v>
      </c>
      <c r="B576" s="4">
        <v>46059</v>
      </c>
      <c r="C576" t="s">
        <v>65</v>
      </c>
      <c r="D576" t="s">
        <v>481</v>
      </c>
      <c r="E576">
        <v>95900</v>
      </c>
      <c r="F576" t="s">
        <v>1959</v>
      </c>
      <c r="G576" t="s">
        <v>1960</v>
      </c>
      <c r="H576">
        <v>5</v>
      </c>
      <c r="I576" t="s">
        <v>1961</v>
      </c>
    </row>
    <row r="577" spans="1:9" x14ac:dyDescent="0.2">
      <c r="A577">
        <v>10968209</v>
      </c>
      <c r="B577" s="4">
        <v>46059</v>
      </c>
      <c r="C577" t="s">
        <v>65</v>
      </c>
      <c r="D577" t="s">
        <v>481</v>
      </c>
      <c r="E577">
        <v>98859</v>
      </c>
      <c r="F577" t="s">
        <v>1962</v>
      </c>
      <c r="G577" t="s">
        <v>1963</v>
      </c>
      <c r="H577">
        <v>5</v>
      </c>
      <c r="I577" t="s">
        <v>1964</v>
      </c>
    </row>
    <row r="578" spans="1:9" x14ac:dyDescent="0.2">
      <c r="A578">
        <v>10968230</v>
      </c>
      <c r="B578" s="4">
        <v>46059</v>
      </c>
      <c r="C578" t="s">
        <v>142</v>
      </c>
      <c r="D578" t="s">
        <v>472</v>
      </c>
      <c r="E578">
        <v>97181</v>
      </c>
      <c r="F578" t="s">
        <v>1965</v>
      </c>
      <c r="G578" t="s">
        <v>1966</v>
      </c>
      <c r="H578">
        <v>4</v>
      </c>
      <c r="I578" t="s">
        <v>1967</v>
      </c>
    </row>
    <row r="579" spans="1:9" x14ac:dyDescent="0.2">
      <c r="A579">
        <v>10968283</v>
      </c>
      <c r="B579" s="4">
        <v>46059</v>
      </c>
      <c r="C579" t="s">
        <v>231</v>
      </c>
      <c r="D579" t="s">
        <v>462</v>
      </c>
      <c r="E579">
        <v>96329</v>
      </c>
      <c r="F579" t="s">
        <v>1968</v>
      </c>
      <c r="G579" t="s">
        <v>1969</v>
      </c>
      <c r="H579">
        <v>3</v>
      </c>
      <c r="I579" t="s">
        <v>1970</v>
      </c>
    </row>
    <row r="580" spans="1:9" x14ac:dyDescent="0.2">
      <c r="A580">
        <v>10968285</v>
      </c>
      <c r="B580" s="4">
        <v>46059</v>
      </c>
      <c r="C580" t="s">
        <v>231</v>
      </c>
      <c r="D580" t="s">
        <v>462</v>
      </c>
      <c r="E580">
        <v>99324</v>
      </c>
      <c r="F580" t="s">
        <v>1971</v>
      </c>
      <c r="G580" t="s">
        <v>1972</v>
      </c>
      <c r="H580">
        <v>4</v>
      </c>
      <c r="I580" t="s">
        <v>1973</v>
      </c>
    </row>
    <row r="581" spans="1:9" x14ac:dyDescent="0.2">
      <c r="A581">
        <v>10968286</v>
      </c>
      <c r="B581" s="4">
        <v>46059</v>
      </c>
      <c r="C581" t="s">
        <v>142</v>
      </c>
      <c r="D581" t="s">
        <v>472</v>
      </c>
      <c r="E581">
        <v>99566</v>
      </c>
      <c r="F581" t="s">
        <v>1974</v>
      </c>
      <c r="G581" t="s">
        <v>1975</v>
      </c>
      <c r="H581">
        <v>5</v>
      </c>
      <c r="I581" t="s">
        <v>1569</v>
      </c>
    </row>
    <row r="582" spans="1:9" x14ac:dyDescent="0.2">
      <c r="A582">
        <v>10968287</v>
      </c>
      <c r="B582" s="4">
        <v>46059</v>
      </c>
      <c r="C582" t="s">
        <v>399</v>
      </c>
      <c r="D582" t="s">
        <v>510</v>
      </c>
      <c r="E582">
        <v>82971</v>
      </c>
      <c r="F582" t="s">
        <v>1976</v>
      </c>
      <c r="G582" t="s">
        <v>1977</v>
      </c>
      <c r="H582">
        <v>3</v>
      </c>
      <c r="I582" t="s">
        <v>1978</v>
      </c>
    </row>
    <row r="583" spans="1:9" x14ac:dyDescent="0.2">
      <c r="A583">
        <v>10968303</v>
      </c>
      <c r="B583" s="4">
        <v>46059</v>
      </c>
      <c r="C583" t="s">
        <v>142</v>
      </c>
      <c r="D583" t="s">
        <v>472</v>
      </c>
      <c r="E583">
        <v>96873</v>
      </c>
      <c r="F583" t="s">
        <v>1979</v>
      </c>
      <c r="G583" t="s">
        <v>1980</v>
      </c>
      <c r="H583">
        <v>5</v>
      </c>
      <c r="I583" t="s">
        <v>1569</v>
      </c>
    </row>
    <row r="584" spans="1:9" x14ac:dyDescent="0.2">
      <c r="A584">
        <v>10968390</v>
      </c>
      <c r="B584" s="4">
        <v>46059</v>
      </c>
      <c r="C584" t="s">
        <v>246</v>
      </c>
      <c r="D584" t="s">
        <v>462</v>
      </c>
      <c r="E584">
        <v>97777</v>
      </c>
      <c r="F584" t="s">
        <v>1981</v>
      </c>
      <c r="G584" t="s">
        <v>1982</v>
      </c>
      <c r="H584">
        <v>4</v>
      </c>
      <c r="I584" t="s">
        <v>1983</v>
      </c>
    </row>
    <row r="585" spans="1:9" x14ac:dyDescent="0.2">
      <c r="A585">
        <v>10968602</v>
      </c>
      <c r="B585" s="4">
        <v>46060</v>
      </c>
      <c r="C585" t="s">
        <v>106</v>
      </c>
      <c r="D585" t="s">
        <v>472</v>
      </c>
      <c r="E585">
        <v>98739</v>
      </c>
      <c r="F585" t="s">
        <v>1984</v>
      </c>
      <c r="G585" t="s">
        <v>1985</v>
      </c>
      <c r="H585">
        <v>4</v>
      </c>
      <c r="I585" t="s">
        <v>1986</v>
      </c>
    </row>
    <row r="586" spans="1:9" x14ac:dyDescent="0.2">
      <c r="A586">
        <v>10968610</v>
      </c>
      <c r="B586" s="4">
        <v>46060</v>
      </c>
      <c r="C586" t="s">
        <v>106</v>
      </c>
      <c r="D586" t="s">
        <v>472</v>
      </c>
      <c r="E586">
        <v>75589</v>
      </c>
      <c r="F586" t="s">
        <v>1987</v>
      </c>
      <c r="G586" t="s">
        <v>1988</v>
      </c>
      <c r="H586">
        <v>5</v>
      </c>
      <c r="I586" t="s">
        <v>1069</v>
      </c>
    </row>
    <row r="587" spans="1:9" x14ac:dyDescent="0.2">
      <c r="A587">
        <v>10968626</v>
      </c>
      <c r="B587" s="4">
        <v>46060</v>
      </c>
      <c r="C587" t="s">
        <v>328</v>
      </c>
      <c r="D587" t="s">
        <v>472</v>
      </c>
      <c r="E587">
        <v>75502</v>
      </c>
      <c r="F587" t="s">
        <v>1989</v>
      </c>
      <c r="G587" t="s">
        <v>1990</v>
      </c>
      <c r="H587">
        <v>1</v>
      </c>
      <c r="I587" t="s">
        <v>1991</v>
      </c>
    </row>
    <row r="588" spans="1:9" x14ac:dyDescent="0.2">
      <c r="A588">
        <v>10968648</v>
      </c>
      <c r="B588" s="4">
        <v>46060</v>
      </c>
      <c r="C588" t="s">
        <v>427</v>
      </c>
      <c r="D588" t="s">
        <v>521</v>
      </c>
      <c r="E588">
        <v>89764</v>
      </c>
      <c r="F588" t="s">
        <v>1992</v>
      </c>
      <c r="G588" t="s">
        <v>1993</v>
      </c>
      <c r="H588">
        <v>4</v>
      </c>
      <c r="I588" t="s">
        <v>1994</v>
      </c>
    </row>
    <row r="589" spans="1:9" x14ac:dyDescent="0.2">
      <c r="A589">
        <v>10968658</v>
      </c>
      <c r="B589" s="4">
        <v>46060</v>
      </c>
      <c r="C589" t="s">
        <v>427</v>
      </c>
      <c r="D589" t="s">
        <v>521</v>
      </c>
      <c r="E589">
        <v>77558</v>
      </c>
      <c r="F589" t="s">
        <v>1995</v>
      </c>
      <c r="G589" t="s">
        <v>1996</v>
      </c>
      <c r="H589">
        <v>4</v>
      </c>
      <c r="I589" t="s">
        <v>1997</v>
      </c>
    </row>
    <row r="590" spans="1:9" x14ac:dyDescent="0.2">
      <c r="A590">
        <v>10968678</v>
      </c>
      <c r="B590" s="4">
        <v>46060</v>
      </c>
      <c r="C590" t="s">
        <v>427</v>
      </c>
      <c r="D590" t="s">
        <v>521</v>
      </c>
      <c r="E590">
        <v>94157</v>
      </c>
      <c r="F590" t="s">
        <v>1998</v>
      </c>
      <c r="G590" t="s">
        <v>1999</v>
      </c>
      <c r="H590">
        <v>4</v>
      </c>
      <c r="I590" t="s">
        <v>2000</v>
      </c>
    </row>
    <row r="591" spans="1:9" x14ac:dyDescent="0.2">
      <c r="A591">
        <v>10968706</v>
      </c>
      <c r="B591" s="4">
        <v>46060</v>
      </c>
      <c r="C591" t="s">
        <v>427</v>
      </c>
      <c r="D591" t="s">
        <v>521</v>
      </c>
      <c r="E591">
        <v>94196</v>
      </c>
      <c r="F591" t="s">
        <v>2001</v>
      </c>
      <c r="G591" t="s">
        <v>2002</v>
      </c>
      <c r="H591">
        <v>4</v>
      </c>
      <c r="I591" t="s">
        <v>2003</v>
      </c>
    </row>
    <row r="592" spans="1:9" x14ac:dyDescent="0.2">
      <c r="A592">
        <v>10968719</v>
      </c>
      <c r="B592" s="4">
        <v>46060</v>
      </c>
      <c r="C592" t="s">
        <v>320</v>
      </c>
      <c r="D592" t="s">
        <v>462</v>
      </c>
      <c r="E592">
        <v>91313</v>
      </c>
      <c r="F592" t="s">
        <v>2004</v>
      </c>
      <c r="G592" t="s">
        <v>2005</v>
      </c>
      <c r="H592">
        <v>2</v>
      </c>
      <c r="I592" t="s">
        <v>2006</v>
      </c>
    </row>
    <row r="593" spans="1:9" x14ac:dyDescent="0.2">
      <c r="A593">
        <v>10968724</v>
      </c>
      <c r="B593" s="4">
        <v>46060</v>
      </c>
      <c r="C593" t="s">
        <v>34</v>
      </c>
      <c r="D593" t="s">
        <v>521</v>
      </c>
      <c r="E593">
        <v>86896</v>
      </c>
      <c r="F593" t="s">
        <v>2007</v>
      </c>
      <c r="G593" t="s">
        <v>2008</v>
      </c>
      <c r="H593">
        <v>4</v>
      </c>
      <c r="I593" t="s">
        <v>2009</v>
      </c>
    </row>
    <row r="594" spans="1:9" x14ac:dyDescent="0.2">
      <c r="A594">
        <v>10968731</v>
      </c>
      <c r="B594" s="4">
        <v>46060</v>
      </c>
      <c r="C594" t="s">
        <v>320</v>
      </c>
      <c r="D594" t="s">
        <v>462</v>
      </c>
      <c r="E594">
        <v>91699</v>
      </c>
      <c r="F594" t="s">
        <v>2010</v>
      </c>
      <c r="G594" t="s">
        <v>2011</v>
      </c>
      <c r="H594">
        <v>1</v>
      </c>
      <c r="I594" t="s">
        <v>2012</v>
      </c>
    </row>
    <row r="595" spans="1:9" x14ac:dyDescent="0.2">
      <c r="A595">
        <v>10968752</v>
      </c>
      <c r="B595" s="4">
        <v>46060</v>
      </c>
      <c r="C595" t="s">
        <v>34</v>
      </c>
      <c r="D595" t="s">
        <v>521</v>
      </c>
      <c r="E595">
        <v>87629</v>
      </c>
      <c r="F595" t="s">
        <v>2013</v>
      </c>
      <c r="G595" t="s">
        <v>2014</v>
      </c>
      <c r="H595">
        <v>4</v>
      </c>
      <c r="I595" t="s">
        <v>2009</v>
      </c>
    </row>
    <row r="596" spans="1:9" x14ac:dyDescent="0.2">
      <c r="A596">
        <v>10968762</v>
      </c>
      <c r="B596" s="4">
        <v>46060</v>
      </c>
      <c r="C596" t="s">
        <v>34</v>
      </c>
      <c r="D596" t="s">
        <v>521</v>
      </c>
      <c r="E596">
        <v>81128</v>
      </c>
      <c r="F596" t="s">
        <v>2015</v>
      </c>
      <c r="G596" t="s">
        <v>2016</v>
      </c>
      <c r="H596">
        <v>4</v>
      </c>
      <c r="I596" t="s">
        <v>2009</v>
      </c>
    </row>
    <row r="597" spans="1:9" x14ac:dyDescent="0.2">
      <c r="A597">
        <v>10968814</v>
      </c>
      <c r="B597" s="4">
        <v>46060</v>
      </c>
      <c r="C597" t="s">
        <v>227</v>
      </c>
      <c r="D597" t="s">
        <v>462</v>
      </c>
      <c r="E597">
        <v>98005</v>
      </c>
      <c r="F597" t="s">
        <v>2017</v>
      </c>
      <c r="G597" t="s">
        <v>2018</v>
      </c>
      <c r="H597">
        <v>3</v>
      </c>
      <c r="I597" t="s">
        <v>2019</v>
      </c>
    </row>
    <row r="598" spans="1:9" x14ac:dyDescent="0.2">
      <c r="A598">
        <v>10968826</v>
      </c>
      <c r="B598" s="4">
        <v>46060</v>
      </c>
      <c r="C598" t="s">
        <v>113</v>
      </c>
      <c r="D598" t="s">
        <v>510</v>
      </c>
      <c r="E598">
        <v>97979</v>
      </c>
      <c r="F598" t="s">
        <v>2020</v>
      </c>
      <c r="G598" t="s">
        <v>2021</v>
      </c>
      <c r="H598">
        <v>5</v>
      </c>
      <c r="I598" t="s">
        <v>2022</v>
      </c>
    </row>
    <row r="599" spans="1:9" x14ac:dyDescent="0.2">
      <c r="A599">
        <v>10968827</v>
      </c>
      <c r="B599" s="4">
        <v>46060</v>
      </c>
      <c r="C599" t="s">
        <v>227</v>
      </c>
      <c r="D599" t="s">
        <v>462</v>
      </c>
      <c r="E599">
        <v>85606</v>
      </c>
      <c r="F599" t="s">
        <v>2023</v>
      </c>
      <c r="G599" t="s">
        <v>2024</v>
      </c>
      <c r="H599">
        <v>4</v>
      </c>
      <c r="I599" t="s">
        <v>2025</v>
      </c>
    </row>
    <row r="600" spans="1:9" x14ac:dyDescent="0.2">
      <c r="A600">
        <v>10968842</v>
      </c>
      <c r="B600" s="4">
        <v>46060</v>
      </c>
      <c r="C600" t="s">
        <v>227</v>
      </c>
      <c r="D600" t="s">
        <v>462</v>
      </c>
      <c r="E600">
        <v>98850</v>
      </c>
      <c r="F600" t="s">
        <v>2026</v>
      </c>
      <c r="G600" t="s">
        <v>2027</v>
      </c>
      <c r="H600">
        <v>1</v>
      </c>
      <c r="I600" t="s">
        <v>2028</v>
      </c>
    </row>
    <row r="601" spans="1:9" x14ac:dyDescent="0.2">
      <c r="A601">
        <v>10968852</v>
      </c>
      <c r="B601" s="4">
        <v>46060</v>
      </c>
      <c r="C601" t="s">
        <v>227</v>
      </c>
      <c r="D601" t="s">
        <v>462</v>
      </c>
      <c r="E601">
        <v>91414</v>
      </c>
      <c r="F601" t="s">
        <v>2029</v>
      </c>
      <c r="G601" t="s">
        <v>2030</v>
      </c>
      <c r="H601">
        <v>1</v>
      </c>
      <c r="I601" t="s">
        <v>2028</v>
      </c>
    </row>
    <row r="602" spans="1:9" x14ac:dyDescent="0.2">
      <c r="A602">
        <v>10968863</v>
      </c>
      <c r="B602" s="4">
        <v>46060</v>
      </c>
      <c r="C602" t="s">
        <v>227</v>
      </c>
      <c r="D602" t="s">
        <v>462</v>
      </c>
      <c r="E602">
        <v>78597</v>
      </c>
      <c r="F602" t="s">
        <v>947</v>
      </c>
      <c r="G602" t="s">
        <v>2031</v>
      </c>
      <c r="H602">
        <v>4</v>
      </c>
      <c r="I602" t="s">
        <v>2032</v>
      </c>
    </row>
    <row r="603" spans="1:9" x14ac:dyDescent="0.2">
      <c r="A603">
        <v>10968868</v>
      </c>
      <c r="B603" s="4">
        <v>46060</v>
      </c>
      <c r="C603" t="s">
        <v>73</v>
      </c>
      <c r="D603" t="s">
        <v>462</v>
      </c>
      <c r="E603">
        <v>84330</v>
      </c>
      <c r="F603" t="s">
        <v>1827</v>
      </c>
      <c r="G603" t="s">
        <v>2033</v>
      </c>
      <c r="H603">
        <v>3</v>
      </c>
      <c r="I603" t="s">
        <v>2034</v>
      </c>
    </row>
    <row r="604" spans="1:9" x14ac:dyDescent="0.2">
      <c r="A604">
        <v>10968895</v>
      </c>
      <c r="B604" s="4">
        <v>46060</v>
      </c>
      <c r="C604" t="s">
        <v>144</v>
      </c>
      <c r="D604" t="s">
        <v>481</v>
      </c>
      <c r="E604">
        <v>87203</v>
      </c>
      <c r="F604" t="s">
        <v>2035</v>
      </c>
      <c r="G604" t="s">
        <v>2036</v>
      </c>
      <c r="H604">
        <v>4</v>
      </c>
      <c r="I604" t="s">
        <v>2037</v>
      </c>
    </row>
    <row r="605" spans="1:9" x14ac:dyDescent="0.2">
      <c r="A605">
        <v>10968898</v>
      </c>
      <c r="B605" s="4">
        <v>46060</v>
      </c>
      <c r="C605" t="s">
        <v>144</v>
      </c>
      <c r="D605" t="s">
        <v>481</v>
      </c>
      <c r="E605">
        <v>84552</v>
      </c>
      <c r="F605" t="s">
        <v>2038</v>
      </c>
      <c r="G605" t="s">
        <v>2039</v>
      </c>
      <c r="H605">
        <v>4</v>
      </c>
      <c r="I605" t="s">
        <v>2040</v>
      </c>
    </row>
    <row r="606" spans="1:9" x14ac:dyDescent="0.2">
      <c r="A606">
        <v>10968912</v>
      </c>
      <c r="B606" s="4">
        <v>46060</v>
      </c>
      <c r="C606" t="s">
        <v>227</v>
      </c>
      <c r="D606" t="s">
        <v>462</v>
      </c>
      <c r="E606">
        <v>98878</v>
      </c>
      <c r="F606" t="s">
        <v>2041</v>
      </c>
      <c r="G606" t="s">
        <v>2042</v>
      </c>
      <c r="H606">
        <v>1</v>
      </c>
      <c r="I606" t="s">
        <v>2043</v>
      </c>
    </row>
    <row r="607" spans="1:9" x14ac:dyDescent="0.2">
      <c r="A607">
        <v>10968916</v>
      </c>
      <c r="B607" s="4">
        <v>46060</v>
      </c>
      <c r="C607" t="s">
        <v>140</v>
      </c>
      <c r="D607" t="s">
        <v>472</v>
      </c>
      <c r="E607">
        <v>95981</v>
      </c>
      <c r="F607" t="s">
        <v>558</v>
      </c>
      <c r="G607" t="s">
        <v>2044</v>
      </c>
      <c r="H607">
        <v>3</v>
      </c>
      <c r="I607" t="s">
        <v>2045</v>
      </c>
    </row>
    <row r="608" spans="1:9" x14ac:dyDescent="0.2">
      <c r="A608">
        <v>10968922</v>
      </c>
      <c r="B608" s="4">
        <v>46060</v>
      </c>
      <c r="C608" t="s">
        <v>144</v>
      </c>
      <c r="D608" t="s">
        <v>481</v>
      </c>
      <c r="E608">
        <v>97146</v>
      </c>
      <c r="F608" t="s">
        <v>950</v>
      </c>
      <c r="G608" t="s">
        <v>2046</v>
      </c>
      <c r="H608">
        <v>4</v>
      </c>
      <c r="I608" t="s">
        <v>2047</v>
      </c>
    </row>
    <row r="609" spans="1:9" x14ac:dyDescent="0.2">
      <c r="A609">
        <v>10968923</v>
      </c>
      <c r="B609" s="4">
        <v>46060</v>
      </c>
      <c r="C609" t="s">
        <v>345</v>
      </c>
      <c r="D609" t="s">
        <v>510</v>
      </c>
      <c r="E609">
        <v>87060</v>
      </c>
      <c r="F609" t="s">
        <v>2048</v>
      </c>
      <c r="G609" t="s">
        <v>2049</v>
      </c>
      <c r="H609">
        <v>4</v>
      </c>
      <c r="I609" t="s">
        <v>2050</v>
      </c>
    </row>
    <row r="610" spans="1:9" x14ac:dyDescent="0.2">
      <c r="A610">
        <v>10968926</v>
      </c>
      <c r="B610" s="4">
        <v>46060</v>
      </c>
      <c r="C610" t="s">
        <v>227</v>
      </c>
      <c r="D610" t="s">
        <v>462</v>
      </c>
      <c r="E610">
        <v>96844</v>
      </c>
      <c r="F610" t="s">
        <v>2051</v>
      </c>
      <c r="G610" t="s">
        <v>2052</v>
      </c>
      <c r="H610">
        <v>3</v>
      </c>
      <c r="I610" t="s">
        <v>2053</v>
      </c>
    </row>
    <row r="611" spans="1:9" x14ac:dyDescent="0.2">
      <c r="A611">
        <v>10968935</v>
      </c>
      <c r="B611" s="4">
        <v>46060</v>
      </c>
      <c r="C611" t="s">
        <v>140</v>
      </c>
      <c r="D611" t="s">
        <v>472</v>
      </c>
      <c r="E611">
        <v>93731</v>
      </c>
      <c r="F611" t="s">
        <v>2054</v>
      </c>
      <c r="G611" t="s">
        <v>2055</v>
      </c>
      <c r="H611">
        <v>4</v>
      </c>
      <c r="I611" t="s">
        <v>2056</v>
      </c>
    </row>
    <row r="612" spans="1:9" x14ac:dyDescent="0.2">
      <c r="A612">
        <v>10968940</v>
      </c>
      <c r="B612" s="4">
        <v>46060</v>
      </c>
      <c r="C612" t="s">
        <v>345</v>
      </c>
      <c r="D612" t="s">
        <v>510</v>
      </c>
      <c r="E612">
        <v>98196</v>
      </c>
      <c r="F612" t="s">
        <v>2057</v>
      </c>
      <c r="G612" t="s">
        <v>2058</v>
      </c>
      <c r="H612">
        <v>1</v>
      </c>
      <c r="I612" t="s">
        <v>985</v>
      </c>
    </row>
    <row r="613" spans="1:9" x14ac:dyDescent="0.2">
      <c r="A613">
        <v>10968941</v>
      </c>
      <c r="B613" s="4">
        <v>46060</v>
      </c>
      <c r="C613" t="s">
        <v>73</v>
      </c>
      <c r="D613" t="s">
        <v>462</v>
      </c>
      <c r="E613">
        <v>97871</v>
      </c>
      <c r="F613" t="s">
        <v>519</v>
      </c>
      <c r="G613" t="s">
        <v>2059</v>
      </c>
      <c r="H613">
        <v>1</v>
      </c>
      <c r="I613" t="s">
        <v>2060</v>
      </c>
    </row>
    <row r="614" spans="1:9" x14ac:dyDescent="0.2">
      <c r="A614">
        <v>10968942</v>
      </c>
      <c r="B614" s="4">
        <v>46060</v>
      </c>
      <c r="C614" t="s">
        <v>140</v>
      </c>
      <c r="D614" t="s">
        <v>472</v>
      </c>
      <c r="E614">
        <v>83731</v>
      </c>
      <c r="F614" t="s">
        <v>2061</v>
      </c>
      <c r="G614" t="s">
        <v>2062</v>
      </c>
      <c r="H614">
        <v>1</v>
      </c>
      <c r="I614" t="s">
        <v>2063</v>
      </c>
    </row>
    <row r="615" spans="1:9" x14ac:dyDescent="0.2">
      <c r="A615">
        <v>10968949</v>
      </c>
      <c r="B615" s="4">
        <v>46060</v>
      </c>
      <c r="C615" t="s">
        <v>140</v>
      </c>
      <c r="D615" t="s">
        <v>472</v>
      </c>
      <c r="E615">
        <v>96287</v>
      </c>
      <c r="F615" t="s">
        <v>2064</v>
      </c>
      <c r="G615" t="s">
        <v>2065</v>
      </c>
      <c r="H615">
        <v>4</v>
      </c>
      <c r="I615" t="s">
        <v>2066</v>
      </c>
    </row>
    <row r="616" spans="1:9" x14ac:dyDescent="0.2">
      <c r="A616">
        <v>10968960</v>
      </c>
      <c r="B616" s="4">
        <v>46060</v>
      </c>
      <c r="C616" t="s">
        <v>140</v>
      </c>
      <c r="D616" t="s">
        <v>472</v>
      </c>
      <c r="E616">
        <v>95679</v>
      </c>
      <c r="F616" t="s">
        <v>545</v>
      </c>
      <c r="G616" t="s">
        <v>2067</v>
      </c>
      <c r="H616">
        <v>1</v>
      </c>
      <c r="I616" t="s">
        <v>2068</v>
      </c>
    </row>
    <row r="617" spans="1:9" x14ac:dyDescent="0.2">
      <c r="A617">
        <v>10969063</v>
      </c>
      <c r="B617" s="4">
        <v>46060</v>
      </c>
      <c r="C617" t="s">
        <v>210</v>
      </c>
      <c r="D617" t="s">
        <v>481</v>
      </c>
      <c r="E617">
        <v>84707</v>
      </c>
      <c r="F617" t="s">
        <v>2069</v>
      </c>
      <c r="G617" t="s">
        <v>2070</v>
      </c>
      <c r="H617">
        <v>4</v>
      </c>
      <c r="I617" t="s">
        <v>2071</v>
      </c>
    </row>
    <row r="618" spans="1:9" x14ac:dyDescent="0.2">
      <c r="A618">
        <v>10969081</v>
      </c>
      <c r="B618" s="4">
        <v>46060</v>
      </c>
      <c r="C618" t="s">
        <v>210</v>
      </c>
      <c r="D618" t="s">
        <v>481</v>
      </c>
      <c r="E618">
        <v>90530</v>
      </c>
      <c r="F618" t="s">
        <v>609</v>
      </c>
      <c r="G618" t="s">
        <v>2072</v>
      </c>
      <c r="H618">
        <v>4</v>
      </c>
      <c r="I618" t="s">
        <v>2073</v>
      </c>
    </row>
    <row r="619" spans="1:9" x14ac:dyDescent="0.2">
      <c r="A619">
        <v>10969103</v>
      </c>
      <c r="B619" s="4">
        <v>46060</v>
      </c>
      <c r="C619" t="s">
        <v>166</v>
      </c>
      <c r="D619" t="s">
        <v>481</v>
      </c>
      <c r="E619">
        <v>95388</v>
      </c>
      <c r="F619" t="s">
        <v>2074</v>
      </c>
      <c r="G619" t="s">
        <v>2075</v>
      </c>
      <c r="H619">
        <v>4</v>
      </c>
      <c r="I619" t="s">
        <v>2076</v>
      </c>
    </row>
    <row r="620" spans="1:9" x14ac:dyDescent="0.2">
      <c r="A620">
        <v>10969111</v>
      </c>
      <c r="B620" s="4">
        <v>46060</v>
      </c>
      <c r="C620" t="s">
        <v>210</v>
      </c>
      <c r="D620" t="s">
        <v>481</v>
      </c>
      <c r="E620">
        <v>90740</v>
      </c>
      <c r="F620" t="s">
        <v>2077</v>
      </c>
      <c r="G620" t="s">
        <v>2078</v>
      </c>
      <c r="H620">
        <v>4</v>
      </c>
      <c r="I620" t="s">
        <v>2079</v>
      </c>
    </row>
    <row r="621" spans="1:9" x14ac:dyDescent="0.2">
      <c r="A621">
        <v>10969130</v>
      </c>
      <c r="B621" s="4">
        <v>46060</v>
      </c>
      <c r="C621" t="s">
        <v>210</v>
      </c>
      <c r="D621" t="s">
        <v>481</v>
      </c>
      <c r="E621">
        <v>91880</v>
      </c>
      <c r="F621" t="s">
        <v>2080</v>
      </c>
      <c r="G621" t="s">
        <v>2081</v>
      </c>
      <c r="H621">
        <v>4</v>
      </c>
      <c r="I621" t="s">
        <v>2082</v>
      </c>
    </row>
    <row r="622" spans="1:9" x14ac:dyDescent="0.2">
      <c r="A622">
        <v>10969145</v>
      </c>
      <c r="B622" s="4">
        <v>46060</v>
      </c>
      <c r="C622" t="s">
        <v>166</v>
      </c>
      <c r="D622" t="s">
        <v>481</v>
      </c>
      <c r="E622">
        <v>77837</v>
      </c>
      <c r="F622" t="s">
        <v>2083</v>
      </c>
      <c r="G622" t="s">
        <v>2084</v>
      </c>
      <c r="H622">
        <v>5</v>
      </c>
      <c r="I622" t="s">
        <v>2085</v>
      </c>
    </row>
    <row r="623" spans="1:9" x14ac:dyDescent="0.2">
      <c r="A623">
        <v>10969148</v>
      </c>
      <c r="B623" s="4">
        <v>46060</v>
      </c>
      <c r="C623" t="s">
        <v>166</v>
      </c>
      <c r="D623" t="s">
        <v>481</v>
      </c>
      <c r="E623">
        <v>85634</v>
      </c>
      <c r="F623" t="s">
        <v>2086</v>
      </c>
      <c r="G623" t="s">
        <v>2087</v>
      </c>
      <c r="H623">
        <v>1</v>
      </c>
      <c r="I623" t="s">
        <v>2088</v>
      </c>
    </row>
    <row r="624" spans="1:9" x14ac:dyDescent="0.2">
      <c r="A624">
        <v>10969151</v>
      </c>
      <c r="B624" s="4">
        <v>46060</v>
      </c>
      <c r="C624" t="s">
        <v>280</v>
      </c>
      <c r="D624" t="s">
        <v>481</v>
      </c>
      <c r="E624">
        <v>79829</v>
      </c>
      <c r="F624" t="s">
        <v>2089</v>
      </c>
      <c r="G624" t="s">
        <v>2090</v>
      </c>
      <c r="H624">
        <v>4</v>
      </c>
      <c r="I624" t="s">
        <v>2091</v>
      </c>
    </row>
    <row r="625" spans="1:9" x14ac:dyDescent="0.2">
      <c r="A625">
        <v>10969174</v>
      </c>
      <c r="B625" s="4">
        <v>46060</v>
      </c>
      <c r="C625" t="s">
        <v>280</v>
      </c>
      <c r="D625" t="s">
        <v>481</v>
      </c>
      <c r="E625">
        <v>100117</v>
      </c>
      <c r="F625" t="s">
        <v>2092</v>
      </c>
      <c r="G625" t="s">
        <v>2093</v>
      </c>
      <c r="H625">
        <v>5</v>
      </c>
      <c r="I625" t="s">
        <v>2094</v>
      </c>
    </row>
    <row r="626" spans="1:9" x14ac:dyDescent="0.2">
      <c r="A626">
        <v>10969289</v>
      </c>
      <c r="B626" s="4">
        <v>46060</v>
      </c>
      <c r="C626" t="s">
        <v>352</v>
      </c>
      <c r="D626" t="s">
        <v>481</v>
      </c>
      <c r="E626">
        <v>99224</v>
      </c>
      <c r="F626" t="s">
        <v>2095</v>
      </c>
      <c r="G626" t="s">
        <v>2096</v>
      </c>
      <c r="H626">
        <v>5</v>
      </c>
      <c r="I626" t="s">
        <v>1269</v>
      </c>
    </row>
    <row r="627" spans="1:9" x14ac:dyDescent="0.2">
      <c r="A627">
        <v>10969318</v>
      </c>
      <c r="B627" s="4">
        <v>46060</v>
      </c>
      <c r="C627" t="s">
        <v>352</v>
      </c>
      <c r="D627" t="s">
        <v>481</v>
      </c>
      <c r="E627">
        <v>77296</v>
      </c>
      <c r="F627" t="s">
        <v>2097</v>
      </c>
      <c r="G627" t="s">
        <v>2098</v>
      </c>
      <c r="H627">
        <v>5</v>
      </c>
      <c r="I627" t="s">
        <v>2099</v>
      </c>
    </row>
    <row r="628" spans="1:9" x14ac:dyDescent="0.2">
      <c r="A628">
        <v>10969358</v>
      </c>
      <c r="B628" s="4">
        <v>46060</v>
      </c>
      <c r="C628" t="s">
        <v>452</v>
      </c>
      <c r="D628" t="s">
        <v>462</v>
      </c>
      <c r="E628">
        <v>94849</v>
      </c>
      <c r="F628" t="s">
        <v>2100</v>
      </c>
      <c r="G628" t="s">
        <v>2101</v>
      </c>
      <c r="H628">
        <v>4</v>
      </c>
      <c r="I628" t="s">
        <v>2102</v>
      </c>
    </row>
    <row r="629" spans="1:9" x14ac:dyDescent="0.2">
      <c r="A629">
        <v>10969373</v>
      </c>
      <c r="B629" s="4">
        <v>46060</v>
      </c>
      <c r="C629" t="s">
        <v>165</v>
      </c>
      <c r="D629" t="s">
        <v>521</v>
      </c>
      <c r="E629">
        <v>97132</v>
      </c>
      <c r="F629" t="s">
        <v>2103</v>
      </c>
      <c r="G629" t="s">
        <v>2104</v>
      </c>
      <c r="H629">
        <v>4</v>
      </c>
      <c r="I629" t="s">
        <v>2105</v>
      </c>
    </row>
    <row r="630" spans="1:9" x14ac:dyDescent="0.2">
      <c r="A630">
        <v>10969377</v>
      </c>
      <c r="B630" s="4">
        <v>46060</v>
      </c>
      <c r="C630" t="s">
        <v>352</v>
      </c>
      <c r="D630" t="s">
        <v>481</v>
      </c>
      <c r="E630">
        <v>91919</v>
      </c>
      <c r="F630" t="s">
        <v>2106</v>
      </c>
      <c r="G630" t="s">
        <v>2107</v>
      </c>
      <c r="H630">
        <v>4</v>
      </c>
      <c r="I630" t="s">
        <v>2108</v>
      </c>
    </row>
    <row r="631" spans="1:9" x14ac:dyDescent="0.2">
      <c r="A631">
        <v>10969388</v>
      </c>
      <c r="B631" s="4">
        <v>46060</v>
      </c>
      <c r="C631" t="s">
        <v>452</v>
      </c>
      <c r="D631" t="s">
        <v>462</v>
      </c>
      <c r="E631">
        <v>98924</v>
      </c>
      <c r="F631" t="s">
        <v>2109</v>
      </c>
      <c r="G631" t="s">
        <v>2110</v>
      </c>
      <c r="H631">
        <v>4</v>
      </c>
      <c r="I631" t="s">
        <v>2111</v>
      </c>
    </row>
    <row r="632" spans="1:9" x14ac:dyDescent="0.2">
      <c r="A632">
        <v>10969396</v>
      </c>
      <c r="B632" s="4">
        <v>46060</v>
      </c>
      <c r="C632" t="s">
        <v>308</v>
      </c>
      <c r="D632" t="s">
        <v>510</v>
      </c>
      <c r="E632">
        <v>97009</v>
      </c>
      <c r="F632" t="s">
        <v>2112</v>
      </c>
      <c r="G632" t="s">
        <v>2113</v>
      </c>
      <c r="H632">
        <v>5</v>
      </c>
      <c r="I632" t="s">
        <v>2114</v>
      </c>
    </row>
    <row r="633" spans="1:9" x14ac:dyDescent="0.2">
      <c r="A633">
        <v>10969397</v>
      </c>
      <c r="B633" s="4">
        <v>46060</v>
      </c>
      <c r="C633" t="s">
        <v>352</v>
      </c>
      <c r="D633" t="s">
        <v>481</v>
      </c>
      <c r="E633">
        <v>99771</v>
      </c>
      <c r="F633" t="s">
        <v>2115</v>
      </c>
      <c r="G633" t="s">
        <v>2116</v>
      </c>
      <c r="H633">
        <v>5</v>
      </c>
      <c r="I633" t="s">
        <v>2117</v>
      </c>
    </row>
    <row r="634" spans="1:9" x14ac:dyDescent="0.2">
      <c r="A634">
        <v>10969402</v>
      </c>
      <c r="B634" s="4">
        <v>46060</v>
      </c>
      <c r="C634" t="s">
        <v>452</v>
      </c>
      <c r="D634" t="s">
        <v>462</v>
      </c>
      <c r="E634">
        <v>81779</v>
      </c>
      <c r="F634" t="s">
        <v>2118</v>
      </c>
      <c r="G634" t="s">
        <v>2119</v>
      </c>
      <c r="H634">
        <v>5</v>
      </c>
      <c r="I634" t="s">
        <v>2120</v>
      </c>
    </row>
    <row r="635" spans="1:9" x14ac:dyDescent="0.2">
      <c r="A635">
        <v>10969415</v>
      </c>
      <c r="B635" s="4">
        <v>46060</v>
      </c>
      <c r="C635" t="s">
        <v>308</v>
      </c>
      <c r="D635" t="s">
        <v>510</v>
      </c>
      <c r="E635">
        <v>78373</v>
      </c>
      <c r="F635" t="s">
        <v>2121</v>
      </c>
      <c r="G635" t="s">
        <v>2122</v>
      </c>
      <c r="H635">
        <v>5</v>
      </c>
      <c r="I635" t="s">
        <v>2114</v>
      </c>
    </row>
    <row r="636" spans="1:9" x14ac:dyDescent="0.2">
      <c r="A636">
        <v>10969416</v>
      </c>
      <c r="B636" s="4">
        <v>46060</v>
      </c>
      <c r="C636" t="s">
        <v>352</v>
      </c>
      <c r="D636" t="s">
        <v>481</v>
      </c>
      <c r="E636">
        <v>88076</v>
      </c>
      <c r="F636" t="s">
        <v>2123</v>
      </c>
      <c r="G636" t="s">
        <v>2124</v>
      </c>
      <c r="H636">
        <v>3</v>
      </c>
      <c r="I636" t="s">
        <v>2125</v>
      </c>
    </row>
    <row r="637" spans="1:9" x14ac:dyDescent="0.2">
      <c r="A637">
        <v>10969431</v>
      </c>
      <c r="B637" s="4">
        <v>46060</v>
      </c>
      <c r="C637" t="s">
        <v>413</v>
      </c>
      <c r="D637" t="s">
        <v>472</v>
      </c>
      <c r="E637">
        <v>94262</v>
      </c>
      <c r="F637" t="s">
        <v>2126</v>
      </c>
      <c r="G637" t="s">
        <v>2127</v>
      </c>
      <c r="H637">
        <v>4</v>
      </c>
      <c r="I637" t="s">
        <v>2128</v>
      </c>
    </row>
    <row r="638" spans="1:9" x14ac:dyDescent="0.2">
      <c r="A638">
        <v>10969433</v>
      </c>
      <c r="B638" s="4">
        <v>46060</v>
      </c>
      <c r="C638" t="s">
        <v>308</v>
      </c>
      <c r="D638" t="s">
        <v>510</v>
      </c>
      <c r="E638">
        <v>95304</v>
      </c>
      <c r="F638" t="s">
        <v>2129</v>
      </c>
      <c r="G638" t="s">
        <v>2130</v>
      </c>
      <c r="H638">
        <v>5</v>
      </c>
      <c r="I638" t="s">
        <v>1300</v>
      </c>
    </row>
    <row r="639" spans="1:9" x14ac:dyDescent="0.2">
      <c r="A639">
        <v>10969437</v>
      </c>
      <c r="B639" s="4">
        <v>46060</v>
      </c>
      <c r="C639" t="s">
        <v>352</v>
      </c>
      <c r="D639" t="s">
        <v>481</v>
      </c>
      <c r="E639">
        <v>76023</v>
      </c>
      <c r="F639" t="s">
        <v>2131</v>
      </c>
      <c r="G639" t="s">
        <v>2132</v>
      </c>
      <c r="H639">
        <v>4</v>
      </c>
      <c r="I639" t="s">
        <v>2133</v>
      </c>
    </row>
    <row r="640" spans="1:9" x14ac:dyDescent="0.2">
      <c r="A640">
        <v>10969453</v>
      </c>
      <c r="B640" s="4">
        <v>46060</v>
      </c>
      <c r="C640" t="s">
        <v>352</v>
      </c>
      <c r="D640" t="s">
        <v>481</v>
      </c>
      <c r="E640">
        <v>95789</v>
      </c>
      <c r="F640" t="s">
        <v>2134</v>
      </c>
      <c r="G640" t="s">
        <v>2135</v>
      </c>
      <c r="H640">
        <v>5</v>
      </c>
      <c r="I640" t="s">
        <v>1255</v>
      </c>
    </row>
    <row r="641" spans="1:9" x14ac:dyDescent="0.2">
      <c r="A641">
        <v>10969457</v>
      </c>
      <c r="B641" s="4">
        <v>46060</v>
      </c>
      <c r="C641" t="s">
        <v>352</v>
      </c>
      <c r="D641" t="s">
        <v>481</v>
      </c>
      <c r="E641">
        <v>99225</v>
      </c>
      <c r="F641" t="s">
        <v>2136</v>
      </c>
      <c r="G641" t="s">
        <v>2137</v>
      </c>
      <c r="H641">
        <v>4</v>
      </c>
      <c r="I641" t="s">
        <v>2138</v>
      </c>
    </row>
    <row r="642" spans="1:9" x14ac:dyDescent="0.2">
      <c r="A642">
        <v>10969467</v>
      </c>
      <c r="B642" s="4">
        <v>46060</v>
      </c>
      <c r="C642" t="s">
        <v>352</v>
      </c>
      <c r="D642" t="s">
        <v>481</v>
      </c>
      <c r="E642">
        <v>78721</v>
      </c>
      <c r="F642" t="s">
        <v>2139</v>
      </c>
      <c r="G642" t="s">
        <v>2140</v>
      </c>
      <c r="H642">
        <v>5</v>
      </c>
      <c r="I642" t="s">
        <v>2141</v>
      </c>
    </row>
    <row r="643" spans="1:9" x14ac:dyDescent="0.2">
      <c r="A643">
        <v>10969471</v>
      </c>
      <c r="B643" s="4">
        <v>46060</v>
      </c>
      <c r="C643" t="s">
        <v>308</v>
      </c>
      <c r="D643" t="s">
        <v>510</v>
      </c>
      <c r="E643">
        <v>98427</v>
      </c>
      <c r="F643" t="s">
        <v>2142</v>
      </c>
      <c r="G643" t="s">
        <v>2143</v>
      </c>
      <c r="H643">
        <v>3</v>
      </c>
      <c r="I643" t="s">
        <v>2144</v>
      </c>
    </row>
    <row r="644" spans="1:9" x14ac:dyDescent="0.2">
      <c r="A644">
        <v>10969507</v>
      </c>
      <c r="B644" s="4">
        <v>46060</v>
      </c>
      <c r="C644" t="s">
        <v>401</v>
      </c>
      <c r="D644" t="s">
        <v>521</v>
      </c>
      <c r="E644">
        <v>78179</v>
      </c>
      <c r="F644" t="s">
        <v>2145</v>
      </c>
      <c r="G644" t="s">
        <v>2146</v>
      </c>
      <c r="H644">
        <v>5</v>
      </c>
      <c r="I644" t="s">
        <v>2147</v>
      </c>
    </row>
    <row r="645" spans="1:9" x14ac:dyDescent="0.2">
      <c r="A645">
        <v>10969514</v>
      </c>
      <c r="B645" s="4">
        <v>46060</v>
      </c>
      <c r="C645" t="s">
        <v>308</v>
      </c>
      <c r="D645" t="s">
        <v>510</v>
      </c>
      <c r="E645">
        <v>97651</v>
      </c>
      <c r="F645" t="s">
        <v>2148</v>
      </c>
      <c r="G645" t="s">
        <v>2149</v>
      </c>
      <c r="H645">
        <v>5</v>
      </c>
      <c r="I645" t="s">
        <v>1546</v>
      </c>
    </row>
    <row r="646" spans="1:9" x14ac:dyDescent="0.2">
      <c r="A646">
        <v>10969521</v>
      </c>
      <c r="B646" s="4">
        <v>46060</v>
      </c>
      <c r="C646" t="s">
        <v>413</v>
      </c>
      <c r="D646" t="s">
        <v>472</v>
      </c>
      <c r="E646">
        <v>98544</v>
      </c>
      <c r="F646" t="s">
        <v>2150</v>
      </c>
      <c r="G646" t="s">
        <v>2151</v>
      </c>
      <c r="H646">
        <v>4</v>
      </c>
      <c r="I646" t="s">
        <v>2152</v>
      </c>
    </row>
    <row r="647" spans="1:9" x14ac:dyDescent="0.2">
      <c r="A647">
        <v>10969549</v>
      </c>
      <c r="B647" s="4">
        <v>46060</v>
      </c>
      <c r="C647" t="s">
        <v>308</v>
      </c>
      <c r="D647" t="s">
        <v>510</v>
      </c>
      <c r="E647">
        <v>97443</v>
      </c>
      <c r="F647" t="s">
        <v>2153</v>
      </c>
      <c r="G647" t="s">
        <v>2154</v>
      </c>
      <c r="H647">
        <v>3</v>
      </c>
      <c r="I647" t="s">
        <v>2155</v>
      </c>
    </row>
    <row r="648" spans="1:9" x14ac:dyDescent="0.2">
      <c r="A648">
        <v>10969591</v>
      </c>
      <c r="B648" s="4">
        <v>46060</v>
      </c>
      <c r="C648" t="s">
        <v>308</v>
      </c>
      <c r="D648" t="s">
        <v>510</v>
      </c>
      <c r="E648">
        <v>86061</v>
      </c>
      <c r="F648" t="s">
        <v>2156</v>
      </c>
      <c r="G648" t="s">
        <v>2157</v>
      </c>
      <c r="H648">
        <v>1</v>
      </c>
      <c r="I648" t="s">
        <v>2158</v>
      </c>
    </row>
    <row r="649" spans="1:9" x14ac:dyDescent="0.2">
      <c r="A649">
        <v>10969631</v>
      </c>
      <c r="B649" s="4">
        <v>46060</v>
      </c>
      <c r="C649" t="s">
        <v>196</v>
      </c>
      <c r="D649" t="s">
        <v>510</v>
      </c>
      <c r="E649">
        <v>98313</v>
      </c>
      <c r="F649" t="s">
        <v>2159</v>
      </c>
      <c r="G649" t="s">
        <v>2160</v>
      </c>
      <c r="H649">
        <v>4</v>
      </c>
      <c r="I649" t="s">
        <v>2161</v>
      </c>
    </row>
    <row r="650" spans="1:9" x14ac:dyDescent="0.2">
      <c r="A650">
        <v>10969670</v>
      </c>
      <c r="B650" s="4">
        <v>46060</v>
      </c>
      <c r="C650" t="s">
        <v>444</v>
      </c>
      <c r="D650" t="s">
        <v>521</v>
      </c>
      <c r="E650">
        <v>100119</v>
      </c>
      <c r="F650" t="s">
        <v>2162</v>
      </c>
      <c r="G650" t="s">
        <v>2163</v>
      </c>
      <c r="H650">
        <v>1</v>
      </c>
      <c r="I650" t="s">
        <v>2164</v>
      </c>
    </row>
    <row r="651" spans="1:9" x14ac:dyDescent="0.2">
      <c r="A651">
        <v>10969675</v>
      </c>
      <c r="B651" s="4">
        <v>46060</v>
      </c>
      <c r="C651" t="s">
        <v>196</v>
      </c>
      <c r="D651" t="s">
        <v>510</v>
      </c>
      <c r="E651">
        <v>98536</v>
      </c>
      <c r="F651" t="s">
        <v>2165</v>
      </c>
      <c r="G651" t="s">
        <v>2166</v>
      </c>
      <c r="H651">
        <v>4</v>
      </c>
      <c r="I651" t="s">
        <v>2167</v>
      </c>
    </row>
    <row r="652" spans="1:9" x14ac:dyDescent="0.2">
      <c r="A652">
        <v>10969683</v>
      </c>
      <c r="B652" s="4">
        <v>46060</v>
      </c>
      <c r="C652" t="s">
        <v>444</v>
      </c>
      <c r="D652" t="s">
        <v>521</v>
      </c>
      <c r="E652">
        <v>100128</v>
      </c>
      <c r="F652" t="s">
        <v>2168</v>
      </c>
      <c r="G652" t="s">
        <v>2169</v>
      </c>
      <c r="H652">
        <v>1</v>
      </c>
      <c r="I652" t="s">
        <v>2170</v>
      </c>
    </row>
    <row r="653" spans="1:9" x14ac:dyDescent="0.2">
      <c r="A653">
        <v>10969691</v>
      </c>
      <c r="B653" s="4">
        <v>46060</v>
      </c>
      <c r="C653" t="s">
        <v>177</v>
      </c>
      <c r="D653" t="s">
        <v>472</v>
      </c>
      <c r="E653">
        <v>98437</v>
      </c>
      <c r="F653" t="s">
        <v>2171</v>
      </c>
      <c r="G653" t="s">
        <v>2172</v>
      </c>
      <c r="H653">
        <v>4</v>
      </c>
      <c r="I653" t="s">
        <v>2173</v>
      </c>
    </row>
    <row r="654" spans="1:9" x14ac:dyDescent="0.2">
      <c r="A654">
        <v>10969711</v>
      </c>
      <c r="B654" s="4">
        <v>46060</v>
      </c>
      <c r="C654" t="s">
        <v>308</v>
      </c>
      <c r="D654" t="s">
        <v>510</v>
      </c>
      <c r="E654">
        <v>99032</v>
      </c>
      <c r="F654" t="s">
        <v>2174</v>
      </c>
      <c r="G654" t="s">
        <v>2175</v>
      </c>
      <c r="H654">
        <v>3</v>
      </c>
      <c r="I654" t="s">
        <v>2155</v>
      </c>
    </row>
    <row r="655" spans="1:9" x14ac:dyDescent="0.2">
      <c r="A655">
        <v>10969741</v>
      </c>
      <c r="B655" s="4">
        <v>46060</v>
      </c>
      <c r="C655" t="s">
        <v>413</v>
      </c>
      <c r="D655" t="s">
        <v>472</v>
      </c>
      <c r="E655">
        <v>76616</v>
      </c>
      <c r="F655" t="s">
        <v>2176</v>
      </c>
      <c r="G655" t="s">
        <v>2177</v>
      </c>
      <c r="H655">
        <v>4</v>
      </c>
      <c r="I655" t="s">
        <v>2178</v>
      </c>
    </row>
    <row r="656" spans="1:9" x14ac:dyDescent="0.2">
      <c r="A656">
        <v>10969751</v>
      </c>
      <c r="B656" s="4">
        <v>46060</v>
      </c>
      <c r="C656" t="s">
        <v>444</v>
      </c>
      <c r="D656" t="s">
        <v>521</v>
      </c>
      <c r="E656">
        <v>100066</v>
      </c>
      <c r="F656" t="s">
        <v>2179</v>
      </c>
      <c r="G656" t="s">
        <v>2180</v>
      </c>
      <c r="H656">
        <v>1</v>
      </c>
      <c r="I656" t="s">
        <v>2170</v>
      </c>
    </row>
    <row r="657" spans="1:9" x14ac:dyDescent="0.2">
      <c r="A657">
        <v>10969752</v>
      </c>
      <c r="B657" s="4">
        <v>46060</v>
      </c>
      <c r="C657" t="s">
        <v>158</v>
      </c>
      <c r="D657" t="s">
        <v>472</v>
      </c>
      <c r="E657">
        <v>99017</v>
      </c>
      <c r="F657" t="s">
        <v>2181</v>
      </c>
      <c r="G657" t="s">
        <v>2182</v>
      </c>
      <c r="H657">
        <v>5</v>
      </c>
      <c r="I657" t="s">
        <v>1069</v>
      </c>
    </row>
    <row r="658" spans="1:9" x14ac:dyDescent="0.2">
      <c r="A658">
        <v>10969758</v>
      </c>
      <c r="B658" s="4">
        <v>46060</v>
      </c>
      <c r="C658" t="s">
        <v>193</v>
      </c>
      <c r="D658" t="s">
        <v>472</v>
      </c>
      <c r="E658">
        <v>83257</v>
      </c>
      <c r="F658" t="s">
        <v>2183</v>
      </c>
      <c r="G658" t="s">
        <v>2184</v>
      </c>
      <c r="H658">
        <v>3</v>
      </c>
      <c r="I658" t="s">
        <v>2185</v>
      </c>
    </row>
    <row r="659" spans="1:9" x14ac:dyDescent="0.2">
      <c r="A659">
        <v>10969767</v>
      </c>
      <c r="B659" s="4">
        <v>46060</v>
      </c>
      <c r="C659" t="s">
        <v>258</v>
      </c>
      <c r="D659" t="s">
        <v>510</v>
      </c>
      <c r="E659">
        <v>95226</v>
      </c>
      <c r="F659" t="s">
        <v>2186</v>
      </c>
      <c r="G659" t="s">
        <v>2187</v>
      </c>
      <c r="H659">
        <v>5</v>
      </c>
      <c r="I659" t="s">
        <v>2188</v>
      </c>
    </row>
    <row r="660" spans="1:9" x14ac:dyDescent="0.2">
      <c r="A660">
        <v>10969776</v>
      </c>
      <c r="B660" s="4">
        <v>46060</v>
      </c>
      <c r="C660" t="s">
        <v>158</v>
      </c>
      <c r="D660" t="s">
        <v>472</v>
      </c>
      <c r="E660">
        <v>93365</v>
      </c>
      <c r="F660" t="s">
        <v>2189</v>
      </c>
      <c r="G660" t="s">
        <v>2190</v>
      </c>
      <c r="H660">
        <v>5</v>
      </c>
      <c r="I660" t="s">
        <v>2191</v>
      </c>
    </row>
    <row r="661" spans="1:9" x14ac:dyDescent="0.2">
      <c r="A661">
        <v>10969781</v>
      </c>
      <c r="B661" s="4">
        <v>46060</v>
      </c>
      <c r="C661" t="s">
        <v>193</v>
      </c>
      <c r="D661" t="s">
        <v>472</v>
      </c>
      <c r="E661">
        <v>90337</v>
      </c>
      <c r="F661" t="s">
        <v>1751</v>
      </c>
      <c r="G661" t="s">
        <v>2192</v>
      </c>
      <c r="H661">
        <v>3</v>
      </c>
      <c r="I661" t="s">
        <v>2193</v>
      </c>
    </row>
    <row r="662" spans="1:9" x14ac:dyDescent="0.2">
      <c r="A662">
        <v>10969783</v>
      </c>
      <c r="B662" s="4">
        <v>46060</v>
      </c>
      <c r="C662" t="s">
        <v>193</v>
      </c>
      <c r="D662" t="s">
        <v>472</v>
      </c>
      <c r="E662">
        <v>92028</v>
      </c>
      <c r="F662" t="s">
        <v>1751</v>
      </c>
      <c r="G662" t="s">
        <v>2194</v>
      </c>
      <c r="H662">
        <v>3</v>
      </c>
      <c r="I662" t="s">
        <v>2193</v>
      </c>
    </row>
    <row r="663" spans="1:9" x14ac:dyDescent="0.2">
      <c r="A663">
        <v>10969799</v>
      </c>
      <c r="B663" s="4">
        <v>46060</v>
      </c>
      <c r="C663" t="s">
        <v>444</v>
      </c>
      <c r="D663" t="s">
        <v>521</v>
      </c>
      <c r="E663">
        <v>97783</v>
      </c>
      <c r="F663" t="s">
        <v>2195</v>
      </c>
      <c r="G663" t="s">
        <v>2196</v>
      </c>
      <c r="H663">
        <v>1</v>
      </c>
      <c r="I663" t="s">
        <v>2197</v>
      </c>
    </row>
    <row r="664" spans="1:9" x14ac:dyDescent="0.2">
      <c r="A664">
        <v>10969820</v>
      </c>
      <c r="B664" s="4">
        <v>46060</v>
      </c>
      <c r="C664" t="s">
        <v>158</v>
      </c>
      <c r="D664" t="s">
        <v>472</v>
      </c>
      <c r="E664">
        <v>98253</v>
      </c>
      <c r="F664" t="s">
        <v>2198</v>
      </c>
      <c r="G664" t="s">
        <v>2199</v>
      </c>
      <c r="H664">
        <v>5</v>
      </c>
      <c r="I664" t="s">
        <v>1459</v>
      </c>
    </row>
    <row r="665" spans="1:9" x14ac:dyDescent="0.2">
      <c r="A665">
        <v>10969838</v>
      </c>
      <c r="B665" s="4">
        <v>46060</v>
      </c>
      <c r="C665" t="s">
        <v>351</v>
      </c>
      <c r="D665" t="s">
        <v>521</v>
      </c>
      <c r="E665">
        <v>97615</v>
      </c>
      <c r="F665" t="s">
        <v>2200</v>
      </c>
      <c r="G665" t="s">
        <v>2201</v>
      </c>
      <c r="H665">
        <v>4</v>
      </c>
      <c r="I665" t="s">
        <v>2202</v>
      </c>
    </row>
    <row r="666" spans="1:9" x14ac:dyDescent="0.2">
      <c r="A666">
        <v>10969871</v>
      </c>
      <c r="B666" s="4">
        <v>46060</v>
      </c>
      <c r="C666" t="s">
        <v>351</v>
      </c>
      <c r="D666" t="s">
        <v>521</v>
      </c>
      <c r="E666">
        <v>97690</v>
      </c>
      <c r="F666" t="s">
        <v>2203</v>
      </c>
      <c r="G666" t="s">
        <v>2204</v>
      </c>
      <c r="H666">
        <v>4</v>
      </c>
      <c r="I666" t="s">
        <v>2205</v>
      </c>
    </row>
    <row r="667" spans="1:9" x14ac:dyDescent="0.2">
      <c r="A667">
        <v>10969875</v>
      </c>
      <c r="B667" s="4">
        <v>46060</v>
      </c>
      <c r="C667" t="s">
        <v>448</v>
      </c>
      <c r="D667" t="s">
        <v>462</v>
      </c>
      <c r="E667">
        <v>97732</v>
      </c>
      <c r="F667" t="s">
        <v>2206</v>
      </c>
      <c r="G667" t="s">
        <v>2207</v>
      </c>
      <c r="H667">
        <v>1</v>
      </c>
      <c r="I667" t="s">
        <v>2208</v>
      </c>
    </row>
    <row r="668" spans="1:9" x14ac:dyDescent="0.2">
      <c r="A668">
        <v>10969905</v>
      </c>
      <c r="B668" s="4">
        <v>46060</v>
      </c>
      <c r="C668" t="s">
        <v>448</v>
      </c>
      <c r="D668" t="s">
        <v>462</v>
      </c>
      <c r="E668">
        <v>76993</v>
      </c>
      <c r="F668" t="s">
        <v>2209</v>
      </c>
      <c r="G668" t="s">
        <v>2210</v>
      </c>
      <c r="H668">
        <v>1</v>
      </c>
      <c r="I668" t="s">
        <v>2211</v>
      </c>
    </row>
    <row r="669" spans="1:9" x14ac:dyDescent="0.2">
      <c r="A669">
        <v>10969924</v>
      </c>
      <c r="B669" s="4">
        <v>46060</v>
      </c>
      <c r="C669" t="s">
        <v>448</v>
      </c>
      <c r="D669" t="s">
        <v>462</v>
      </c>
      <c r="E669">
        <v>100567</v>
      </c>
      <c r="F669" t="s">
        <v>2212</v>
      </c>
      <c r="G669" t="s">
        <v>2213</v>
      </c>
      <c r="H669">
        <v>2</v>
      </c>
      <c r="I669" t="s">
        <v>2214</v>
      </c>
    </row>
    <row r="670" spans="1:9" x14ac:dyDescent="0.2">
      <c r="A670">
        <v>10969962</v>
      </c>
      <c r="B670" s="4">
        <v>46060</v>
      </c>
      <c r="C670" t="s">
        <v>448</v>
      </c>
      <c r="D670" t="s">
        <v>462</v>
      </c>
      <c r="E670">
        <v>83136</v>
      </c>
      <c r="F670" t="s">
        <v>1101</v>
      </c>
      <c r="G670" t="s">
        <v>2215</v>
      </c>
      <c r="H670">
        <v>2</v>
      </c>
      <c r="I670" t="s">
        <v>2216</v>
      </c>
    </row>
    <row r="671" spans="1:9" x14ac:dyDescent="0.2">
      <c r="A671">
        <v>10970110</v>
      </c>
      <c r="B671" s="4">
        <v>46060</v>
      </c>
      <c r="C671" t="s">
        <v>446</v>
      </c>
      <c r="D671" t="s">
        <v>472</v>
      </c>
      <c r="E671">
        <v>93885</v>
      </c>
      <c r="F671" t="s">
        <v>2217</v>
      </c>
      <c r="G671" t="s">
        <v>2218</v>
      </c>
      <c r="H671">
        <v>5</v>
      </c>
      <c r="I671" t="s">
        <v>2219</v>
      </c>
    </row>
    <row r="672" spans="1:9" x14ac:dyDescent="0.2">
      <c r="A672">
        <v>10970194</v>
      </c>
      <c r="B672" s="4">
        <v>46060</v>
      </c>
      <c r="C672" t="s">
        <v>108</v>
      </c>
      <c r="D672" t="s">
        <v>510</v>
      </c>
      <c r="E672">
        <v>52936</v>
      </c>
      <c r="F672" t="s">
        <v>2220</v>
      </c>
      <c r="G672" t="s">
        <v>2221</v>
      </c>
      <c r="H672">
        <v>3</v>
      </c>
      <c r="I672" t="s">
        <v>2222</v>
      </c>
    </row>
    <row r="673" spans="1:9" x14ac:dyDescent="0.2">
      <c r="A673">
        <v>10970211</v>
      </c>
      <c r="B673" s="4">
        <v>46060</v>
      </c>
      <c r="C673" t="s">
        <v>108</v>
      </c>
      <c r="D673" t="s">
        <v>510</v>
      </c>
      <c r="E673">
        <v>53890</v>
      </c>
      <c r="F673" t="s">
        <v>2223</v>
      </c>
      <c r="G673" t="s">
        <v>2224</v>
      </c>
      <c r="H673">
        <v>3</v>
      </c>
      <c r="I673" t="s">
        <v>2225</v>
      </c>
    </row>
    <row r="674" spans="1:9" x14ac:dyDescent="0.2">
      <c r="A674">
        <v>10970216</v>
      </c>
      <c r="B674" s="4">
        <v>46060</v>
      </c>
      <c r="C674" t="s">
        <v>395</v>
      </c>
      <c r="D674" t="s">
        <v>481</v>
      </c>
      <c r="E674">
        <v>72490</v>
      </c>
      <c r="F674" t="s">
        <v>2226</v>
      </c>
      <c r="G674" t="s">
        <v>2227</v>
      </c>
      <c r="H674">
        <v>5</v>
      </c>
      <c r="I674" t="s">
        <v>1069</v>
      </c>
    </row>
    <row r="675" spans="1:9" x14ac:dyDescent="0.2">
      <c r="A675">
        <v>10970246</v>
      </c>
      <c r="B675" s="4">
        <v>46060</v>
      </c>
      <c r="C675" t="s">
        <v>361</v>
      </c>
      <c r="D675" t="s">
        <v>521</v>
      </c>
      <c r="E675">
        <v>93836</v>
      </c>
      <c r="F675" t="s">
        <v>2228</v>
      </c>
      <c r="G675" t="s">
        <v>2229</v>
      </c>
      <c r="H675">
        <v>4</v>
      </c>
      <c r="I675" t="s">
        <v>2230</v>
      </c>
    </row>
    <row r="676" spans="1:9" x14ac:dyDescent="0.2">
      <c r="A676">
        <v>10970286</v>
      </c>
      <c r="B676" s="4">
        <v>46060</v>
      </c>
      <c r="C676" t="s">
        <v>108</v>
      </c>
      <c r="D676" t="s">
        <v>510</v>
      </c>
      <c r="E676">
        <v>95440</v>
      </c>
      <c r="F676" t="s">
        <v>2231</v>
      </c>
      <c r="G676" t="s">
        <v>2232</v>
      </c>
      <c r="H676">
        <v>4</v>
      </c>
      <c r="I676" t="s">
        <v>2233</v>
      </c>
    </row>
    <row r="677" spans="1:9" x14ac:dyDescent="0.2">
      <c r="A677">
        <v>10970291</v>
      </c>
      <c r="B677" s="4">
        <v>46060</v>
      </c>
      <c r="C677" t="s">
        <v>361</v>
      </c>
      <c r="D677" t="s">
        <v>521</v>
      </c>
      <c r="E677">
        <v>51039</v>
      </c>
      <c r="F677" t="s">
        <v>2234</v>
      </c>
      <c r="G677" t="s">
        <v>2235</v>
      </c>
      <c r="H677">
        <v>4</v>
      </c>
      <c r="I677" t="s">
        <v>2236</v>
      </c>
    </row>
    <row r="678" spans="1:9" x14ac:dyDescent="0.2">
      <c r="A678">
        <v>10970296</v>
      </c>
      <c r="B678" s="4">
        <v>46060</v>
      </c>
      <c r="C678" t="s">
        <v>108</v>
      </c>
      <c r="D678" t="s">
        <v>510</v>
      </c>
      <c r="E678">
        <v>96834</v>
      </c>
      <c r="F678" t="s">
        <v>2237</v>
      </c>
      <c r="G678" t="s">
        <v>2238</v>
      </c>
      <c r="H678">
        <v>1</v>
      </c>
      <c r="I678" t="s">
        <v>2239</v>
      </c>
    </row>
    <row r="679" spans="1:9" x14ac:dyDescent="0.2">
      <c r="A679">
        <v>10970306</v>
      </c>
      <c r="B679" s="4">
        <v>46060</v>
      </c>
      <c r="C679" t="s">
        <v>108</v>
      </c>
      <c r="D679" t="s">
        <v>510</v>
      </c>
      <c r="E679">
        <v>78982</v>
      </c>
      <c r="F679" t="s">
        <v>2240</v>
      </c>
      <c r="G679" t="s">
        <v>2241</v>
      </c>
      <c r="H679">
        <v>1</v>
      </c>
      <c r="I679" t="s">
        <v>2211</v>
      </c>
    </row>
    <row r="680" spans="1:9" x14ac:dyDescent="0.2">
      <c r="A680">
        <v>10970312</v>
      </c>
      <c r="B680" s="4">
        <v>46060</v>
      </c>
      <c r="C680" t="s">
        <v>108</v>
      </c>
      <c r="D680" t="s">
        <v>510</v>
      </c>
      <c r="E680">
        <v>98237</v>
      </c>
      <c r="F680" t="s">
        <v>2242</v>
      </c>
      <c r="G680" t="s">
        <v>2243</v>
      </c>
      <c r="H680">
        <v>1</v>
      </c>
      <c r="I680" t="s">
        <v>2244</v>
      </c>
    </row>
    <row r="681" spans="1:9" x14ac:dyDescent="0.2">
      <c r="A681">
        <v>10970467</v>
      </c>
      <c r="B681" s="4">
        <v>46060</v>
      </c>
      <c r="C681" t="s">
        <v>395</v>
      </c>
      <c r="D681" t="s">
        <v>481</v>
      </c>
      <c r="E681">
        <v>94957</v>
      </c>
      <c r="F681" t="s">
        <v>2245</v>
      </c>
      <c r="G681" t="s">
        <v>2246</v>
      </c>
      <c r="H681">
        <v>5</v>
      </c>
      <c r="I681" t="s">
        <v>1069</v>
      </c>
    </row>
    <row r="682" spans="1:9" x14ac:dyDescent="0.2">
      <c r="A682">
        <v>10970600</v>
      </c>
      <c r="B682" s="4">
        <v>46060</v>
      </c>
      <c r="C682" t="s">
        <v>185</v>
      </c>
      <c r="D682" t="s">
        <v>521</v>
      </c>
      <c r="E682">
        <v>100205</v>
      </c>
      <c r="F682" t="s">
        <v>2247</v>
      </c>
      <c r="G682" t="s">
        <v>2248</v>
      </c>
      <c r="H682">
        <v>4</v>
      </c>
      <c r="I682" t="s">
        <v>2249</v>
      </c>
    </row>
    <row r="683" spans="1:9" x14ac:dyDescent="0.2">
      <c r="A683">
        <v>10970690</v>
      </c>
      <c r="B683" s="4">
        <v>46061</v>
      </c>
      <c r="C683" t="s">
        <v>301</v>
      </c>
      <c r="D683" t="s">
        <v>481</v>
      </c>
      <c r="E683">
        <v>95465</v>
      </c>
      <c r="F683" t="s">
        <v>2250</v>
      </c>
      <c r="G683" t="s">
        <v>2251</v>
      </c>
      <c r="H683">
        <v>5</v>
      </c>
      <c r="I683" t="s">
        <v>2252</v>
      </c>
    </row>
    <row r="684" spans="1:9" x14ac:dyDescent="0.2">
      <c r="A684">
        <v>10970766</v>
      </c>
      <c r="B684" s="4">
        <v>46061</v>
      </c>
      <c r="C684" t="s">
        <v>407</v>
      </c>
      <c r="D684" t="s">
        <v>521</v>
      </c>
      <c r="E684">
        <v>96698</v>
      </c>
      <c r="F684" t="s">
        <v>2253</v>
      </c>
      <c r="G684" t="s">
        <v>2254</v>
      </c>
      <c r="H684">
        <v>4</v>
      </c>
      <c r="I684" t="s">
        <v>2255</v>
      </c>
    </row>
    <row r="685" spans="1:9" x14ac:dyDescent="0.2">
      <c r="A685">
        <v>10970965</v>
      </c>
      <c r="B685" s="4">
        <v>46061</v>
      </c>
      <c r="C685" t="s">
        <v>307</v>
      </c>
      <c r="D685" t="s">
        <v>472</v>
      </c>
      <c r="E685">
        <v>92390</v>
      </c>
      <c r="F685" t="s">
        <v>2256</v>
      </c>
      <c r="G685" t="s">
        <v>2257</v>
      </c>
      <c r="H685">
        <v>1</v>
      </c>
      <c r="I685" t="s">
        <v>2258</v>
      </c>
    </row>
    <row r="686" spans="1:9" x14ac:dyDescent="0.2">
      <c r="A686">
        <v>10970966</v>
      </c>
      <c r="B686" s="4">
        <v>46061</v>
      </c>
      <c r="C686" t="s">
        <v>218</v>
      </c>
      <c r="D686" t="s">
        <v>462</v>
      </c>
      <c r="E686">
        <v>82674</v>
      </c>
      <c r="F686" t="s">
        <v>2259</v>
      </c>
      <c r="G686" t="s">
        <v>2260</v>
      </c>
      <c r="H686">
        <v>5</v>
      </c>
      <c r="I686" t="s">
        <v>2261</v>
      </c>
    </row>
    <row r="687" spans="1:9" x14ac:dyDescent="0.2">
      <c r="A687">
        <v>10970968</v>
      </c>
      <c r="B687" s="4">
        <v>46061</v>
      </c>
      <c r="C687" t="s">
        <v>218</v>
      </c>
      <c r="D687" t="s">
        <v>462</v>
      </c>
      <c r="E687">
        <v>93835</v>
      </c>
      <c r="F687" t="s">
        <v>2262</v>
      </c>
      <c r="G687" t="s">
        <v>2263</v>
      </c>
      <c r="H687">
        <v>4</v>
      </c>
      <c r="I687" t="s">
        <v>2264</v>
      </c>
    </row>
    <row r="688" spans="1:9" x14ac:dyDescent="0.2">
      <c r="A688">
        <v>10970969</v>
      </c>
      <c r="B688" s="4">
        <v>46061</v>
      </c>
      <c r="C688" t="s">
        <v>218</v>
      </c>
      <c r="D688" t="s">
        <v>462</v>
      </c>
      <c r="E688">
        <v>95836</v>
      </c>
      <c r="F688" t="s">
        <v>2265</v>
      </c>
      <c r="G688" t="s">
        <v>2266</v>
      </c>
      <c r="H688">
        <v>5</v>
      </c>
      <c r="I688" t="s">
        <v>2267</v>
      </c>
    </row>
    <row r="689" spans="1:9" x14ac:dyDescent="0.2">
      <c r="A689">
        <v>10970971</v>
      </c>
      <c r="B689" s="4">
        <v>46061</v>
      </c>
      <c r="C689" t="s">
        <v>218</v>
      </c>
      <c r="D689" t="s">
        <v>462</v>
      </c>
      <c r="E689">
        <v>91949</v>
      </c>
      <c r="F689" t="s">
        <v>2268</v>
      </c>
      <c r="G689" t="s">
        <v>2269</v>
      </c>
      <c r="H689">
        <v>3</v>
      </c>
      <c r="I689" t="s">
        <v>2270</v>
      </c>
    </row>
    <row r="690" spans="1:9" x14ac:dyDescent="0.2">
      <c r="A690">
        <v>10970972</v>
      </c>
      <c r="B690" s="4">
        <v>46061</v>
      </c>
      <c r="C690" t="s">
        <v>307</v>
      </c>
      <c r="D690" t="s">
        <v>472</v>
      </c>
      <c r="E690">
        <v>97845</v>
      </c>
      <c r="F690" t="s">
        <v>2271</v>
      </c>
      <c r="G690" t="s">
        <v>2272</v>
      </c>
      <c r="H690">
        <v>4</v>
      </c>
      <c r="I690" t="s">
        <v>2273</v>
      </c>
    </row>
    <row r="691" spans="1:9" x14ac:dyDescent="0.2">
      <c r="A691">
        <v>10970973</v>
      </c>
      <c r="B691" s="4">
        <v>46061</v>
      </c>
      <c r="C691" t="s">
        <v>218</v>
      </c>
      <c r="D691" t="s">
        <v>462</v>
      </c>
      <c r="E691">
        <v>56981</v>
      </c>
      <c r="F691" t="s">
        <v>2274</v>
      </c>
      <c r="G691" t="s">
        <v>2275</v>
      </c>
      <c r="H691">
        <v>3</v>
      </c>
      <c r="I691" t="s">
        <v>2276</v>
      </c>
    </row>
    <row r="692" spans="1:9" x14ac:dyDescent="0.2">
      <c r="A692">
        <v>10970977</v>
      </c>
      <c r="B692" s="4">
        <v>46061</v>
      </c>
      <c r="C692" t="s">
        <v>218</v>
      </c>
      <c r="D692" t="s">
        <v>462</v>
      </c>
      <c r="E692">
        <v>98532</v>
      </c>
      <c r="F692" t="s">
        <v>2277</v>
      </c>
      <c r="G692" t="s">
        <v>2278</v>
      </c>
      <c r="H692">
        <v>4</v>
      </c>
      <c r="I692" t="s">
        <v>2279</v>
      </c>
    </row>
    <row r="693" spans="1:9" x14ac:dyDescent="0.2">
      <c r="A693">
        <v>10970980</v>
      </c>
      <c r="B693" s="4">
        <v>46061</v>
      </c>
      <c r="C693" t="s">
        <v>218</v>
      </c>
      <c r="D693" t="s">
        <v>462</v>
      </c>
      <c r="E693">
        <v>84899</v>
      </c>
      <c r="F693" t="s">
        <v>2280</v>
      </c>
      <c r="G693" t="s">
        <v>2281</v>
      </c>
      <c r="H693">
        <v>3</v>
      </c>
      <c r="I693" t="s">
        <v>2282</v>
      </c>
    </row>
    <row r="694" spans="1:9" x14ac:dyDescent="0.2">
      <c r="A694">
        <v>10970981</v>
      </c>
      <c r="B694" s="4">
        <v>46061</v>
      </c>
      <c r="C694" t="s">
        <v>218</v>
      </c>
      <c r="D694" t="s">
        <v>462</v>
      </c>
      <c r="E694">
        <v>87370</v>
      </c>
      <c r="F694" t="s">
        <v>2283</v>
      </c>
      <c r="G694" t="s">
        <v>2284</v>
      </c>
      <c r="H694">
        <v>4</v>
      </c>
      <c r="I694" t="s">
        <v>2285</v>
      </c>
    </row>
    <row r="695" spans="1:9" x14ac:dyDescent="0.2">
      <c r="A695">
        <v>10971012</v>
      </c>
      <c r="B695" s="4">
        <v>46061</v>
      </c>
      <c r="C695" t="s">
        <v>204</v>
      </c>
      <c r="D695" t="s">
        <v>510</v>
      </c>
      <c r="E695">
        <v>95428</v>
      </c>
      <c r="F695" t="s">
        <v>2286</v>
      </c>
      <c r="G695" t="s">
        <v>2287</v>
      </c>
      <c r="H695">
        <v>5</v>
      </c>
      <c r="I695" t="s">
        <v>2288</v>
      </c>
    </row>
    <row r="696" spans="1:9" x14ac:dyDescent="0.2">
      <c r="A696">
        <v>10971014</v>
      </c>
      <c r="B696" s="4">
        <v>46061</v>
      </c>
      <c r="C696" t="s">
        <v>204</v>
      </c>
      <c r="D696" t="s">
        <v>510</v>
      </c>
      <c r="E696">
        <v>97366</v>
      </c>
      <c r="F696" t="s">
        <v>2289</v>
      </c>
      <c r="G696" t="s">
        <v>2290</v>
      </c>
      <c r="H696">
        <v>5</v>
      </c>
      <c r="I696" t="s">
        <v>2291</v>
      </c>
    </row>
    <row r="697" spans="1:9" x14ac:dyDescent="0.2">
      <c r="A697">
        <v>10971015</v>
      </c>
      <c r="B697" s="4">
        <v>46061</v>
      </c>
      <c r="C697" t="s">
        <v>204</v>
      </c>
      <c r="D697" t="s">
        <v>510</v>
      </c>
      <c r="E697">
        <v>94571</v>
      </c>
      <c r="F697" t="s">
        <v>2292</v>
      </c>
      <c r="G697" t="s">
        <v>2293</v>
      </c>
      <c r="H697">
        <v>5</v>
      </c>
      <c r="I697" t="s">
        <v>2294</v>
      </c>
    </row>
    <row r="698" spans="1:9" x14ac:dyDescent="0.2">
      <c r="A698">
        <v>10971016</v>
      </c>
      <c r="B698" s="4">
        <v>46061</v>
      </c>
      <c r="C698" t="s">
        <v>204</v>
      </c>
      <c r="D698" t="s">
        <v>510</v>
      </c>
      <c r="E698">
        <v>95322</v>
      </c>
      <c r="F698" t="s">
        <v>2295</v>
      </c>
      <c r="G698" t="s">
        <v>2296</v>
      </c>
      <c r="H698">
        <v>4</v>
      </c>
      <c r="I698" t="s">
        <v>2297</v>
      </c>
    </row>
    <row r="699" spans="1:9" x14ac:dyDescent="0.2">
      <c r="A699">
        <v>10971017</v>
      </c>
      <c r="B699" s="4">
        <v>46061</v>
      </c>
      <c r="C699" t="s">
        <v>204</v>
      </c>
      <c r="D699" t="s">
        <v>510</v>
      </c>
      <c r="E699">
        <v>95335</v>
      </c>
      <c r="F699" t="s">
        <v>2298</v>
      </c>
      <c r="G699" t="s">
        <v>2299</v>
      </c>
      <c r="H699">
        <v>5</v>
      </c>
      <c r="I699" t="s">
        <v>2300</v>
      </c>
    </row>
    <row r="700" spans="1:9" x14ac:dyDescent="0.2">
      <c r="A700">
        <v>10971019</v>
      </c>
      <c r="B700" s="4">
        <v>46061</v>
      </c>
      <c r="C700" t="s">
        <v>289</v>
      </c>
      <c r="D700" t="s">
        <v>481</v>
      </c>
      <c r="E700">
        <v>98185</v>
      </c>
      <c r="F700" t="s">
        <v>2301</v>
      </c>
      <c r="G700" t="s">
        <v>2302</v>
      </c>
      <c r="H700">
        <v>3</v>
      </c>
      <c r="I700" t="s">
        <v>2303</v>
      </c>
    </row>
    <row r="701" spans="1:9" x14ac:dyDescent="0.2">
      <c r="A701">
        <v>10971024</v>
      </c>
      <c r="B701" s="4">
        <v>46061</v>
      </c>
      <c r="C701" t="s">
        <v>289</v>
      </c>
      <c r="D701" t="s">
        <v>481</v>
      </c>
      <c r="E701">
        <v>99607</v>
      </c>
      <c r="F701" t="s">
        <v>2304</v>
      </c>
      <c r="G701" t="s">
        <v>2305</v>
      </c>
      <c r="H701">
        <v>4</v>
      </c>
      <c r="I701" t="s">
        <v>2306</v>
      </c>
    </row>
    <row r="702" spans="1:9" x14ac:dyDescent="0.2">
      <c r="A702">
        <v>10971030</v>
      </c>
      <c r="B702" s="4">
        <v>46061</v>
      </c>
      <c r="C702" t="s">
        <v>289</v>
      </c>
      <c r="D702" t="s">
        <v>481</v>
      </c>
      <c r="E702">
        <v>81670</v>
      </c>
      <c r="F702" t="s">
        <v>2307</v>
      </c>
      <c r="G702" t="s">
        <v>2308</v>
      </c>
      <c r="H702">
        <v>3</v>
      </c>
      <c r="I702" t="s">
        <v>2309</v>
      </c>
    </row>
    <row r="703" spans="1:9" x14ac:dyDescent="0.2">
      <c r="A703">
        <v>10971032</v>
      </c>
      <c r="B703" s="4">
        <v>46061</v>
      </c>
      <c r="C703" t="s">
        <v>289</v>
      </c>
      <c r="D703" t="s">
        <v>481</v>
      </c>
      <c r="E703">
        <v>81010</v>
      </c>
      <c r="F703" t="s">
        <v>2310</v>
      </c>
      <c r="G703" t="s">
        <v>2311</v>
      </c>
      <c r="H703">
        <v>3</v>
      </c>
      <c r="I703" t="s">
        <v>2312</v>
      </c>
    </row>
    <row r="704" spans="1:9" x14ac:dyDescent="0.2">
      <c r="A704">
        <v>10971046</v>
      </c>
      <c r="B704" s="4">
        <v>46061</v>
      </c>
      <c r="C704" t="s">
        <v>153</v>
      </c>
      <c r="D704" t="s">
        <v>462</v>
      </c>
      <c r="E704">
        <v>98099</v>
      </c>
      <c r="F704" t="s">
        <v>2313</v>
      </c>
      <c r="G704" t="s">
        <v>2314</v>
      </c>
      <c r="H704">
        <v>4</v>
      </c>
      <c r="I704" t="s">
        <v>2315</v>
      </c>
    </row>
    <row r="705" spans="1:9" x14ac:dyDescent="0.2">
      <c r="A705">
        <v>10971055</v>
      </c>
      <c r="B705" s="4">
        <v>46061</v>
      </c>
      <c r="C705" t="s">
        <v>153</v>
      </c>
      <c r="D705" t="s">
        <v>462</v>
      </c>
      <c r="E705">
        <v>98766</v>
      </c>
      <c r="F705" t="s">
        <v>2316</v>
      </c>
      <c r="G705" t="s">
        <v>2317</v>
      </c>
      <c r="H705">
        <v>4</v>
      </c>
      <c r="I705" t="s">
        <v>2315</v>
      </c>
    </row>
    <row r="706" spans="1:9" x14ac:dyDescent="0.2">
      <c r="A706">
        <v>10971084</v>
      </c>
      <c r="B706" s="4">
        <v>46061</v>
      </c>
      <c r="C706" t="s">
        <v>203</v>
      </c>
      <c r="D706" t="s">
        <v>462</v>
      </c>
      <c r="E706">
        <v>94515</v>
      </c>
      <c r="F706" t="s">
        <v>2318</v>
      </c>
      <c r="G706" t="s">
        <v>2319</v>
      </c>
      <c r="H706">
        <v>4</v>
      </c>
      <c r="I706" t="s">
        <v>2320</v>
      </c>
    </row>
    <row r="707" spans="1:9" x14ac:dyDescent="0.2">
      <c r="A707">
        <v>10971085</v>
      </c>
      <c r="B707" s="4">
        <v>46061</v>
      </c>
      <c r="C707" t="s">
        <v>203</v>
      </c>
      <c r="D707" t="s">
        <v>462</v>
      </c>
      <c r="E707">
        <v>95786</v>
      </c>
      <c r="F707" t="s">
        <v>2321</v>
      </c>
      <c r="G707" t="s">
        <v>2322</v>
      </c>
      <c r="H707">
        <v>3</v>
      </c>
      <c r="I707" t="s">
        <v>2323</v>
      </c>
    </row>
    <row r="708" spans="1:9" x14ac:dyDescent="0.2">
      <c r="A708">
        <v>10971086</v>
      </c>
      <c r="B708" s="4">
        <v>46062</v>
      </c>
      <c r="C708" t="s">
        <v>203</v>
      </c>
      <c r="D708" t="s">
        <v>462</v>
      </c>
      <c r="E708">
        <v>77316</v>
      </c>
      <c r="F708" t="s">
        <v>2324</v>
      </c>
      <c r="G708" t="s">
        <v>2325</v>
      </c>
      <c r="H708">
        <v>3</v>
      </c>
      <c r="I708" t="s">
        <v>2326</v>
      </c>
    </row>
    <row r="709" spans="1:9" x14ac:dyDescent="0.2">
      <c r="A709">
        <v>10971087</v>
      </c>
      <c r="B709" s="4">
        <v>46062</v>
      </c>
      <c r="C709" t="s">
        <v>409</v>
      </c>
      <c r="D709" t="s">
        <v>472</v>
      </c>
      <c r="E709">
        <v>97048</v>
      </c>
      <c r="F709" t="s">
        <v>2327</v>
      </c>
      <c r="G709" t="s">
        <v>2328</v>
      </c>
      <c r="H709">
        <v>4</v>
      </c>
      <c r="I709" t="s">
        <v>2329</v>
      </c>
    </row>
    <row r="710" spans="1:9" x14ac:dyDescent="0.2">
      <c r="A710">
        <v>10971154</v>
      </c>
      <c r="B710" s="4">
        <v>46062</v>
      </c>
      <c r="C710" t="s">
        <v>267</v>
      </c>
      <c r="D710" t="s">
        <v>481</v>
      </c>
      <c r="E710">
        <v>100578</v>
      </c>
      <c r="F710" t="s">
        <v>2330</v>
      </c>
      <c r="G710" t="s">
        <v>2331</v>
      </c>
      <c r="H710">
        <v>4</v>
      </c>
      <c r="I710" t="s">
        <v>2332</v>
      </c>
    </row>
    <row r="711" spans="1:9" x14ac:dyDescent="0.2">
      <c r="A711">
        <v>10971269</v>
      </c>
      <c r="B711" s="4">
        <v>46062</v>
      </c>
      <c r="C711" t="s">
        <v>409</v>
      </c>
      <c r="D711" t="s">
        <v>472</v>
      </c>
      <c r="E711">
        <v>93699</v>
      </c>
      <c r="F711" t="s">
        <v>2333</v>
      </c>
      <c r="G711" t="s">
        <v>2334</v>
      </c>
      <c r="H711">
        <v>4</v>
      </c>
      <c r="I711" t="s">
        <v>2335</v>
      </c>
    </row>
    <row r="712" spans="1:9" x14ac:dyDescent="0.2">
      <c r="A712">
        <v>10971274</v>
      </c>
      <c r="B712" s="4">
        <v>46062</v>
      </c>
      <c r="C712" t="s">
        <v>87</v>
      </c>
      <c r="D712" t="s">
        <v>472</v>
      </c>
      <c r="E712">
        <v>95347</v>
      </c>
      <c r="F712" t="s">
        <v>2336</v>
      </c>
      <c r="G712" t="s">
        <v>2337</v>
      </c>
      <c r="H712">
        <v>3</v>
      </c>
      <c r="I712" t="s">
        <v>2338</v>
      </c>
    </row>
    <row r="713" spans="1:9" x14ac:dyDescent="0.2">
      <c r="A713">
        <v>10971276</v>
      </c>
      <c r="B713" s="4">
        <v>46062</v>
      </c>
      <c r="C713" t="s">
        <v>90</v>
      </c>
      <c r="D713" t="s">
        <v>481</v>
      </c>
      <c r="E713">
        <v>92266</v>
      </c>
      <c r="F713" t="s">
        <v>2339</v>
      </c>
      <c r="G713" t="s">
        <v>2340</v>
      </c>
      <c r="H713">
        <v>4</v>
      </c>
      <c r="I713" t="s">
        <v>2341</v>
      </c>
    </row>
    <row r="714" spans="1:9" x14ac:dyDescent="0.2">
      <c r="A714">
        <v>10971288</v>
      </c>
      <c r="B714" s="4">
        <v>46062</v>
      </c>
      <c r="C714" t="s">
        <v>90</v>
      </c>
      <c r="D714" t="s">
        <v>481</v>
      </c>
      <c r="E714">
        <v>94474</v>
      </c>
      <c r="F714" t="s">
        <v>2342</v>
      </c>
      <c r="G714" t="s">
        <v>2343</v>
      </c>
      <c r="H714">
        <v>5</v>
      </c>
      <c r="I714" t="s">
        <v>2344</v>
      </c>
    </row>
    <row r="715" spans="1:9" x14ac:dyDescent="0.2">
      <c r="A715">
        <v>10971292</v>
      </c>
      <c r="B715" s="4">
        <v>46062</v>
      </c>
      <c r="C715" t="s">
        <v>90</v>
      </c>
      <c r="D715" t="s">
        <v>481</v>
      </c>
      <c r="E715">
        <v>91051</v>
      </c>
      <c r="F715" t="s">
        <v>2345</v>
      </c>
      <c r="G715" t="s">
        <v>2346</v>
      </c>
      <c r="H715">
        <v>4</v>
      </c>
      <c r="I715" t="s">
        <v>2347</v>
      </c>
    </row>
    <row r="716" spans="1:9" x14ac:dyDescent="0.2">
      <c r="A716">
        <v>10971295</v>
      </c>
      <c r="B716" s="4">
        <v>46062</v>
      </c>
      <c r="C716" t="s">
        <v>90</v>
      </c>
      <c r="D716" t="s">
        <v>481</v>
      </c>
      <c r="E716">
        <v>88594</v>
      </c>
      <c r="F716" t="s">
        <v>2348</v>
      </c>
      <c r="G716" t="s">
        <v>2349</v>
      </c>
      <c r="H716">
        <v>5</v>
      </c>
      <c r="I716" t="s">
        <v>2350</v>
      </c>
    </row>
    <row r="717" spans="1:9" x14ac:dyDescent="0.2">
      <c r="A717">
        <v>10971296</v>
      </c>
      <c r="B717" s="4">
        <v>46062</v>
      </c>
      <c r="C717" t="s">
        <v>324</v>
      </c>
      <c r="D717" t="s">
        <v>462</v>
      </c>
      <c r="E717">
        <v>91633</v>
      </c>
      <c r="F717" t="s">
        <v>2351</v>
      </c>
      <c r="G717" t="s">
        <v>2352</v>
      </c>
      <c r="H717">
        <v>4</v>
      </c>
      <c r="I717" t="s">
        <v>2353</v>
      </c>
    </row>
    <row r="718" spans="1:9" x14ac:dyDescent="0.2">
      <c r="A718">
        <v>10971298</v>
      </c>
      <c r="B718" s="4">
        <v>46062</v>
      </c>
      <c r="C718" t="s">
        <v>324</v>
      </c>
      <c r="D718" t="s">
        <v>462</v>
      </c>
      <c r="E718">
        <v>94086</v>
      </c>
      <c r="F718" t="s">
        <v>2354</v>
      </c>
      <c r="G718" t="s">
        <v>2355</v>
      </c>
      <c r="H718">
        <v>1</v>
      </c>
      <c r="I718" t="s">
        <v>2356</v>
      </c>
    </row>
    <row r="719" spans="1:9" x14ac:dyDescent="0.2">
      <c r="A719">
        <v>10971308</v>
      </c>
      <c r="B719" s="4">
        <v>46062</v>
      </c>
      <c r="C719" t="s">
        <v>324</v>
      </c>
      <c r="D719" t="s">
        <v>462</v>
      </c>
      <c r="E719">
        <v>90484</v>
      </c>
      <c r="F719" t="s">
        <v>2357</v>
      </c>
      <c r="G719" t="s">
        <v>2358</v>
      </c>
      <c r="H719">
        <v>2</v>
      </c>
      <c r="I719" t="s">
        <v>2359</v>
      </c>
    </row>
    <row r="720" spans="1:9" x14ac:dyDescent="0.2">
      <c r="A720">
        <v>10971316</v>
      </c>
      <c r="B720" s="4">
        <v>46062</v>
      </c>
      <c r="C720" t="s">
        <v>324</v>
      </c>
      <c r="D720" t="s">
        <v>462</v>
      </c>
      <c r="E720">
        <v>75764</v>
      </c>
      <c r="F720" t="s">
        <v>2360</v>
      </c>
      <c r="G720" t="s">
        <v>2361</v>
      </c>
      <c r="H720">
        <v>2</v>
      </c>
      <c r="I720" t="s">
        <v>2362</v>
      </c>
    </row>
    <row r="721" spans="1:9" x14ac:dyDescent="0.2">
      <c r="A721">
        <v>10971341</v>
      </c>
      <c r="B721" s="4">
        <v>46062</v>
      </c>
      <c r="C721" t="s">
        <v>117</v>
      </c>
      <c r="D721" t="s">
        <v>481</v>
      </c>
      <c r="E721">
        <v>72985</v>
      </c>
      <c r="F721" t="s">
        <v>2363</v>
      </c>
      <c r="G721" t="s">
        <v>2364</v>
      </c>
      <c r="H721">
        <v>4</v>
      </c>
      <c r="I721" t="s">
        <v>2365</v>
      </c>
    </row>
    <row r="722" spans="1:9" x14ac:dyDescent="0.2">
      <c r="A722">
        <v>10971358</v>
      </c>
      <c r="B722" s="4">
        <v>46062</v>
      </c>
      <c r="C722" t="s">
        <v>117</v>
      </c>
      <c r="D722" t="s">
        <v>481</v>
      </c>
      <c r="E722">
        <v>93017</v>
      </c>
      <c r="F722" t="s">
        <v>2366</v>
      </c>
      <c r="G722" t="s">
        <v>2367</v>
      </c>
      <c r="H722">
        <v>4</v>
      </c>
      <c r="I722" t="s">
        <v>2368</v>
      </c>
    </row>
    <row r="723" spans="1:9" x14ac:dyDescent="0.2">
      <c r="A723">
        <v>10971379</v>
      </c>
      <c r="B723" s="4">
        <v>46062</v>
      </c>
      <c r="C723" t="s">
        <v>117</v>
      </c>
      <c r="D723" t="s">
        <v>481</v>
      </c>
      <c r="E723">
        <v>88921</v>
      </c>
      <c r="F723" t="s">
        <v>2369</v>
      </c>
      <c r="G723" t="s">
        <v>2370</v>
      </c>
      <c r="H723">
        <v>4</v>
      </c>
      <c r="I723" t="s">
        <v>2371</v>
      </c>
    </row>
    <row r="724" spans="1:9" x14ac:dyDescent="0.2">
      <c r="A724">
        <v>10971391</v>
      </c>
      <c r="B724" s="4">
        <v>46062</v>
      </c>
      <c r="C724" t="s">
        <v>117</v>
      </c>
      <c r="D724" t="s">
        <v>481</v>
      </c>
      <c r="E724">
        <v>88902</v>
      </c>
      <c r="F724" t="s">
        <v>1109</v>
      </c>
      <c r="G724" t="s">
        <v>2372</v>
      </c>
      <c r="H724">
        <v>4</v>
      </c>
      <c r="I724" t="s">
        <v>2373</v>
      </c>
    </row>
    <row r="725" spans="1:9" x14ac:dyDescent="0.2">
      <c r="A725">
        <v>10971401</v>
      </c>
      <c r="B725" s="4">
        <v>46062</v>
      </c>
      <c r="C725" t="s">
        <v>247</v>
      </c>
      <c r="D725" t="s">
        <v>481</v>
      </c>
      <c r="E725">
        <v>98192</v>
      </c>
      <c r="F725" t="s">
        <v>2374</v>
      </c>
      <c r="G725" t="s">
        <v>2375</v>
      </c>
      <c r="H725">
        <v>3</v>
      </c>
      <c r="I725" t="s">
        <v>2376</v>
      </c>
    </row>
    <row r="726" spans="1:9" x14ac:dyDescent="0.2">
      <c r="A726">
        <v>10971427</v>
      </c>
      <c r="B726" s="4">
        <v>46062</v>
      </c>
      <c r="C726" t="s">
        <v>450</v>
      </c>
      <c r="D726" t="s">
        <v>481</v>
      </c>
      <c r="E726">
        <v>93169</v>
      </c>
      <c r="F726" t="s">
        <v>2377</v>
      </c>
      <c r="G726" t="s">
        <v>2378</v>
      </c>
      <c r="H726">
        <v>5</v>
      </c>
      <c r="I726" t="s">
        <v>2379</v>
      </c>
    </row>
    <row r="727" spans="1:9" x14ac:dyDescent="0.2">
      <c r="A727">
        <v>10971450</v>
      </c>
      <c r="B727" s="4">
        <v>46062</v>
      </c>
      <c r="C727" t="s">
        <v>188</v>
      </c>
      <c r="D727" t="s">
        <v>472</v>
      </c>
      <c r="E727">
        <v>94316</v>
      </c>
      <c r="F727" t="s">
        <v>2380</v>
      </c>
      <c r="G727" t="s">
        <v>2381</v>
      </c>
      <c r="H727">
        <v>4</v>
      </c>
      <c r="I727" t="s">
        <v>2382</v>
      </c>
    </row>
    <row r="728" spans="1:9" x14ac:dyDescent="0.2">
      <c r="A728">
        <v>10971492</v>
      </c>
      <c r="B728" s="4">
        <v>46062</v>
      </c>
      <c r="C728" t="s">
        <v>272</v>
      </c>
      <c r="D728" t="s">
        <v>521</v>
      </c>
      <c r="E728">
        <v>59771</v>
      </c>
      <c r="F728" t="s">
        <v>2383</v>
      </c>
      <c r="G728" t="s">
        <v>2384</v>
      </c>
      <c r="H728">
        <v>3</v>
      </c>
      <c r="I728" t="s">
        <v>2385</v>
      </c>
    </row>
    <row r="729" spans="1:9" x14ac:dyDescent="0.2">
      <c r="A729">
        <v>10971571</v>
      </c>
      <c r="B729" s="4">
        <v>46062</v>
      </c>
      <c r="C729" t="s">
        <v>409</v>
      </c>
      <c r="D729" t="s">
        <v>472</v>
      </c>
      <c r="E729">
        <v>96931</v>
      </c>
      <c r="F729" t="s">
        <v>2386</v>
      </c>
      <c r="G729" t="s">
        <v>2387</v>
      </c>
      <c r="H729">
        <v>4</v>
      </c>
      <c r="I729" t="s">
        <v>2388</v>
      </c>
    </row>
    <row r="730" spans="1:9" x14ac:dyDescent="0.2">
      <c r="A730">
        <v>10971604</v>
      </c>
      <c r="B730" s="4">
        <v>46062</v>
      </c>
      <c r="C730" t="s">
        <v>230</v>
      </c>
      <c r="D730" t="s">
        <v>462</v>
      </c>
      <c r="E730">
        <v>52276</v>
      </c>
      <c r="F730" t="s">
        <v>2389</v>
      </c>
      <c r="G730" t="s">
        <v>2390</v>
      </c>
      <c r="H730">
        <v>4</v>
      </c>
      <c r="I730" t="s">
        <v>2391</v>
      </c>
    </row>
    <row r="731" spans="1:9" x14ac:dyDescent="0.2">
      <c r="A731">
        <v>10971621</v>
      </c>
      <c r="B731" s="4">
        <v>46062</v>
      </c>
      <c r="C731" t="s">
        <v>153</v>
      </c>
      <c r="D731" t="s">
        <v>462</v>
      </c>
      <c r="E731">
        <v>99269</v>
      </c>
      <c r="F731" t="s">
        <v>2392</v>
      </c>
      <c r="G731" t="s">
        <v>2393</v>
      </c>
      <c r="H731">
        <v>4</v>
      </c>
      <c r="I731" t="s">
        <v>2141</v>
      </c>
    </row>
    <row r="732" spans="1:9" x14ac:dyDescent="0.2">
      <c r="A732">
        <v>10971625</v>
      </c>
      <c r="B732" s="4">
        <v>46062</v>
      </c>
      <c r="C732" t="s">
        <v>153</v>
      </c>
      <c r="D732" t="s">
        <v>462</v>
      </c>
      <c r="E732">
        <v>95112</v>
      </c>
      <c r="F732" t="s">
        <v>2394</v>
      </c>
      <c r="G732" t="s">
        <v>2395</v>
      </c>
      <c r="H732">
        <v>4</v>
      </c>
      <c r="I732" t="s">
        <v>2396</v>
      </c>
    </row>
    <row r="733" spans="1:9" x14ac:dyDescent="0.2">
      <c r="A733">
        <v>10971635</v>
      </c>
      <c r="B733" s="4">
        <v>46062</v>
      </c>
      <c r="C733" t="s">
        <v>153</v>
      </c>
      <c r="D733" t="s">
        <v>462</v>
      </c>
      <c r="E733">
        <v>76649</v>
      </c>
      <c r="F733" t="s">
        <v>2397</v>
      </c>
      <c r="G733" t="s">
        <v>2398</v>
      </c>
      <c r="H733">
        <v>4</v>
      </c>
      <c r="I733" t="s">
        <v>2273</v>
      </c>
    </row>
    <row r="734" spans="1:9" x14ac:dyDescent="0.2">
      <c r="A734">
        <v>10971642</v>
      </c>
      <c r="B734" s="4">
        <v>46062</v>
      </c>
      <c r="C734" t="s">
        <v>244</v>
      </c>
      <c r="D734" t="s">
        <v>481</v>
      </c>
      <c r="E734">
        <v>99527</v>
      </c>
      <c r="F734" t="s">
        <v>2399</v>
      </c>
      <c r="G734" t="s">
        <v>2400</v>
      </c>
      <c r="H734">
        <v>4</v>
      </c>
      <c r="I734" t="s">
        <v>2401</v>
      </c>
    </row>
    <row r="735" spans="1:9" x14ac:dyDescent="0.2">
      <c r="A735">
        <v>10971652</v>
      </c>
      <c r="B735" s="4">
        <v>46062</v>
      </c>
      <c r="C735" t="s">
        <v>244</v>
      </c>
      <c r="D735" t="s">
        <v>481</v>
      </c>
      <c r="E735">
        <v>97217</v>
      </c>
      <c r="F735" t="s">
        <v>2402</v>
      </c>
      <c r="G735" t="s">
        <v>2403</v>
      </c>
      <c r="H735">
        <v>5</v>
      </c>
      <c r="I735" t="s">
        <v>2404</v>
      </c>
    </row>
    <row r="736" spans="1:9" x14ac:dyDescent="0.2">
      <c r="A736">
        <v>10971654</v>
      </c>
      <c r="B736" s="4">
        <v>46062</v>
      </c>
      <c r="C736" t="s">
        <v>244</v>
      </c>
      <c r="D736" t="s">
        <v>481</v>
      </c>
      <c r="E736">
        <v>95350</v>
      </c>
      <c r="F736" t="s">
        <v>2405</v>
      </c>
      <c r="G736" t="s">
        <v>2406</v>
      </c>
      <c r="H736">
        <v>5</v>
      </c>
      <c r="I736" t="s">
        <v>2407</v>
      </c>
    </row>
    <row r="737" spans="1:9" x14ac:dyDescent="0.2">
      <c r="A737">
        <v>10971671</v>
      </c>
      <c r="B737" s="4">
        <v>46063</v>
      </c>
      <c r="C737" t="s">
        <v>409</v>
      </c>
      <c r="D737" t="s">
        <v>472</v>
      </c>
      <c r="E737">
        <v>97308</v>
      </c>
      <c r="F737" t="s">
        <v>2408</v>
      </c>
      <c r="G737" t="s">
        <v>2409</v>
      </c>
      <c r="H737">
        <v>4</v>
      </c>
      <c r="I737" t="s">
        <v>2410</v>
      </c>
    </row>
    <row r="738" spans="1:9" x14ac:dyDescent="0.2">
      <c r="A738">
        <v>10971759</v>
      </c>
      <c r="B738" s="4">
        <v>46063</v>
      </c>
      <c r="C738" t="s">
        <v>84</v>
      </c>
      <c r="D738" t="s">
        <v>510</v>
      </c>
      <c r="E738">
        <v>101146</v>
      </c>
      <c r="F738" t="s">
        <v>2411</v>
      </c>
      <c r="G738" t="s">
        <v>2412</v>
      </c>
      <c r="H738">
        <v>5</v>
      </c>
      <c r="I738" t="s">
        <v>2413</v>
      </c>
    </row>
    <row r="739" spans="1:9" x14ac:dyDescent="0.2">
      <c r="A739">
        <v>10971772</v>
      </c>
      <c r="B739" s="4">
        <v>46063</v>
      </c>
      <c r="C739" t="s">
        <v>205</v>
      </c>
      <c r="D739" t="s">
        <v>462</v>
      </c>
      <c r="E739">
        <v>96833</v>
      </c>
      <c r="F739" t="s">
        <v>2414</v>
      </c>
      <c r="G739" t="s">
        <v>2415</v>
      </c>
      <c r="H739">
        <v>5</v>
      </c>
      <c r="I739" t="s">
        <v>2416</v>
      </c>
    </row>
    <row r="740" spans="1:9" x14ac:dyDescent="0.2">
      <c r="A740">
        <v>10971830</v>
      </c>
      <c r="B740" s="4">
        <v>46063</v>
      </c>
      <c r="C740" t="s">
        <v>98</v>
      </c>
      <c r="D740" t="s">
        <v>472</v>
      </c>
      <c r="E740">
        <v>89102</v>
      </c>
      <c r="F740" t="s">
        <v>2417</v>
      </c>
      <c r="G740" t="s">
        <v>2418</v>
      </c>
      <c r="H740">
        <v>5</v>
      </c>
      <c r="I740" t="s">
        <v>2419</v>
      </c>
    </row>
    <row r="741" spans="1:9" x14ac:dyDescent="0.2">
      <c r="A741">
        <v>10971840</v>
      </c>
      <c r="B741" s="4">
        <v>46063</v>
      </c>
      <c r="C741" t="s">
        <v>98</v>
      </c>
      <c r="D741" t="s">
        <v>472</v>
      </c>
      <c r="E741">
        <v>96513</v>
      </c>
      <c r="F741" t="s">
        <v>2420</v>
      </c>
      <c r="G741" t="s">
        <v>2421</v>
      </c>
      <c r="H741">
        <v>4</v>
      </c>
      <c r="I741" t="s">
        <v>2422</v>
      </c>
    </row>
    <row r="742" spans="1:9" x14ac:dyDescent="0.2">
      <c r="A742">
        <v>10971847</v>
      </c>
      <c r="B742" s="4">
        <v>46063</v>
      </c>
      <c r="C742" t="s">
        <v>85</v>
      </c>
      <c r="D742" t="s">
        <v>510</v>
      </c>
      <c r="E742">
        <v>87463</v>
      </c>
      <c r="F742" t="s">
        <v>2423</v>
      </c>
      <c r="G742" t="s">
        <v>2424</v>
      </c>
      <c r="H742">
        <v>1</v>
      </c>
      <c r="I742" t="s">
        <v>2425</v>
      </c>
    </row>
    <row r="743" spans="1:9" x14ac:dyDescent="0.2">
      <c r="A743">
        <v>10971872</v>
      </c>
      <c r="B743" s="4">
        <v>46063</v>
      </c>
      <c r="C743" t="s">
        <v>272</v>
      </c>
      <c r="D743" t="s">
        <v>521</v>
      </c>
      <c r="E743">
        <v>71399</v>
      </c>
      <c r="F743" t="s">
        <v>2426</v>
      </c>
      <c r="G743" t="s">
        <v>2427</v>
      </c>
      <c r="H743">
        <v>3</v>
      </c>
      <c r="I743" t="s">
        <v>2428</v>
      </c>
    </row>
    <row r="744" spans="1:9" x14ac:dyDescent="0.2">
      <c r="A744">
        <v>10971925</v>
      </c>
      <c r="B744" s="4">
        <v>46063</v>
      </c>
      <c r="C744" t="s">
        <v>267</v>
      </c>
      <c r="D744" t="s">
        <v>481</v>
      </c>
      <c r="E744">
        <v>100517</v>
      </c>
      <c r="F744" t="s">
        <v>2429</v>
      </c>
      <c r="G744" t="s">
        <v>2430</v>
      </c>
      <c r="H744">
        <v>4</v>
      </c>
      <c r="I744" t="s">
        <v>2431</v>
      </c>
    </row>
    <row r="745" spans="1:9" x14ac:dyDescent="0.2">
      <c r="A745">
        <v>10971947</v>
      </c>
      <c r="B745" s="4">
        <v>46063</v>
      </c>
      <c r="C745" t="s">
        <v>312</v>
      </c>
      <c r="D745" t="s">
        <v>481</v>
      </c>
      <c r="E745">
        <v>76899</v>
      </c>
      <c r="F745" t="s">
        <v>2432</v>
      </c>
      <c r="G745" t="s">
        <v>2433</v>
      </c>
      <c r="H745">
        <v>4</v>
      </c>
      <c r="I745" t="s">
        <v>2434</v>
      </c>
    </row>
    <row r="746" spans="1:9" x14ac:dyDescent="0.2">
      <c r="A746">
        <v>10971968</v>
      </c>
      <c r="B746" s="4">
        <v>46063</v>
      </c>
      <c r="C746" t="s">
        <v>120</v>
      </c>
      <c r="D746" t="s">
        <v>481</v>
      </c>
      <c r="E746">
        <v>85067</v>
      </c>
      <c r="F746" t="s">
        <v>2435</v>
      </c>
      <c r="G746" t="s">
        <v>2436</v>
      </c>
      <c r="H746">
        <v>4</v>
      </c>
      <c r="I746" t="s">
        <v>2437</v>
      </c>
    </row>
    <row r="747" spans="1:9" x14ac:dyDescent="0.2">
      <c r="A747">
        <v>10972010</v>
      </c>
      <c r="B747" s="4">
        <v>46063</v>
      </c>
      <c r="C747" t="s">
        <v>38</v>
      </c>
      <c r="D747" t="s">
        <v>462</v>
      </c>
      <c r="E747">
        <v>91639</v>
      </c>
      <c r="F747" t="s">
        <v>2438</v>
      </c>
      <c r="G747" t="s">
        <v>2439</v>
      </c>
      <c r="H747">
        <v>5</v>
      </c>
      <c r="I747" t="s">
        <v>2440</v>
      </c>
    </row>
    <row r="748" spans="1:9" x14ac:dyDescent="0.2">
      <c r="A748">
        <v>10972094</v>
      </c>
      <c r="B748" s="4">
        <v>46063</v>
      </c>
      <c r="C748" t="s">
        <v>360</v>
      </c>
      <c r="D748" t="s">
        <v>521</v>
      </c>
      <c r="E748">
        <v>100837</v>
      </c>
      <c r="F748" t="s">
        <v>566</v>
      </c>
      <c r="G748" t="s">
        <v>2441</v>
      </c>
      <c r="H748">
        <v>1</v>
      </c>
      <c r="I748" t="s">
        <v>2442</v>
      </c>
    </row>
    <row r="749" spans="1:9" x14ac:dyDescent="0.2">
      <c r="A749">
        <v>10972101</v>
      </c>
      <c r="B749" s="4">
        <v>46063</v>
      </c>
      <c r="C749" t="s">
        <v>360</v>
      </c>
      <c r="D749" t="s">
        <v>521</v>
      </c>
      <c r="E749">
        <v>84978</v>
      </c>
      <c r="F749" t="s">
        <v>2443</v>
      </c>
      <c r="G749" t="s">
        <v>2444</v>
      </c>
      <c r="H749">
        <v>1</v>
      </c>
      <c r="I749" t="s">
        <v>2445</v>
      </c>
    </row>
    <row r="750" spans="1:9" x14ac:dyDescent="0.2">
      <c r="A750">
        <v>10972104</v>
      </c>
      <c r="B750" s="4">
        <v>46063</v>
      </c>
      <c r="C750" t="s">
        <v>360</v>
      </c>
      <c r="D750" t="s">
        <v>521</v>
      </c>
      <c r="E750">
        <v>84978</v>
      </c>
      <c r="F750" t="s">
        <v>2443</v>
      </c>
      <c r="G750" t="s">
        <v>2446</v>
      </c>
      <c r="H750">
        <v>1</v>
      </c>
      <c r="I750" t="s">
        <v>2447</v>
      </c>
    </row>
    <row r="751" spans="1:9" x14ac:dyDescent="0.2">
      <c r="A751">
        <v>10972108</v>
      </c>
      <c r="B751" s="4">
        <v>46063</v>
      </c>
      <c r="C751" t="s">
        <v>330</v>
      </c>
      <c r="D751" t="s">
        <v>472</v>
      </c>
      <c r="E751">
        <v>86365</v>
      </c>
      <c r="F751" t="s">
        <v>2448</v>
      </c>
      <c r="G751" t="s">
        <v>2449</v>
      </c>
      <c r="H751">
        <v>5</v>
      </c>
      <c r="I751" t="s">
        <v>2450</v>
      </c>
    </row>
    <row r="752" spans="1:9" x14ac:dyDescent="0.2">
      <c r="A752">
        <v>10972109</v>
      </c>
      <c r="B752" s="4">
        <v>46063</v>
      </c>
      <c r="C752" t="s">
        <v>360</v>
      </c>
      <c r="D752" t="s">
        <v>521</v>
      </c>
      <c r="E752">
        <v>86458</v>
      </c>
      <c r="F752" t="s">
        <v>2451</v>
      </c>
      <c r="G752" t="s">
        <v>2452</v>
      </c>
      <c r="H752">
        <v>1</v>
      </c>
      <c r="I752" t="s">
        <v>2447</v>
      </c>
    </row>
    <row r="753" spans="1:9" x14ac:dyDescent="0.2">
      <c r="A753">
        <v>10972116</v>
      </c>
      <c r="B753" s="4">
        <v>46063</v>
      </c>
      <c r="C753" t="s">
        <v>360</v>
      </c>
      <c r="D753" t="s">
        <v>521</v>
      </c>
      <c r="E753">
        <v>99241</v>
      </c>
      <c r="F753" t="s">
        <v>2453</v>
      </c>
      <c r="G753" t="s">
        <v>2454</v>
      </c>
      <c r="H753">
        <v>1</v>
      </c>
      <c r="I753" t="s">
        <v>2447</v>
      </c>
    </row>
    <row r="754" spans="1:9" x14ac:dyDescent="0.2">
      <c r="A754">
        <v>10972128</v>
      </c>
      <c r="B754" s="4">
        <v>46063</v>
      </c>
      <c r="C754" t="s">
        <v>331</v>
      </c>
      <c r="D754" t="s">
        <v>481</v>
      </c>
      <c r="E754">
        <v>75796</v>
      </c>
      <c r="F754" t="s">
        <v>2455</v>
      </c>
      <c r="G754" t="s">
        <v>2456</v>
      </c>
      <c r="H754">
        <v>1</v>
      </c>
      <c r="I754" t="s">
        <v>2457</v>
      </c>
    </row>
    <row r="755" spans="1:9" x14ac:dyDescent="0.2">
      <c r="A755">
        <v>10972152</v>
      </c>
      <c r="B755" s="4">
        <v>46063</v>
      </c>
      <c r="C755" t="s">
        <v>160</v>
      </c>
      <c r="D755" t="s">
        <v>472</v>
      </c>
      <c r="E755">
        <v>95687</v>
      </c>
      <c r="F755" t="s">
        <v>2458</v>
      </c>
      <c r="G755" t="s">
        <v>2459</v>
      </c>
      <c r="H755">
        <v>5</v>
      </c>
      <c r="I755" t="s">
        <v>2460</v>
      </c>
    </row>
    <row r="756" spans="1:9" x14ac:dyDescent="0.2">
      <c r="A756">
        <v>10972156</v>
      </c>
      <c r="B756" s="4">
        <v>46063</v>
      </c>
      <c r="C756" t="s">
        <v>160</v>
      </c>
      <c r="D756" t="s">
        <v>472</v>
      </c>
      <c r="E756">
        <v>90078</v>
      </c>
      <c r="F756" t="s">
        <v>2461</v>
      </c>
      <c r="G756" t="s">
        <v>2462</v>
      </c>
      <c r="H756">
        <v>4</v>
      </c>
      <c r="I756" t="s">
        <v>2463</v>
      </c>
    </row>
    <row r="757" spans="1:9" x14ac:dyDescent="0.2">
      <c r="A757">
        <v>10972160</v>
      </c>
      <c r="B757" s="4">
        <v>46063</v>
      </c>
      <c r="C757" t="s">
        <v>160</v>
      </c>
      <c r="D757" t="s">
        <v>472</v>
      </c>
      <c r="E757">
        <v>99291</v>
      </c>
      <c r="F757" t="s">
        <v>2464</v>
      </c>
      <c r="G757" t="s">
        <v>2465</v>
      </c>
      <c r="H757">
        <v>5</v>
      </c>
      <c r="I757" t="s">
        <v>2466</v>
      </c>
    </row>
    <row r="758" spans="1:9" x14ac:dyDescent="0.2">
      <c r="A758">
        <v>10972170</v>
      </c>
      <c r="B758" s="4">
        <v>46063</v>
      </c>
      <c r="C758" t="s">
        <v>160</v>
      </c>
      <c r="D758" t="s">
        <v>472</v>
      </c>
      <c r="E758">
        <v>97206</v>
      </c>
      <c r="F758" t="s">
        <v>2467</v>
      </c>
      <c r="G758" t="s">
        <v>2468</v>
      </c>
      <c r="H758">
        <v>5</v>
      </c>
      <c r="I758" t="s">
        <v>2466</v>
      </c>
    </row>
    <row r="759" spans="1:9" x14ac:dyDescent="0.2">
      <c r="A759">
        <v>10972200</v>
      </c>
      <c r="B759" s="4">
        <v>46063</v>
      </c>
      <c r="C759" t="s">
        <v>187</v>
      </c>
      <c r="D759" t="s">
        <v>481</v>
      </c>
      <c r="E759">
        <v>76649</v>
      </c>
      <c r="F759" t="s">
        <v>2397</v>
      </c>
      <c r="G759" t="s">
        <v>2469</v>
      </c>
      <c r="H759">
        <v>5</v>
      </c>
      <c r="I759" t="s">
        <v>2470</v>
      </c>
    </row>
    <row r="760" spans="1:9" x14ac:dyDescent="0.2">
      <c r="A760">
        <v>10972229</v>
      </c>
      <c r="B760" s="4">
        <v>46063</v>
      </c>
      <c r="C760" t="s">
        <v>351</v>
      </c>
      <c r="D760" t="s">
        <v>521</v>
      </c>
      <c r="E760">
        <v>97782</v>
      </c>
      <c r="F760" t="s">
        <v>2471</v>
      </c>
      <c r="G760" t="s">
        <v>2472</v>
      </c>
      <c r="H760">
        <v>4</v>
      </c>
      <c r="I760" t="s">
        <v>2473</v>
      </c>
    </row>
    <row r="761" spans="1:9" x14ac:dyDescent="0.2">
      <c r="A761">
        <v>10972317</v>
      </c>
      <c r="B761" s="4">
        <v>46063</v>
      </c>
      <c r="C761" t="s">
        <v>244</v>
      </c>
      <c r="D761" t="s">
        <v>481</v>
      </c>
      <c r="E761">
        <v>92930</v>
      </c>
      <c r="F761" t="s">
        <v>2474</v>
      </c>
      <c r="G761" t="s">
        <v>2475</v>
      </c>
      <c r="H761">
        <v>4</v>
      </c>
      <c r="I761" t="s">
        <v>2476</v>
      </c>
    </row>
    <row r="762" spans="1:9" x14ac:dyDescent="0.2">
      <c r="A762">
        <v>10972329</v>
      </c>
      <c r="B762" s="4">
        <v>46063</v>
      </c>
      <c r="C762" t="s">
        <v>244</v>
      </c>
      <c r="D762" t="s">
        <v>481</v>
      </c>
      <c r="E762">
        <v>99715</v>
      </c>
      <c r="F762" t="s">
        <v>623</v>
      </c>
      <c r="G762" t="s">
        <v>2477</v>
      </c>
      <c r="H762">
        <v>4</v>
      </c>
      <c r="I762" t="s">
        <v>2478</v>
      </c>
    </row>
    <row r="763" spans="1:9" x14ac:dyDescent="0.2">
      <c r="A763">
        <v>10972335</v>
      </c>
      <c r="B763" s="4">
        <v>46063</v>
      </c>
      <c r="C763" t="s">
        <v>94</v>
      </c>
      <c r="D763" t="s">
        <v>472</v>
      </c>
      <c r="E763">
        <v>93473</v>
      </c>
      <c r="F763" t="s">
        <v>2479</v>
      </c>
      <c r="G763" t="s">
        <v>2480</v>
      </c>
      <c r="H763">
        <v>4</v>
      </c>
      <c r="I763" t="s">
        <v>2481</v>
      </c>
    </row>
    <row r="764" spans="1:9" x14ac:dyDescent="0.2">
      <c r="A764">
        <v>10972337</v>
      </c>
      <c r="B764" s="4">
        <v>46063</v>
      </c>
      <c r="C764" t="s">
        <v>94</v>
      </c>
      <c r="D764" t="s">
        <v>472</v>
      </c>
      <c r="E764">
        <v>96694</v>
      </c>
      <c r="F764" t="s">
        <v>2482</v>
      </c>
      <c r="G764" t="s">
        <v>2483</v>
      </c>
      <c r="H764">
        <v>4</v>
      </c>
      <c r="I764" t="s">
        <v>2481</v>
      </c>
    </row>
    <row r="765" spans="1:9" x14ac:dyDescent="0.2">
      <c r="A765">
        <v>10972340</v>
      </c>
      <c r="B765" s="4">
        <v>46063</v>
      </c>
      <c r="C765" t="s">
        <v>312</v>
      </c>
      <c r="D765" t="s">
        <v>481</v>
      </c>
      <c r="E765">
        <v>99268</v>
      </c>
      <c r="F765" t="s">
        <v>2484</v>
      </c>
      <c r="G765" t="s">
        <v>2485</v>
      </c>
      <c r="H765">
        <v>5</v>
      </c>
      <c r="I765" t="s">
        <v>2486</v>
      </c>
    </row>
    <row r="766" spans="1:9" x14ac:dyDescent="0.2">
      <c r="A766">
        <v>10972387</v>
      </c>
      <c r="B766" s="4">
        <v>46064</v>
      </c>
      <c r="C766" t="s">
        <v>427</v>
      </c>
      <c r="D766" t="s">
        <v>521</v>
      </c>
      <c r="E766">
        <v>78601</v>
      </c>
      <c r="F766" t="s">
        <v>2487</v>
      </c>
      <c r="G766" t="s">
        <v>2488</v>
      </c>
      <c r="H766">
        <v>4</v>
      </c>
      <c r="I766" t="s">
        <v>2489</v>
      </c>
    </row>
    <row r="767" spans="1:9" x14ac:dyDescent="0.2">
      <c r="A767">
        <v>10972389</v>
      </c>
      <c r="B767" s="4">
        <v>46064</v>
      </c>
      <c r="C767" t="s">
        <v>427</v>
      </c>
      <c r="D767" t="s">
        <v>521</v>
      </c>
      <c r="E767">
        <v>93038</v>
      </c>
      <c r="F767" t="s">
        <v>2490</v>
      </c>
      <c r="G767" t="s">
        <v>2491</v>
      </c>
      <c r="H767">
        <v>4</v>
      </c>
      <c r="I767" t="s">
        <v>2492</v>
      </c>
    </row>
    <row r="768" spans="1:9" x14ac:dyDescent="0.2">
      <c r="A768">
        <v>10972391</v>
      </c>
      <c r="B768" s="4">
        <v>46064</v>
      </c>
      <c r="C768" t="s">
        <v>274</v>
      </c>
      <c r="D768" t="s">
        <v>481</v>
      </c>
      <c r="E768">
        <v>98379</v>
      </c>
      <c r="F768" t="s">
        <v>2493</v>
      </c>
      <c r="G768" t="s">
        <v>2494</v>
      </c>
      <c r="H768">
        <v>4</v>
      </c>
      <c r="I768" t="s">
        <v>2495</v>
      </c>
    </row>
    <row r="769" spans="1:9" x14ac:dyDescent="0.2">
      <c r="A769">
        <v>10972392</v>
      </c>
      <c r="B769" s="4">
        <v>46064</v>
      </c>
      <c r="C769" t="s">
        <v>427</v>
      </c>
      <c r="D769" t="s">
        <v>521</v>
      </c>
      <c r="E769">
        <v>78082</v>
      </c>
      <c r="F769" t="s">
        <v>2496</v>
      </c>
      <c r="G769" t="s">
        <v>2497</v>
      </c>
      <c r="H769">
        <v>4</v>
      </c>
      <c r="I769" t="s">
        <v>2498</v>
      </c>
    </row>
    <row r="770" spans="1:9" x14ac:dyDescent="0.2">
      <c r="A770">
        <v>10972394</v>
      </c>
      <c r="B770" s="4">
        <v>46064</v>
      </c>
      <c r="C770" t="s">
        <v>274</v>
      </c>
      <c r="D770" t="s">
        <v>481</v>
      </c>
      <c r="E770">
        <v>90597</v>
      </c>
      <c r="F770" t="s">
        <v>2499</v>
      </c>
      <c r="G770" t="s">
        <v>2500</v>
      </c>
      <c r="H770">
        <v>4</v>
      </c>
      <c r="I770" t="s">
        <v>2501</v>
      </c>
    </row>
    <row r="771" spans="1:9" x14ac:dyDescent="0.2">
      <c r="A771">
        <v>10972409</v>
      </c>
      <c r="B771" s="4">
        <v>46064</v>
      </c>
      <c r="C771" t="s">
        <v>120</v>
      </c>
      <c r="D771" t="s">
        <v>481</v>
      </c>
      <c r="E771">
        <v>87597</v>
      </c>
      <c r="F771" t="s">
        <v>2502</v>
      </c>
      <c r="G771" t="s">
        <v>2503</v>
      </c>
      <c r="H771">
        <v>4</v>
      </c>
      <c r="I771" t="s">
        <v>2504</v>
      </c>
    </row>
    <row r="772" spans="1:9" x14ac:dyDescent="0.2">
      <c r="A772">
        <v>10972416</v>
      </c>
      <c r="B772" s="4">
        <v>46064</v>
      </c>
      <c r="C772" t="s">
        <v>120</v>
      </c>
      <c r="D772" t="s">
        <v>481</v>
      </c>
      <c r="E772">
        <v>89027</v>
      </c>
      <c r="F772" t="s">
        <v>2505</v>
      </c>
      <c r="G772" t="s">
        <v>2506</v>
      </c>
      <c r="H772">
        <v>4</v>
      </c>
      <c r="I772" t="s">
        <v>2504</v>
      </c>
    </row>
    <row r="773" spans="1:9" x14ac:dyDescent="0.2">
      <c r="A773">
        <v>10972437</v>
      </c>
      <c r="B773" s="4">
        <v>46064</v>
      </c>
      <c r="C773" t="s">
        <v>120</v>
      </c>
      <c r="D773" t="s">
        <v>481</v>
      </c>
      <c r="E773">
        <v>93217</v>
      </c>
      <c r="F773" t="s">
        <v>2507</v>
      </c>
      <c r="G773" t="s">
        <v>2508</v>
      </c>
      <c r="H773">
        <v>4</v>
      </c>
      <c r="I773" t="s">
        <v>2509</v>
      </c>
    </row>
    <row r="774" spans="1:9" x14ac:dyDescent="0.2">
      <c r="A774">
        <v>10972449</v>
      </c>
      <c r="B774" s="4">
        <v>46064</v>
      </c>
      <c r="C774" t="s">
        <v>120</v>
      </c>
      <c r="D774" t="s">
        <v>481</v>
      </c>
      <c r="E774">
        <v>99569</v>
      </c>
      <c r="F774" t="s">
        <v>2510</v>
      </c>
      <c r="G774" t="s">
        <v>2511</v>
      </c>
      <c r="H774">
        <v>5</v>
      </c>
      <c r="I774" t="s">
        <v>2512</v>
      </c>
    </row>
    <row r="775" spans="1:9" x14ac:dyDescent="0.2">
      <c r="A775">
        <v>10972451</v>
      </c>
      <c r="B775" s="4">
        <v>46064</v>
      </c>
      <c r="C775" t="s">
        <v>319</v>
      </c>
      <c r="D775" t="s">
        <v>521</v>
      </c>
      <c r="E775">
        <v>97188</v>
      </c>
      <c r="F775" t="s">
        <v>2513</v>
      </c>
      <c r="G775" t="s">
        <v>2514</v>
      </c>
      <c r="H775">
        <v>4</v>
      </c>
      <c r="I775" t="s">
        <v>2515</v>
      </c>
    </row>
    <row r="776" spans="1:9" x14ac:dyDescent="0.2">
      <c r="A776">
        <v>10972456</v>
      </c>
      <c r="B776" s="4">
        <v>46064</v>
      </c>
      <c r="C776" t="s">
        <v>120</v>
      </c>
      <c r="D776" t="s">
        <v>481</v>
      </c>
      <c r="E776">
        <v>99610</v>
      </c>
      <c r="F776" t="s">
        <v>2516</v>
      </c>
      <c r="G776" t="s">
        <v>2517</v>
      </c>
      <c r="H776">
        <v>5</v>
      </c>
      <c r="I776" t="s">
        <v>2518</v>
      </c>
    </row>
    <row r="777" spans="1:9" x14ac:dyDescent="0.2">
      <c r="A777">
        <v>10972460</v>
      </c>
      <c r="B777" s="4">
        <v>46064</v>
      </c>
      <c r="C777" t="s">
        <v>187</v>
      </c>
      <c r="D777" t="s">
        <v>481</v>
      </c>
      <c r="E777">
        <v>95757</v>
      </c>
      <c r="F777" t="s">
        <v>2519</v>
      </c>
      <c r="G777" t="s">
        <v>2520</v>
      </c>
      <c r="H777">
        <v>5</v>
      </c>
      <c r="I777" t="s">
        <v>2521</v>
      </c>
    </row>
    <row r="778" spans="1:9" x14ac:dyDescent="0.2">
      <c r="A778">
        <v>10972470</v>
      </c>
      <c r="B778" s="4">
        <v>46064</v>
      </c>
      <c r="C778" t="s">
        <v>449</v>
      </c>
      <c r="D778" t="s">
        <v>481</v>
      </c>
      <c r="E778">
        <v>81756</v>
      </c>
      <c r="F778" t="s">
        <v>2522</v>
      </c>
      <c r="G778" t="s">
        <v>2523</v>
      </c>
      <c r="H778">
        <v>4</v>
      </c>
      <c r="I778" t="s">
        <v>2524</v>
      </c>
    </row>
    <row r="779" spans="1:9" x14ac:dyDescent="0.2">
      <c r="A779">
        <v>10972475</v>
      </c>
      <c r="B779" s="4">
        <v>46064</v>
      </c>
      <c r="C779" t="s">
        <v>449</v>
      </c>
      <c r="D779" t="s">
        <v>481</v>
      </c>
      <c r="E779">
        <v>95624</v>
      </c>
      <c r="F779" t="s">
        <v>2525</v>
      </c>
      <c r="G779" t="s">
        <v>2526</v>
      </c>
      <c r="H779">
        <v>4</v>
      </c>
      <c r="I779" t="s">
        <v>2527</v>
      </c>
    </row>
    <row r="780" spans="1:9" x14ac:dyDescent="0.2">
      <c r="A780">
        <v>10972491</v>
      </c>
      <c r="B780" s="4">
        <v>46064</v>
      </c>
      <c r="C780" t="s">
        <v>445</v>
      </c>
      <c r="D780" t="s">
        <v>472</v>
      </c>
      <c r="E780">
        <v>76176</v>
      </c>
      <c r="F780" t="s">
        <v>2528</v>
      </c>
      <c r="G780" t="s">
        <v>2529</v>
      </c>
      <c r="H780">
        <v>5</v>
      </c>
      <c r="I780" t="s">
        <v>2530</v>
      </c>
    </row>
    <row r="781" spans="1:9" x14ac:dyDescent="0.2">
      <c r="A781">
        <v>10972496</v>
      </c>
      <c r="B781" s="4">
        <v>46064</v>
      </c>
      <c r="C781" t="s">
        <v>187</v>
      </c>
      <c r="D781" t="s">
        <v>481</v>
      </c>
      <c r="E781">
        <v>98064</v>
      </c>
      <c r="F781" t="s">
        <v>2531</v>
      </c>
      <c r="G781" t="s">
        <v>2532</v>
      </c>
      <c r="H781">
        <v>5</v>
      </c>
      <c r="I781" t="s">
        <v>2533</v>
      </c>
    </row>
    <row r="782" spans="1:9" x14ac:dyDescent="0.2">
      <c r="A782">
        <v>10972518</v>
      </c>
      <c r="B782" s="4">
        <v>46064</v>
      </c>
      <c r="C782" t="s">
        <v>435</v>
      </c>
      <c r="D782" t="s">
        <v>481</v>
      </c>
      <c r="E782">
        <v>93778</v>
      </c>
      <c r="F782" t="s">
        <v>2534</v>
      </c>
      <c r="G782" t="s">
        <v>2535</v>
      </c>
      <c r="H782">
        <v>5</v>
      </c>
      <c r="I782" t="s">
        <v>2536</v>
      </c>
    </row>
    <row r="783" spans="1:9" x14ac:dyDescent="0.2">
      <c r="A783">
        <v>10972521</v>
      </c>
      <c r="B783" s="4">
        <v>46064</v>
      </c>
      <c r="C783" t="s">
        <v>435</v>
      </c>
      <c r="D783" t="s">
        <v>481</v>
      </c>
      <c r="E783">
        <v>97046</v>
      </c>
      <c r="F783" t="s">
        <v>2537</v>
      </c>
      <c r="G783" t="s">
        <v>2538</v>
      </c>
      <c r="H783">
        <v>4</v>
      </c>
      <c r="I783" t="s">
        <v>2539</v>
      </c>
    </row>
    <row r="784" spans="1:9" x14ac:dyDescent="0.2">
      <c r="A784">
        <v>10972525</v>
      </c>
      <c r="B784" s="4">
        <v>46064</v>
      </c>
      <c r="C784" t="s">
        <v>449</v>
      </c>
      <c r="D784" t="s">
        <v>481</v>
      </c>
      <c r="E784">
        <v>97349</v>
      </c>
      <c r="F784" t="s">
        <v>2540</v>
      </c>
      <c r="G784" t="s">
        <v>2541</v>
      </c>
      <c r="H784">
        <v>4</v>
      </c>
      <c r="I784" t="s">
        <v>2542</v>
      </c>
    </row>
    <row r="785" spans="1:9" x14ac:dyDescent="0.2">
      <c r="A785">
        <v>10972584</v>
      </c>
      <c r="B785" s="4">
        <v>46064</v>
      </c>
      <c r="C785" t="s">
        <v>247</v>
      </c>
      <c r="D785" t="s">
        <v>481</v>
      </c>
      <c r="E785">
        <v>97384</v>
      </c>
      <c r="F785" t="s">
        <v>2543</v>
      </c>
      <c r="G785" t="s">
        <v>2544</v>
      </c>
      <c r="H785">
        <v>3</v>
      </c>
      <c r="I785" t="s">
        <v>2545</v>
      </c>
    </row>
    <row r="786" spans="1:9" x14ac:dyDescent="0.2">
      <c r="A786">
        <v>10972587</v>
      </c>
      <c r="B786" s="4">
        <v>46064</v>
      </c>
      <c r="C786" t="s">
        <v>297</v>
      </c>
      <c r="D786" t="s">
        <v>462</v>
      </c>
      <c r="E786">
        <v>96610</v>
      </c>
      <c r="F786" t="s">
        <v>988</v>
      </c>
      <c r="G786" t="s">
        <v>2546</v>
      </c>
      <c r="H786">
        <v>5</v>
      </c>
      <c r="I786" t="s">
        <v>2547</v>
      </c>
    </row>
    <row r="787" spans="1:9" x14ac:dyDescent="0.2">
      <c r="A787">
        <v>10972599</v>
      </c>
      <c r="B787" s="4">
        <v>46064</v>
      </c>
      <c r="C787" t="s">
        <v>247</v>
      </c>
      <c r="D787" t="s">
        <v>481</v>
      </c>
      <c r="E787">
        <v>88882</v>
      </c>
      <c r="F787" t="s">
        <v>2548</v>
      </c>
      <c r="G787" t="s">
        <v>2549</v>
      </c>
      <c r="H787">
        <v>3</v>
      </c>
      <c r="I787" t="s">
        <v>2550</v>
      </c>
    </row>
    <row r="788" spans="1:9" x14ac:dyDescent="0.2">
      <c r="A788">
        <v>10972601</v>
      </c>
      <c r="B788" s="4">
        <v>46064</v>
      </c>
      <c r="C788" t="s">
        <v>138</v>
      </c>
      <c r="D788" t="s">
        <v>481</v>
      </c>
      <c r="E788">
        <v>97504</v>
      </c>
      <c r="F788" t="s">
        <v>582</v>
      </c>
      <c r="G788" t="s">
        <v>2551</v>
      </c>
      <c r="H788">
        <v>5</v>
      </c>
      <c r="I788" t="s">
        <v>2552</v>
      </c>
    </row>
    <row r="789" spans="1:9" x14ac:dyDescent="0.2">
      <c r="A789">
        <v>10972625</v>
      </c>
      <c r="B789" s="4">
        <v>46064</v>
      </c>
      <c r="C789" t="s">
        <v>160</v>
      </c>
      <c r="D789" t="s">
        <v>472</v>
      </c>
      <c r="E789">
        <v>85146</v>
      </c>
      <c r="F789" t="s">
        <v>2553</v>
      </c>
      <c r="G789" t="s">
        <v>2554</v>
      </c>
      <c r="H789">
        <v>4</v>
      </c>
      <c r="I789" t="s">
        <v>2555</v>
      </c>
    </row>
    <row r="790" spans="1:9" x14ac:dyDescent="0.2">
      <c r="A790">
        <v>10972628</v>
      </c>
      <c r="B790" s="4">
        <v>46064</v>
      </c>
      <c r="C790" t="s">
        <v>247</v>
      </c>
      <c r="D790" t="s">
        <v>481</v>
      </c>
      <c r="E790">
        <v>83504</v>
      </c>
      <c r="F790" t="s">
        <v>2556</v>
      </c>
      <c r="G790" t="s">
        <v>2557</v>
      </c>
      <c r="H790">
        <v>3</v>
      </c>
      <c r="I790" t="s">
        <v>2550</v>
      </c>
    </row>
    <row r="791" spans="1:9" x14ac:dyDescent="0.2">
      <c r="A791">
        <v>10972630</v>
      </c>
      <c r="B791" s="4">
        <v>46064</v>
      </c>
      <c r="C791" t="s">
        <v>160</v>
      </c>
      <c r="D791" t="s">
        <v>472</v>
      </c>
      <c r="E791">
        <v>99785</v>
      </c>
      <c r="F791" t="s">
        <v>2558</v>
      </c>
      <c r="G791" t="s">
        <v>2559</v>
      </c>
      <c r="H791">
        <v>5</v>
      </c>
      <c r="I791" t="s">
        <v>2560</v>
      </c>
    </row>
    <row r="792" spans="1:9" x14ac:dyDescent="0.2">
      <c r="A792">
        <v>10972632</v>
      </c>
      <c r="B792" s="4">
        <v>46064</v>
      </c>
      <c r="C792" t="s">
        <v>160</v>
      </c>
      <c r="D792" t="s">
        <v>472</v>
      </c>
      <c r="E792">
        <v>98265</v>
      </c>
      <c r="F792" t="s">
        <v>2561</v>
      </c>
      <c r="G792" t="s">
        <v>2562</v>
      </c>
      <c r="H792">
        <v>5</v>
      </c>
      <c r="I792" t="s">
        <v>2563</v>
      </c>
    </row>
    <row r="793" spans="1:9" x14ac:dyDescent="0.2">
      <c r="A793">
        <v>10972640</v>
      </c>
      <c r="B793" s="4">
        <v>46064</v>
      </c>
      <c r="C793" t="s">
        <v>247</v>
      </c>
      <c r="D793" t="s">
        <v>481</v>
      </c>
      <c r="E793">
        <v>94421</v>
      </c>
      <c r="F793" t="s">
        <v>2564</v>
      </c>
      <c r="G793" t="s">
        <v>2565</v>
      </c>
      <c r="H793">
        <v>3</v>
      </c>
      <c r="I793" t="s">
        <v>2550</v>
      </c>
    </row>
    <row r="794" spans="1:9" x14ac:dyDescent="0.2">
      <c r="A794">
        <v>10972646</v>
      </c>
      <c r="B794" s="4">
        <v>46064</v>
      </c>
      <c r="C794" t="s">
        <v>150</v>
      </c>
      <c r="D794" t="s">
        <v>521</v>
      </c>
      <c r="E794">
        <v>92052</v>
      </c>
      <c r="F794" t="s">
        <v>2566</v>
      </c>
      <c r="G794" t="s">
        <v>2567</v>
      </c>
      <c r="H794">
        <v>5</v>
      </c>
      <c r="I794" t="s">
        <v>1680</v>
      </c>
    </row>
    <row r="795" spans="1:9" x14ac:dyDescent="0.2">
      <c r="A795">
        <v>10972657</v>
      </c>
      <c r="B795" s="4">
        <v>46064</v>
      </c>
      <c r="C795" t="s">
        <v>138</v>
      </c>
      <c r="D795" t="s">
        <v>481</v>
      </c>
      <c r="E795">
        <v>99113</v>
      </c>
      <c r="F795" t="s">
        <v>2568</v>
      </c>
      <c r="G795" t="s">
        <v>2569</v>
      </c>
      <c r="H795">
        <v>5</v>
      </c>
      <c r="I795" t="s">
        <v>2570</v>
      </c>
    </row>
    <row r="796" spans="1:9" x14ac:dyDescent="0.2">
      <c r="A796">
        <v>10972666</v>
      </c>
      <c r="B796" s="4">
        <v>46064</v>
      </c>
      <c r="C796" t="s">
        <v>247</v>
      </c>
      <c r="D796" t="s">
        <v>481</v>
      </c>
      <c r="E796">
        <v>83417</v>
      </c>
      <c r="F796" t="s">
        <v>2571</v>
      </c>
      <c r="G796" t="s">
        <v>2572</v>
      </c>
      <c r="H796">
        <v>3</v>
      </c>
      <c r="I796" t="s">
        <v>2573</v>
      </c>
    </row>
    <row r="797" spans="1:9" x14ac:dyDescent="0.2">
      <c r="A797">
        <v>10972671</v>
      </c>
      <c r="B797" s="4">
        <v>46064</v>
      </c>
      <c r="C797" t="s">
        <v>321</v>
      </c>
      <c r="D797" t="s">
        <v>510</v>
      </c>
      <c r="E797">
        <v>76772</v>
      </c>
      <c r="F797" t="s">
        <v>2574</v>
      </c>
      <c r="G797" t="s">
        <v>2575</v>
      </c>
      <c r="H797">
        <v>5</v>
      </c>
      <c r="I797" t="s">
        <v>2576</v>
      </c>
    </row>
    <row r="798" spans="1:9" x14ac:dyDescent="0.2">
      <c r="A798">
        <v>10972680</v>
      </c>
      <c r="B798" s="4">
        <v>46064</v>
      </c>
      <c r="C798" t="s">
        <v>297</v>
      </c>
      <c r="D798" t="s">
        <v>462</v>
      </c>
      <c r="E798">
        <v>98177</v>
      </c>
      <c r="F798" t="s">
        <v>2577</v>
      </c>
      <c r="G798" t="s">
        <v>2578</v>
      </c>
      <c r="H798">
        <v>3</v>
      </c>
      <c r="I798" t="s">
        <v>2579</v>
      </c>
    </row>
    <row r="799" spans="1:9" x14ac:dyDescent="0.2">
      <c r="A799">
        <v>10972686</v>
      </c>
      <c r="B799" s="4">
        <v>46064</v>
      </c>
      <c r="C799" t="s">
        <v>247</v>
      </c>
      <c r="D799" t="s">
        <v>481</v>
      </c>
      <c r="E799">
        <v>93981</v>
      </c>
      <c r="F799" t="s">
        <v>2580</v>
      </c>
      <c r="G799" t="s">
        <v>2581</v>
      </c>
      <c r="H799">
        <v>3</v>
      </c>
      <c r="I799" t="s">
        <v>2550</v>
      </c>
    </row>
    <row r="800" spans="1:9" x14ac:dyDescent="0.2">
      <c r="A800">
        <v>10972687</v>
      </c>
      <c r="B800" s="4">
        <v>46064</v>
      </c>
      <c r="C800" t="s">
        <v>321</v>
      </c>
      <c r="D800" t="s">
        <v>510</v>
      </c>
      <c r="E800">
        <v>98047</v>
      </c>
      <c r="F800" t="s">
        <v>2582</v>
      </c>
      <c r="G800" t="s">
        <v>2583</v>
      </c>
      <c r="H800">
        <v>3</v>
      </c>
      <c r="I800" t="s">
        <v>2584</v>
      </c>
    </row>
    <row r="801" spans="1:9" x14ac:dyDescent="0.2">
      <c r="A801">
        <v>10972698</v>
      </c>
      <c r="B801" s="4">
        <v>46064</v>
      </c>
      <c r="C801" t="s">
        <v>117</v>
      </c>
      <c r="D801" t="s">
        <v>481</v>
      </c>
      <c r="E801">
        <v>96331</v>
      </c>
      <c r="F801" t="s">
        <v>2585</v>
      </c>
      <c r="G801" t="s">
        <v>2586</v>
      </c>
      <c r="H801">
        <v>5</v>
      </c>
      <c r="I801" t="s">
        <v>2587</v>
      </c>
    </row>
    <row r="802" spans="1:9" x14ac:dyDescent="0.2">
      <c r="A802">
        <v>10972726</v>
      </c>
      <c r="B802" s="4">
        <v>46064</v>
      </c>
      <c r="C802" t="s">
        <v>244</v>
      </c>
      <c r="D802" t="s">
        <v>481</v>
      </c>
      <c r="E802">
        <v>83605</v>
      </c>
      <c r="F802" t="s">
        <v>2588</v>
      </c>
      <c r="G802" t="s">
        <v>2589</v>
      </c>
      <c r="H802">
        <v>4</v>
      </c>
      <c r="I802" t="s">
        <v>2590</v>
      </c>
    </row>
    <row r="803" spans="1:9" x14ac:dyDescent="0.2">
      <c r="A803">
        <v>10972890</v>
      </c>
      <c r="B803" s="4">
        <v>46064</v>
      </c>
      <c r="C803" t="s">
        <v>94</v>
      </c>
      <c r="D803" t="s">
        <v>472</v>
      </c>
      <c r="E803">
        <v>93471</v>
      </c>
      <c r="F803" t="s">
        <v>2591</v>
      </c>
      <c r="G803" t="s">
        <v>2592</v>
      </c>
      <c r="H803">
        <v>4</v>
      </c>
      <c r="I803" t="s">
        <v>2273</v>
      </c>
    </row>
    <row r="804" spans="1:9" x14ac:dyDescent="0.2">
      <c r="A804">
        <v>10972899</v>
      </c>
      <c r="B804" s="4">
        <v>46064</v>
      </c>
      <c r="C804" t="s">
        <v>51</v>
      </c>
      <c r="D804" t="s">
        <v>510</v>
      </c>
      <c r="E804">
        <v>98819</v>
      </c>
      <c r="F804" t="s">
        <v>2593</v>
      </c>
      <c r="G804" t="s">
        <v>2594</v>
      </c>
      <c r="H804">
        <v>3</v>
      </c>
      <c r="I804" t="s">
        <v>2595</v>
      </c>
    </row>
    <row r="805" spans="1:9" x14ac:dyDescent="0.2">
      <c r="A805">
        <v>10972936</v>
      </c>
      <c r="B805" s="4">
        <v>46064</v>
      </c>
      <c r="C805" t="s">
        <v>209</v>
      </c>
      <c r="D805" t="s">
        <v>462</v>
      </c>
      <c r="E805">
        <v>96262</v>
      </c>
      <c r="F805" t="s">
        <v>2596</v>
      </c>
      <c r="G805" t="s">
        <v>2597</v>
      </c>
      <c r="H805">
        <v>5</v>
      </c>
      <c r="I805" t="s">
        <v>2598</v>
      </c>
    </row>
    <row r="806" spans="1:9" x14ac:dyDescent="0.2">
      <c r="A806">
        <v>10972952</v>
      </c>
      <c r="B806" s="4">
        <v>46064</v>
      </c>
      <c r="C806" t="s">
        <v>209</v>
      </c>
      <c r="D806" t="s">
        <v>462</v>
      </c>
      <c r="E806">
        <v>72123</v>
      </c>
      <c r="F806" t="s">
        <v>2599</v>
      </c>
      <c r="G806" t="s">
        <v>2600</v>
      </c>
      <c r="H806">
        <v>4</v>
      </c>
      <c r="I806" t="s">
        <v>2601</v>
      </c>
    </row>
    <row r="807" spans="1:9" x14ac:dyDescent="0.2">
      <c r="A807">
        <v>10972958</v>
      </c>
      <c r="B807" s="4">
        <v>46064</v>
      </c>
      <c r="C807" t="s">
        <v>272</v>
      </c>
      <c r="D807" t="s">
        <v>521</v>
      </c>
      <c r="E807">
        <v>90742</v>
      </c>
      <c r="F807" t="s">
        <v>2602</v>
      </c>
      <c r="G807" t="s">
        <v>2603</v>
      </c>
      <c r="H807">
        <v>3</v>
      </c>
      <c r="I807" t="s">
        <v>2604</v>
      </c>
    </row>
    <row r="808" spans="1:9" x14ac:dyDescent="0.2">
      <c r="A808">
        <v>10972962</v>
      </c>
      <c r="B808" s="4">
        <v>46064</v>
      </c>
      <c r="C808" t="s">
        <v>150</v>
      </c>
      <c r="D808" t="s">
        <v>521</v>
      </c>
      <c r="E808">
        <v>97174</v>
      </c>
      <c r="F808" t="s">
        <v>2605</v>
      </c>
      <c r="G808" t="s">
        <v>2606</v>
      </c>
      <c r="H808">
        <v>5</v>
      </c>
      <c r="I808" t="s">
        <v>1680</v>
      </c>
    </row>
    <row r="809" spans="1:9" x14ac:dyDescent="0.2">
      <c r="A809">
        <v>10972992</v>
      </c>
      <c r="B809" s="4">
        <v>46064</v>
      </c>
      <c r="C809" t="s">
        <v>244</v>
      </c>
      <c r="D809" t="s">
        <v>481</v>
      </c>
      <c r="E809">
        <v>88830</v>
      </c>
      <c r="F809" t="s">
        <v>2607</v>
      </c>
      <c r="G809" t="s">
        <v>2608</v>
      </c>
      <c r="H809">
        <v>4</v>
      </c>
      <c r="I809" t="s">
        <v>2609</v>
      </c>
    </row>
    <row r="810" spans="1:9" x14ac:dyDescent="0.2">
      <c r="A810">
        <v>10973038</v>
      </c>
      <c r="B810" s="4">
        <v>46064</v>
      </c>
      <c r="C810" t="s">
        <v>237</v>
      </c>
      <c r="D810" t="s">
        <v>481</v>
      </c>
      <c r="E810">
        <v>96151</v>
      </c>
      <c r="F810" t="s">
        <v>2610</v>
      </c>
      <c r="G810" t="s">
        <v>2611</v>
      </c>
      <c r="H810">
        <v>5</v>
      </c>
      <c r="I810" t="s">
        <v>2612</v>
      </c>
    </row>
    <row r="811" spans="1:9" x14ac:dyDescent="0.2">
      <c r="A811">
        <v>10973043</v>
      </c>
      <c r="B811" s="4">
        <v>46064</v>
      </c>
      <c r="C811" t="s">
        <v>237</v>
      </c>
      <c r="D811" t="s">
        <v>481</v>
      </c>
      <c r="E811">
        <v>7379</v>
      </c>
      <c r="F811" t="s">
        <v>2613</v>
      </c>
      <c r="G811" t="s">
        <v>2614</v>
      </c>
      <c r="H811">
        <v>5</v>
      </c>
      <c r="I811" t="s">
        <v>2615</v>
      </c>
    </row>
    <row r="812" spans="1:9" x14ac:dyDescent="0.2">
      <c r="A812">
        <v>10973065</v>
      </c>
      <c r="B812" s="4">
        <v>46064</v>
      </c>
      <c r="C812" t="s">
        <v>112</v>
      </c>
      <c r="D812" t="s">
        <v>521</v>
      </c>
      <c r="E812">
        <v>91856</v>
      </c>
      <c r="F812" t="s">
        <v>2616</v>
      </c>
      <c r="G812" t="s">
        <v>2617</v>
      </c>
      <c r="H812">
        <v>5</v>
      </c>
      <c r="I812" t="s">
        <v>2618</v>
      </c>
    </row>
    <row r="813" spans="1:9" x14ac:dyDescent="0.2">
      <c r="A813">
        <v>10973066</v>
      </c>
      <c r="B813" s="4">
        <v>46064</v>
      </c>
      <c r="C813" t="s">
        <v>244</v>
      </c>
      <c r="D813" t="s">
        <v>481</v>
      </c>
      <c r="E813">
        <v>90823</v>
      </c>
      <c r="F813" t="s">
        <v>2619</v>
      </c>
      <c r="G813" t="s">
        <v>2620</v>
      </c>
      <c r="H813">
        <v>5</v>
      </c>
      <c r="I813" t="s">
        <v>2621</v>
      </c>
    </row>
    <row r="814" spans="1:9" x14ac:dyDescent="0.2">
      <c r="A814">
        <v>10973072</v>
      </c>
      <c r="B814" s="4">
        <v>46064</v>
      </c>
      <c r="C814" t="s">
        <v>244</v>
      </c>
      <c r="D814" t="s">
        <v>481</v>
      </c>
      <c r="E814">
        <v>95212</v>
      </c>
      <c r="F814" t="s">
        <v>2622</v>
      </c>
      <c r="G814" t="s">
        <v>2623</v>
      </c>
      <c r="H814">
        <v>4</v>
      </c>
      <c r="I814" t="s">
        <v>2624</v>
      </c>
    </row>
    <row r="815" spans="1:9" x14ac:dyDescent="0.2">
      <c r="A815">
        <v>10973138</v>
      </c>
      <c r="B815" s="4">
        <v>46064</v>
      </c>
      <c r="C815" t="s">
        <v>148</v>
      </c>
      <c r="D815" t="s">
        <v>521</v>
      </c>
      <c r="E815">
        <v>83464</v>
      </c>
      <c r="F815" t="s">
        <v>2625</v>
      </c>
      <c r="G815" t="s">
        <v>2626</v>
      </c>
      <c r="H815">
        <v>4</v>
      </c>
      <c r="I815" t="s">
        <v>2627</v>
      </c>
    </row>
    <row r="816" spans="1:9" x14ac:dyDescent="0.2">
      <c r="A816">
        <v>10973145</v>
      </c>
      <c r="B816" s="4">
        <v>46064</v>
      </c>
      <c r="C816" t="s">
        <v>148</v>
      </c>
      <c r="D816" t="s">
        <v>521</v>
      </c>
      <c r="E816">
        <v>96084</v>
      </c>
      <c r="F816" t="s">
        <v>2628</v>
      </c>
      <c r="G816" t="s">
        <v>2629</v>
      </c>
      <c r="H816">
        <v>4</v>
      </c>
      <c r="I816" t="s">
        <v>2630</v>
      </c>
    </row>
    <row r="817" spans="1:9" x14ac:dyDescent="0.2">
      <c r="A817">
        <v>10973160</v>
      </c>
      <c r="B817" s="4">
        <v>46064</v>
      </c>
      <c r="C817" t="s">
        <v>148</v>
      </c>
      <c r="D817" t="s">
        <v>521</v>
      </c>
      <c r="E817">
        <v>94702</v>
      </c>
      <c r="F817" t="s">
        <v>2631</v>
      </c>
      <c r="G817" t="s">
        <v>2632</v>
      </c>
      <c r="H817">
        <v>4</v>
      </c>
      <c r="I817" t="s">
        <v>2633</v>
      </c>
    </row>
    <row r="818" spans="1:9" x14ac:dyDescent="0.2">
      <c r="A818">
        <v>10973162</v>
      </c>
      <c r="B818" s="4">
        <v>46064</v>
      </c>
      <c r="C818" t="s">
        <v>148</v>
      </c>
      <c r="D818" t="s">
        <v>521</v>
      </c>
      <c r="E818">
        <v>95071</v>
      </c>
      <c r="F818" t="s">
        <v>2634</v>
      </c>
      <c r="G818" t="s">
        <v>2635</v>
      </c>
      <c r="H818">
        <v>4</v>
      </c>
      <c r="I818" t="s">
        <v>2630</v>
      </c>
    </row>
    <row r="819" spans="1:9" x14ac:dyDescent="0.2">
      <c r="A819">
        <v>10973164</v>
      </c>
      <c r="B819" s="4">
        <v>46064</v>
      </c>
      <c r="C819" t="s">
        <v>148</v>
      </c>
      <c r="D819" t="s">
        <v>521</v>
      </c>
      <c r="E819">
        <v>96944</v>
      </c>
      <c r="F819" t="s">
        <v>2636</v>
      </c>
      <c r="G819" t="s">
        <v>2637</v>
      </c>
      <c r="H819">
        <v>4</v>
      </c>
      <c r="I819" t="s">
        <v>2638</v>
      </c>
    </row>
    <row r="820" spans="1:9" x14ac:dyDescent="0.2">
      <c r="A820">
        <v>10973167</v>
      </c>
      <c r="B820" s="4">
        <v>46064</v>
      </c>
      <c r="C820" t="s">
        <v>148</v>
      </c>
      <c r="D820" t="s">
        <v>521</v>
      </c>
      <c r="E820">
        <v>97501</v>
      </c>
      <c r="F820" t="s">
        <v>2639</v>
      </c>
      <c r="G820" t="s">
        <v>2640</v>
      </c>
      <c r="H820">
        <v>4</v>
      </c>
      <c r="I820" t="s">
        <v>2630</v>
      </c>
    </row>
    <row r="821" spans="1:9" x14ac:dyDescent="0.2">
      <c r="A821">
        <v>10973168</v>
      </c>
      <c r="B821" s="4">
        <v>46064</v>
      </c>
      <c r="C821" t="s">
        <v>148</v>
      </c>
      <c r="D821" t="s">
        <v>521</v>
      </c>
      <c r="E821">
        <v>98283</v>
      </c>
      <c r="F821" t="s">
        <v>2641</v>
      </c>
      <c r="G821" t="s">
        <v>2642</v>
      </c>
      <c r="H821">
        <v>4</v>
      </c>
      <c r="I821" t="s">
        <v>2627</v>
      </c>
    </row>
    <row r="822" spans="1:9" x14ac:dyDescent="0.2">
      <c r="A822">
        <v>10973172</v>
      </c>
      <c r="B822" s="4">
        <v>46064</v>
      </c>
      <c r="C822" t="s">
        <v>378</v>
      </c>
      <c r="D822" t="s">
        <v>521</v>
      </c>
      <c r="E822">
        <v>78210</v>
      </c>
      <c r="F822" t="s">
        <v>2643</v>
      </c>
      <c r="G822" t="s">
        <v>2644</v>
      </c>
      <c r="H822">
        <v>4</v>
      </c>
      <c r="I822" t="s">
        <v>2645</v>
      </c>
    </row>
    <row r="823" spans="1:9" x14ac:dyDescent="0.2">
      <c r="A823">
        <v>10973194</v>
      </c>
      <c r="B823" s="4">
        <v>46064</v>
      </c>
      <c r="C823" t="s">
        <v>244</v>
      </c>
      <c r="D823" t="s">
        <v>481</v>
      </c>
      <c r="E823">
        <v>100110</v>
      </c>
      <c r="F823" t="s">
        <v>2646</v>
      </c>
      <c r="G823" t="s">
        <v>2647</v>
      </c>
      <c r="H823">
        <v>4</v>
      </c>
      <c r="I823" t="s">
        <v>2648</v>
      </c>
    </row>
    <row r="824" spans="1:9" x14ac:dyDescent="0.2">
      <c r="A824">
        <v>10973196</v>
      </c>
      <c r="B824" s="4">
        <v>46064</v>
      </c>
      <c r="C824" t="s">
        <v>378</v>
      </c>
      <c r="D824" t="s">
        <v>521</v>
      </c>
      <c r="E824">
        <v>93804</v>
      </c>
      <c r="F824" t="s">
        <v>2649</v>
      </c>
      <c r="G824" t="s">
        <v>2650</v>
      </c>
      <c r="H824">
        <v>4</v>
      </c>
      <c r="I824" t="s">
        <v>2651</v>
      </c>
    </row>
    <row r="825" spans="1:9" x14ac:dyDescent="0.2">
      <c r="A825">
        <v>10973197</v>
      </c>
      <c r="B825" s="4">
        <v>46064</v>
      </c>
      <c r="C825" t="s">
        <v>378</v>
      </c>
      <c r="D825" t="s">
        <v>521</v>
      </c>
      <c r="E825">
        <v>91071</v>
      </c>
      <c r="F825" t="s">
        <v>2652</v>
      </c>
      <c r="G825" t="s">
        <v>2653</v>
      </c>
      <c r="H825">
        <v>3</v>
      </c>
      <c r="I825" t="s">
        <v>2654</v>
      </c>
    </row>
    <row r="826" spans="1:9" x14ac:dyDescent="0.2">
      <c r="A826">
        <v>10973198</v>
      </c>
      <c r="B826" s="4">
        <v>46064</v>
      </c>
      <c r="C826" t="s">
        <v>378</v>
      </c>
      <c r="D826" t="s">
        <v>521</v>
      </c>
      <c r="E826">
        <v>89818</v>
      </c>
      <c r="F826" t="s">
        <v>2655</v>
      </c>
      <c r="G826" t="s">
        <v>2656</v>
      </c>
      <c r="H826">
        <v>1</v>
      </c>
      <c r="I826" t="s">
        <v>1092</v>
      </c>
    </row>
    <row r="827" spans="1:9" x14ac:dyDescent="0.2">
      <c r="A827">
        <v>10973199</v>
      </c>
      <c r="B827" s="4">
        <v>46064</v>
      </c>
      <c r="C827" t="s">
        <v>244</v>
      </c>
      <c r="D827" t="s">
        <v>481</v>
      </c>
      <c r="E827">
        <v>86369</v>
      </c>
      <c r="F827" t="s">
        <v>2657</v>
      </c>
      <c r="G827" t="s">
        <v>2658</v>
      </c>
      <c r="H827">
        <v>4</v>
      </c>
      <c r="I827" t="s">
        <v>2659</v>
      </c>
    </row>
    <row r="828" spans="1:9" x14ac:dyDescent="0.2">
      <c r="A828">
        <v>10973202</v>
      </c>
      <c r="B828" s="4">
        <v>46064</v>
      </c>
      <c r="C828" t="s">
        <v>378</v>
      </c>
      <c r="D828" t="s">
        <v>521</v>
      </c>
      <c r="E828">
        <v>94094</v>
      </c>
      <c r="F828" t="s">
        <v>2660</v>
      </c>
      <c r="G828" t="s">
        <v>2661</v>
      </c>
      <c r="H828">
        <v>4</v>
      </c>
      <c r="I828" t="s">
        <v>2662</v>
      </c>
    </row>
    <row r="829" spans="1:9" x14ac:dyDescent="0.2">
      <c r="A829">
        <v>10973206</v>
      </c>
      <c r="B829" s="4">
        <v>46064</v>
      </c>
      <c r="C829" t="s">
        <v>378</v>
      </c>
      <c r="D829" t="s">
        <v>521</v>
      </c>
      <c r="E829">
        <v>94051</v>
      </c>
      <c r="F829" t="s">
        <v>2663</v>
      </c>
      <c r="G829" t="s">
        <v>2664</v>
      </c>
      <c r="H829">
        <v>4</v>
      </c>
      <c r="I829" t="s">
        <v>2665</v>
      </c>
    </row>
    <row r="830" spans="1:9" x14ac:dyDescent="0.2">
      <c r="A830">
        <v>10973213</v>
      </c>
      <c r="B830" s="4">
        <v>46064</v>
      </c>
      <c r="C830" t="s">
        <v>378</v>
      </c>
      <c r="D830" t="s">
        <v>521</v>
      </c>
      <c r="E830">
        <v>94482</v>
      </c>
      <c r="F830" t="s">
        <v>2666</v>
      </c>
      <c r="G830" t="s">
        <v>2667</v>
      </c>
      <c r="H830">
        <v>3</v>
      </c>
      <c r="I830" t="s">
        <v>2668</v>
      </c>
    </row>
    <row r="831" spans="1:9" x14ac:dyDescent="0.2">
      <c r="A831">
        <v>10973216</v>
      </c>
      <c r="B831" s="4">
        <v>46064</v>
      </c>
      <c r="C831" t="s">
        <v>378</v>
      </c>
      <c r="D831" t="s">
        <v>521</v>
      </c>
      <c r="E831">
        <v>99295</v>
      </c>
      <c r="F831" t="s">
        <v>2669</v>
      </c>
      <c r="G831" t="s">
        <v>2670</v>
      </c>
      <c r="H831">
        <v>4</v>
      </c>
      <c r="I831" t="s">
        <v>2671</v>
      </c>
    </row>
    <row r="832" spans="1:9" x14ac:dyDescent="0.2">
      <c r="A832">
        <v>10973217</v>
      </c>
      <c r="B832" s="4">
        <v>46064</v>
      </c>
      <c r="C832" t="s">
        <v>378</v>
      </c>
      <c r="D832" t="s">
        <v>521</v>
      </c>
      <c r="E832">
        <v>94467</v>
      </c>
      <c r="F832" t="s">
        <v>2672</v>
      </c>
      <c r="G832" t="s">
        <v>2673</v>
      </c>
      <c r="H832">
        <v>3</v>
      </c>
      <c r="I832" t="s">
        <v>2222</v>
      </c>
    </row>
    <row r="833" spans="1:9" x14ac:dyDescent="0.2">
      <c r="A833">
        <v>10973229</v>
      </c>
      <c r="B833" s="4">
        <v>46065</v>
      </c>
      <c r="C833" t="s">
        <v>425</v>
      </c>
      <c r="D833" t="s">
        <v>510</v>
      </c>
      <c r="E833">
        <v>97409</v>
      </c>
      <c r="F833" t="s">
        <v>2674</v>
      </c>
      <c r="G833" t="s">
        <v>2675</v>
      </c>
      <c r="H833">
        <v>4</v>
      </c>
      <c r="I833" t="s">
        <v>2676</v>
      </c>
    </row>
    <row r="834" spans="1:9" x14ac:dyDescent="0.2">
      <c r="A834">
        <v>10973230</v>
      </c>
      <c r="B834" s="4">
        <v>46065</v>
      </c>
      <c r="C834" t="s">
        <v>425</v>
      </c>
      <c r="D834" t="s">
        <v>510</v>
      </c>
      <c r="E834">
        <v>83038</v>
      </c>
      <c r="F834" t="s">
        <v>2677</v>
      </c>
      <c r="G834" t="s">
        <v>2678</v>
      </c>
      <c r="H834">
        <v>4</v>
      </c>
      <c r="I834" t="s">
        <v>2679</v>
      </c>
    </row>
    <row r="835" spans="1:9" x14ac:dyDescent="0.2">
      <c r="A835">
        <v>10973245</v>
      </c>
      <c r="B835" s="4">
        <v>46065</v>
      </c>
      <c r="C835" t="s">
        <v>409</v>
      </c>
      <c r="D835" t="s">
        <v>472</v>
      </c>
      <c r="E835">
        <v>97856</v>
      </c>
      <c r="F835" t="s">
        <v>2680</v>
      </c>
      <c r="G835" t="s">
        <v>2681</v>
      </c>
      <c r="H835">
        <v>4</v>
      </c>
      <c r="I835" t="s">
        <v>2682</v>
      </c>
    </row>
    <row r="836" spans="1:9" x14ac:dyDescent="0.2">
      <c r="A836">
        <v>10973252</v>
      </c>
      <c r="B836" s="4">
        <v>46065</v>
      </c>
      <c r="C836" t="s">
        <v>169</v>
      </c>
      <c r="D836" t="s">
        <v>510</v>
      </c>
      <c r="E836">
        <v>97469</v>
      </c>
      <c r="F836" t="s">
        <v>2683</v>
      </c>
      <c r="G836" t="s">
        <v>2684</v>
      </c>
      <c r="H836">
        <v>5</v>
      </c>
      <c r="I836" t="s">
        <v>2685</v>
      </c>
    </row>
    <row r="837" spans="1:9" x14ac:dyDescent="0.2">
      <c r="A837">
        <v>10973281</v>
      </c>
      <c r="B837" s="4">
        <v>46065</v>
      </c>
      <c r="C837" t="s">
        <v>448</v>
      </c>
      <c r="D837" t="s">
        <v>462</v>
      </c>
      <c r="E837">
        <v>100914</v>
      </c>
      <c r="F837" t="s">
        <v>2686</v>
      </c>
      <c r="G837" t="s">
        <v>2687</v>
      </c>
      <c r="H837">
        <v>1</v>
      </c>
      <c r="I837" t="s">
        <v>2688</v>
      </c>
    </row>
    <row r="838" spans="1:9" x14ac:dyDescent="0.2">
      <c r="A838">
        <v>10973310</v>
      </c>
      <c r="B838" s="4">
        <v>46065</v>
      </c>
      <c r="C838" t="s">
        <v>153</v>
      </c>
      <c r="D838" t="s">
        <v>462</v>
      </c>
      <c r="E838">
        <v>65219</v>
      </c>
      <c r="F838" t="s">
        <v>1160</v>
      </c>
      <c r="G838" t="s">
        <v>2689</v>
      </c>
      <c r="H838">
        <v>4</v>
      </c>
      <c r="I838" t="s">
        <v>1591</v>
      </c>
    </row>
    <row r="839" spans="1:9" x14ac:dyDescent="0.2">
      <c r="A839">
        <v>10973320</v>
      </c>
      <c r="B839" s="4">
        <v>46065</v>
      </c>
      <c r="C839" t="s">
        <v>153</v>
      </c>
      <c r="D839" t="s">
        <v>462</v>
      </c>
      <c r="E839">
        <v>98382</v>
      </c>
      <c r="F839" t="s">
        <v>2690</v>
      </c>
      <c r="G839" t="s">
        <v>2691</v>
      </c>
      <c r="H839">
        <v>4</v>
      </c>
      <c r="I839" t="s">
        <v>1591</v>
      </c>
    </row>
    <row r="840" spans="1:9" x14ac:dyDescent="0.2">
      <c r="A840">
        <v>10973345</v>
      </c>
      <c r="B840" s="4">
        <v>46065</v>
      </c>
      <c r="C840" t="s">
        <v>216</v>
      </c>
      <c r="D840" t="s">
        <v>521</v>
      </c>
      <c r="E840">
        <v>64459</v>
      </c>
      <c r="F840" t="s">
        <v>2692</v>
      </c>
      <c r="G840" t="s">
        <v>2693</v>
      </c>
      <c r="H840">
        <v>4</v>
      </c>
      <c r="I840" t="s">
        <v>2694</v>
      </c>
    </row>
    <row r="841" spans="1:9" x14ac:dyDescent="0.2">
      <c r="A841">
        <v>10973403</v>
      </c>
      <c r="B841" s="4">
        <v>46065</v>
      </c>
      <c r="C841" t="s">
        <v>297</v>
      </c>
      <c r="D841" t="s">
        <v>462</v>
      </c>
      <c r="E841">
        <v>47788</v>
      </c>
      <c r="F841" t="s">
        <v>2695</v>
      </c>
      <c r="G841" t="s">
        <v>2696</v>
      </c>
      <c r="H841">
        <v>4</v>
      </c>
      <c r="I841" t="s">
        <v>2547</v>
      </c>
    </row>
    <row r="842" spans="1:9" x14ac:dyDescent="0.2">
      <c r="A842">
        <v>10973405</v>
      </c>
      <c r="B842" s="4">
        <v>46065</v>
      </c>
      <c r="C842" t="s">
        <v>331</v>
      </c>
      <c r="D842" t="s">
        <v>481</v>
      </c>
      <c r="E842">
        <v>74593</v>
      </c>
      <c r="F842" t="s">
        <v>2697</v>
      </c>
      <c r="G842" t="s">
        <v>2698</v>
      </c>
      <c r="H842">
        <v>1</v>
      </c>
      <c r="I842" t="s">
        <v>2699</v>
      </c>
    </row>
    <row r="843" spans="1:9" x14ac:dyDescent="0.2">
      <c r="A843">
        <v>10973407</v>
      </c>
      <c r="B843" s="4">
        <v>46065</v>
      </c>
      <c r="C843" t="s">
        <v>274</v>
      </c>
      <c r="D843" t="s">
        <v>481</v>
      </c>
      <c r="E843">
        <v>93993</v>
      </c>
      <c r="F843" t="s">
        <v>2700</v>
      </c>
      <c r="G843" t="s">
        <v>2701</v>
      </c>
      <c r="H843">
        <v>4</v>
      </c>
      <c r="I843" t="s">
        <v>2702</v>
      </c>
    </row>
    <row r="844" spans="1:9" x14ac:dyDescent="0.2">
      <c r="A844">
        <v>10973409</v>
      </c>
      <c r="B844" s="4">
        <v>46065</v>
      </c>
      <c r="C844" t="s">
        <v>274</v>
      </c>
      <c r="D844" t="s">
        <v>481</v>
      </c>
      <c r="E844">
        <v>87124</v>
      </c>
      <c r="F844" t="s">
        <v>2703</v>
      </c>
      <c r="G844" t="s">
        <v>2704</v>
      </c>
      <c r="H844">
        <v>4</v>
      </c>
      <c r="I844" t="s">
        <v>2705</v>
      </c>
    </row>
    <row r="845" spans="1:9" x14ac:dyDescent="0.2">
      <c r="A845">
        <v>10973410</v>
      </c>
      <c r="B845" s="4">
        <v>46065</v>
      </c>
      <c r="C845" t="s">
        <v>274</v>
      </c>
      <c r="D845" t="s">
        <v>481</v>
      </c>
      <c r="E845">
        <v>90400</v>
      </c>
      <c r="F845" t="s">
        <v>2706</v>
      </c>
      <c r="G845" t="s">
        <v>2707</v>
      </c>
      <c r="H845">
        <v>4</v>
      </c>
      <c r="I845" t="s">
        <v>2708</v>
      </c>
    </row>
    <row r="846" spans="1:9" x14ac:dyDescent="0.2">
      <c r="A846">
        <v>10973411</v>
      </c>
      <c r="B846" s="4">
        <v>46065</v>
      </c>
      <c r="C846" t="s">
        <v>274</v>
      </c>
      <c r="D846" t="s">
        <v>481</v>
      </c>
      <c r="E846">
        <v>70045</v>
      </c>
      <c r="F846" t="s">
        <v>2709</v>
      </c>
      <c r="G846" t="s">
        <v>2710</v>
      </c>
      <c r="H846">
        <v>4</v>
      </c>
      <c r="I846" t="s">
        <v>2711</v>
      </c>
    </row>
    <row r="847" spans="1:9" x14ac:dyDescent="0.2">
      <c r="A847">
        <v>10973412</v>
      </c>
      <c r="B847" s="4">
        <v>46065</v>
      </c>
      <c r="C847" t="s">
        <v>216</v>
      </c>
      <c r="D847" t="s">
        <v>521</v>
      </c>
      <c r="E847">
        <v>97689</v>
      </c>
      <c r="F847" t="s">
        <v>1043</v>
      </c>
      <c r="G847" t="s">
        <v>2712</v>
      </c>
      <c r="H847">
        <v>4</v>
      </c>
      <c r="I847" t="s">
        <v>2713</v>
      </c>
    </row>
    <row r="848" spans="1:9" x14ac:dyDescent="0.2">
      <c r="A848">
        <v>10973414</v>
      </c>
      <c r="B848" s="4">
        <v>46065</v>
      </c>
      <c r="C848" t="s">
        <v>184</v>
      </c>
      <c r="D848" t="s">
        <v>521</v>
      </c>
      <c r="E848">
        <v>91847</v>
      </c>
      <c r="F848" t="s">
        <v>2714</v>
      </c>
      <c r="G848" t="s">
        <v>2715</v>
      </c>
      <c r="H848">
        <v>4</v>
      </c>
      <c r="I848" t="s">
        <v>2716</v>
      </c>
    </row>
    <row r="849" spans="1:9" x14ac:dyDescent="0.2">
      <c r="A849">
        <v>10973415</v>
      </c>
      <c r="B849" s="4">
        <v>46065</v>
      </c>
      <c r="C849" t="s">
        <v>274</v>
      </c>
      <c r="D849" t="s">
        <v>481</v>
      </c>
      <c r="E849">
        <v>98082</v>
      </c>
      <c r="F849" t="s">
        <v>2717</v>
      </c>
      <c r="G849" t="s">
        <v>2718</v>
      </c>
      <c r="H849">
        <v>4</v>
      </c>
      <c r="I849" t="s">
        <v>2719</v>
      </c>
    </row>
    <row r="850" spans="1:9" x14ac:dyDescent="0.2">
      <c r="A850">
        <v>10973416</v>
      </c>
      <c r="B850" s="4">
        <v>46065</v>
      </c>
      <c r="C850" t="s">
        <v>297</v>
      </c>
      <c r="D850" t="s">
        <v>462</v>
      </c>
      <c r="E850">
        <v>98939</v>
      </c>
      <c r="F850" t="s">
        <v>2720</v>
      </c>
      <c r="G850" t="s">
        <v>2721</v>
      </c>
      <c r="H850">
        <v>5</v>
      </c>
      <c r="I850" t="s">
        <v>2722</v>
      </c>
    </row>
    <row r="851" spans="1:9" x14ac:dyDescent="0.2">
      <c r="A851">
        <v>10973428</v>
      </c>
      <c r="B851" s="4">
        <v>46065</v>
      </c>
      <c r="C851" t="s">
        <v>216</v>
      </c>
      <c r="D851" t="s">
        <v>521</v>
      </c>
      <c r="E851">
        <v>96716</v>
      </c>
      <c r="F851" t="s">
        <v>2723</v>
      </c>
      <c r="G851" t="s">
        <v>2724</v>
      </c>
      <c r="H851">
        <v>3</v>
      </c>
      <c r="I851" t="s">
        <v>2725</v>
      </c>
    </row>
    <row r="852" spans="1:9" x14ac:dyDescent="0.2">
      <c r="A852">
        <v>10973431</v>
      </c>
      <c r="B852" s="4">
        <v>46065</v>
      </c>
      <c r="C852" t="s">
        <v>274</v>
      </c>
      <c r="D852" t="s">
        <v>481</v>
      </c>
      <c r="E852">
        <v>99954</v>
      </c>
      <c r="F852" t="s">
        <v>2726</v>
      </c>
      <c r="G852" t="s">
        <v>2727</v>
      </c>
      <c r="H852">
        <v>4</v>
      </c>
      <c r="I852" t="s">
        <v>2708</v>
      </c>
    </row>
    <row r="853" spans="1:9" x14ac:dyDescent="0.2">
      <c r="A853">
        <v>10973465</v>
      </c>
      <c r="B853" s="4">
        <v>46065</v>
      </c>
      <c r="C853" t="s">
        <v>216</v>
      </c>
      <c r="D853" t="s">
        <v>521</v>
      </c>
      <c r="E853">
        <v>97558</v>
      </c>
      <c r="F853" t="s">
        <v>2728</v>
      </c>
      <c r="G853" t="s">
        <v>2729</v>
      </c>
      <c r="H853">
        <v>3</v>
      </c>
      <c r="I853" t="s">
        <v>2730</v>
      </c>
    </row>
    <row r="854" spans="1:9" x14ac:dyDescent="0.2">
      <c r="A854">
        <v>10973483</v>
      </c>
      <c r="B854" s="4">
        <v>46065</v>
      </c>
      <c r="C854" t="s">
        <v>216</v>
      </c>
      <c r="D854" t="s">
        <v>521</v>
      </c>
      <c r="E854">
        <v>91242</v>
      </c>
      <c r="F854" t="s">
        <v>2731</v>
      </c>
      <c r="G854" t="s">
        <v>2732</v>
      </c>
      <c r="H854">
        <v>4</v>
      </c>
      <c r="I854" t="s">
        <v>2733</v>
      </c>
    </row>
    <row r="855" spans="1:9" x14ac:dyDescent="0.2">
      <c r="A855">
        <v>10973496</v>
      </c>
      <c r="B855" s="4">
        <v>46065</v>
      </c>
      <c r="C855" t="s">
        <v>435</v>
      </c>
      <c r="D855" t="s">
        <v>481</v>
      </c>
      <c r="E855">
        <v>99009</v>
      </c>
      <c r="F855" t="s">
        <v>2734</v>
      </c>
      <c r="G855" t="s">
        <v>2735</v>
      </c>
      <c r="H855">
        <v>4</v>
      </c>
      <c r="I855" t="s">
        <v>2539</v>
      </c>
    </row>
    <row r="856" spans="1:9" x14ac:dyDescent="0.2">
      <c r="A856">
        <v>10973509</v>
      </c>
      <c r="B856" s="4">
        <v>46065</v>
      </c>
      <c r="C856" t="s">
        <v>435</v>
      </c>
      <c r="D856" t="s">
        <v>481</v>
      </c>
      <c r="E856">
        <v>95658</v>
      </c>
      <c r="F856" t="s">
        <v>2736</v>
      </c>
      <c r="G856" t="s">
        <v>2737</v>
      </c>
      <c r="H856">
        <v>4</v>
      </c>
      <c r="I856" t="s">
        <v>2738</v>
      </c>
    </row>
    <row r="857" spans="1:9" x14ac:dyDescent="0.2">
      <c r="A857">
        <v>10973510</v>
      </c>
      <c r="B857" s="4">
        <v>46065</v>
      </c>
      <c r="C857" t="s">
        <v>38</v>
      </c>
      <c r="D857" t="s">
        <v>462</v>
      </c>
      <c r="E857">
        <v>96720</v>
      </c>
      <c r="F857" t="s">
        <v>2739</v>
      </c>
      <c r="G857" t="s">
        <v>2740</v>
      </c>
      <c r="H857">
        <v>3</v>
      </c>
      <c r="I857" t="s">
        <v>2741</v>
      </c>
    </row>
    <row r="858" spans="1:9" x14ac:dyDescent="0.2">
      <c r="A858">
        <v>10973516</v>
      </c>
      <c r="B858" s="4">
        <v>46065</v>
      </c>
      <c r="C858" t="s">
        <v>435</v>
      </c>
      <c r="D858" t="s">
        <v>481</v>
      </c>
      <c r="E858">
        <v>85504</v>
      </c>
      <c r="F858" t="s">
        <v>1356</v>
      </c>
      <c r="G858" t="s">
        <v>2742</v>
      </c>
      <c r="H858">
        <v>4</v>
      </c>
      <c r="I858" t="s">
        <v>2743</v>
      </c>
    </row>
    <row r="859" spans="1:9" x14ac:dyDescent="0.2">
      <c r="A859">
        <v>10973521</v>
      </c>
      <c r="B859" s="4">
        <v>46065</v>
      </c>
      <c r="C859" t="s">
        <v>38</v>
      </c>
      <c r="D859" t="s">
        <v>462</v>
      </c>
      <c r="E859">
        <v>55310</v>
      </c>
      <c r="F859" t="s">
        <v>2744</v>
      </c>
      <c r="G859" t="s">
        <v>2745</v>
      </c>
      <c r="H859">
        <v>5</v>
      </c>
      <c r="I859" t="s">
        <v>2746</v>
      </c>
    </row>
    <row r="860" spans="1:9" x14ac:dyDescent="0.2">
      <c r="A860">
        <v>10973523</v>
      </c>
      <c r="B860" s="4">
        <v>46065</v>
      </c>
      <c r="C860" t="s">
        <v>81</v>
      </c>
      <c r="D860" t="s">
        <v>462</v>
      </c>
      <c r="E860">
        <v>100182</v>
      </c>
      <c r="F860" t="s">
        <v>2747</v>
      </c>
      <c r="G860" t="s">
        <v>2748</v>
      </c>
      <c r="H860">
        <v>5</v>
      </c>
      <c r="I860" t="s">
        <v>2749</v>
      </c>
    </row>
    <row r="861" spans="1:9" x14ac:dyDescent="0.2">
      <c r="A861">
        <v>10973539</v>
      </c>
      <c r="B861" s="4">
        <v>46065</v>
      </c>
      <c r="C861" t="s">
        <v>278</v>
      </c>
      <c r="D861" t="s">
        <v>472</v>
      </c>
      <c r="E861">
        <v>98957</v>
      </c>
      <c r="F861" t="s">
        <v>2750</v>
      </c>
      <c r="G861" t="s">
        <v>2751</v>
      </c>
      <c r="H861">
        <v>5</v>
      </c>
      <c r="I861" t="s">
        <v>2752</v>
      </c>
    </row>
    <row r="862" spans="1:9" x14ac:dyDescent="0.2">
      <c r="A862">
        <v>10973544</v>
      </c>
      <c r="B862" s="4">
        <v>46065</v>
      </c>
      <c r="C862" t="s">
        <v>217</v>
      </c>
      <c r="D862" t="s">
        <v>481</v>
      </c>
      <c r="E862">
        <v>77067</v>
      </c>
      <c r="F862" t="s">
        <v>2753</v>
      </c>
      <c r="G862" t="s">
        <v>2754</v>
      </c>
      <c r="H862">
        <v>4</v>
      </c>
      <c r="I862" t="s">
        <v>2755</v>
      </c>
    </row>
    <row r="863" spans="1:9" x14ac:dyDescent="0.2">
      <c r="A863">
        <v>10973547</v>
      </c>
      <c r="B863" s="4">
        <v>46065</v>
      </c>
      <c r="C863" t="s">
        <v>217</v>
      </c>
      <c r="D863" t="s">
        <v>481</v>
      </c>
      <c r="E863">
        <v>80718</v>
      </c>
      <c r="F863" t="s">
        <v>2756</v>
      </c>
      <c r="G863" t="s">
        <v>2757</v>
      </c>
      <c r="H863">
        <v>4</v>
      </c>
      <c r="I863" t="s">
        <v>2758</v>
      </c>
    </row>
    <row r="864" spans="1:9" x14ac:dyDescent="0.2">
      <c r="A864">
        <v>10973550</v>
      </c>
      <c r="B864" s="4">
        <v>46065</v>
      </c>
      <c r="C864" t="s">
        <v>216</v>
      </c>
      <c r="D864" t="s">
        <v>521</v>
      </c>
      <c r="E864">
        <v>66506</v>
      </c>
      <c r="F864" t="s">
        <v>2759</v>
      </c>
      <c r="G864" t="s">
        <v>2760</v>
      </c>
      <c r="H864">
        <v>5</v>
      </c>
      <c r="I864" t="s">
        <v>2761</v>
      </c>
    </row>
    <row r="865" spans="1:9" x14ac:dyDescent="0.2">
      <c r="A865">
        <v>10973555</v>
      </c>
      <c r="B865" s="4">
        <v>46065</v>
      </c>
      <c r="C865" t="s">
        <v>217</v>
      </c>
      <c r="D865" t="s">
        <v>481</v>
      </c>
      <c r="E865">
        <v>82274</v>
      </c>
      <c r="F865" t="s">
        <v>2762</v>
      </c>
      <c r="G865" t="s">
        <v>2763</v>
      </c>
      <c r="H865">
        <v>4</v>
      </c>
      <c r="I865" t="s">
        <v>2764</v>
      </c>
    </row>
    <row r="866" spans="1:9" x14ac:dyDescent="0.2">
      <c r="A866">
        <v>10973563</v>
      </c>
      <c r="B866" s="4">
        <v>46065</v>
      </c>
      <c r="C866" t="s">
        <v>217</v>
      </c>
      <c r="D866" t="s">
        <v>481</v>
      </c>
      <c r="E866">
        <v>84672</v>
      </c>
      <c r="F866" t="s">
        <v>2765</v>
      </c>
      <c r="G866" t="s">
        <v>2766</v>
      </c>
      <c r="H866">
        <v>4</v>
      </c>
      <c r="I866" t="s">
        <v>2764</v>
      </c>
    </row>
    <row r="867" spans="1:9" x14ac:dyDescent="0.2">
      <c r="A867">
        <v>10973566</v>
      </c>
      <c r="B867" s="4">
        <v>46065</v>
      </c>
      <c r="C867" t="s">
        <v>217</v>
      </c>
      <c r="D867" t="s">
        <v>481</v>
      </c>
      <c r="E867">
        <v>100191</v>
      </c>
      <c r="F867" t="s">
        <v>2767</v>
      </c>
      <c r="G867" t="s">
        <v>2768</v>
      </c>
      <c r="H867">
        <v>5</v>
      </c>
      <c r="I867" t="s">
        <v>2769</v>
      </c>
    </row>
    <row r="868" spans="1:9" x14ac:dyDescent="0.2">
      <c r="A868">
        <v>10973588</v>
      </c>
      <c r="B868" s="4">
        <v>46065</v>
      </c>
      <c r="C868" t="s">
        <v>216</v>
      </c>
      <c r="D868" t="s">
        <v>521</v>
      </c>
      <c r="E868">
        <v>67584</v>
      </c>
      <c r="F868" t="s">
        <v>2770</v>
      </c>
      <c r="G868" t="s">
        <v>2771</v>
      </c>
      <c r="H868">
        <v>3</v>
      </c>
      <c r="I868" t="s">
        <v>2772</v>
      </c>
    </row>
    <row r="869" spans="1:9" x14ac:dyDescent="0.2">
      <c r="A869">
        <v>10973594</v>
      </c>
      <c r="B869" s="4">
        <v>46065</v>
      </c>
      <c r="C869" t="s">
        <v>81</v>
      </c>
      <c r="D869" t="s">
        <v>462</v>
      </c>
      <c r="E869">
        <v>96334</v>
      </c>
      <c r="F869" t="s">
        <v>2773</v>
      </c>
      <c r="G869" t="s">
        <v>2774</v>
      </c>
      <c r="H869">
        <v>5</v>
      </c>
      <c r="I869" t="s">
        <v>2775</v>
      </c>
    </row>
    <row r="870" spans="1:9" x14ac:dyDescent="0.2">
      <c r="A870">
        <v>10973619</v>
      </c>
      <c r="B870" s="4">
        <v>46065</v>
      </c>
      <c r="C870" t="s">
        <v>81</v>
      </c>
      <c r="D870" t="s">
        <v>462</v>
      </c>
      <c r="E870">
        <v>96326</v>
      </c>
      <c r="F870" t="s">
        <v>2776</v>
      </c>
      <c r="G870" t="s">
        <v>2777</v>
      </c>
      <c r="H870">
        <v>4</v>
      </c>
      <c r="I870" t="s">
        <v>2778</v>
      </c>
    </row>
    <row r="871" spans="1:9" x14ac:dyDescent="0.2">
      <c r="A871">
        <v>10973659</v>
      </c>
      <c r="B871" s="4">
        <v>46065</v>
      </c>
      <c r="C871" t="s">
        <v>49</v>
      </c>
      <c r="D871" t="s">
        <v>462</v>
      </c>
      <c r="E871">
        <v>99711</v>
      </c>
      <c r="F871" t="s">
        <v>2779</v>
      </c>
      <c r="G871" t="s">
        <v>2780</v>
      </c>
      <c r="H871">
        <v>5</v>
      </c>
      <c r="I871" t="s">
        <v>2781</v>
      </c>
    </row>
    <row r="872" spans="1:9" x14ac:dyDescent="0.2">
      <c r="A872">
        <v>10973777</v>
      </c>
      <c r="B872" s="4">
        <v>46065</v>
      </c>
      <c r="C872" t="s">
        <v>450</v>
      </c>
      <c r="D872" t="s">
        <v>481</v>
      </c>
      <c r="E872">
        <v>100020</v>
      </c>
      <c r="F872" t="s">
        <v>2782</v>
      </c>
      <c r="G872" t="s">
        <v>2783</v>
      </c>
      <c r="H872">
        <v>5</v>
      </c>
      <c r="I872" t="s">
        <v>2784</v>
      </c>
    </row>
    <row r="873" spans="1:9" x14ac:dyDescent="0.2">
      <c r="A873">
        <v>10973780</v>
      </c>
      <c r="B873" s="4">
        <v>46065</v>
      </c>
      <c r="C873" t="s">
        <v>217</v>
      </c>
      <c r="D873" t="s">
        <v>481</v>
      </c>
      <c r="E873">
        <v>97246</v>
      </c>
      <c r="F873" t="s">
        <v>2785</v>
      </c>
      <c r="G873" t="s">
        <v>2786</v>
      </c>
      <c r="H873">
        <v>4</v>
      </c>
      <c r="I873" t="s">
        <v>2716</v>
      </c>
    </row>
    <row r="874" spans="1:9" x14ac:dyDescent="0.2">
      <c r="A874">
        <v>10973781</v>
      </c>
      <c r="B874" s="4">
        <v>46065</v>
      </c>
      <c r="C874" t="s">
        <v>106</v>
      </c>
      <c r="D874" t="s">
        <v>472</v>
      </c>
      <c r="E874">
        <v>94301</v>
      </c>
      <c r="F874" t="s">
        <v>2787</v>
      </c>
      <c r="G874" t="s">
        <v>2788</v>
      </c>
      <c r="H874">
        <v>5</v>
      </c>
      <c r="I874" t="s">
        <v>2789</v>
      </c>
    </row>
    <row r="875" spans="1:9" x14ac:dyDescent="0.2">
      <c r="A875">
        <v>10973787</v>
      </c>
      <c r="B875" s="4">
        <v>46065</v>
      </c>
      <c r="C875" t="s">
        <v>217</v>
      </c>
      <c r="D875" t="s">
        <v>481</v>
      </c>
      <c r="E875">
        <v>97674</v>
      </c>
      <c r="F875" t="s">
        <v>2790</v>
      </c>
      <c r="G875" t="s">
        <v>2791</v>
      </c>
      <c r="H875">
        <v>4</v>
      </c>
      <c r="I875" t="s">
        <v>2792</v>
      </c>
    </row>
    <row r="876" spans="1:9" x14ac:dyDescent="0.2">
      <c r="A876">
        <v>10973811</v>
      </c>
      <c r="B876" s="4">
        <v>46065</v>
      </c>
      <c r="C876" t="s">
        <v>348</v>
      </c>
      <c r="D876" t="s">
        <v>521</v>
      </c>
      <c r="E876">
        <v>95181</v>
      </c>
      <c r="F876" t="s">
        <v>2793</v>
      </c>
      <c r="G876" t="s">
        <v>2794</v>
      </c>
      <c r="H876">
        <v>4</v>
      </c>
      <c r="I876" t="s">
        <v>2795</v>
      </c>
    </row>
    <row r="877" spans="1:9" x14ac:dyDescent="0.2">
      <c r="A877">
        <v>10973826</v>
      </c>
      <c r="B877" s="4">
        <v>46065</v>
      </c>
      <c r="C877" t="s">
        <v>408</v>
      </c>
      <c r="D877" t="s">
        <v>521</v>
      </c>
      <c r="E877">
        <v>98105</v>
      </c>
      <c r="F877" t="s">
        <v>2796</v>
      </c>
      <c r="G877" t="s">
        <v>2797</v>
      </c>
      <c r="H877">
        <v>5</v>
      </c>
      <c r="I877" t="s">
        <v>2798</v>
      </c>
    </row>
    <row r="878" spans="1:9" x14ac:dyDescent="0.2">
      <c r="A878">
        <v>10973827</v>
      </c>
      <c r="B878" s="4">
        <v>46065</v>
      </c>
      <c r="C878" t="s">
        <v>140</v>
      </c>
      <c r="D878" t="s">
        <v>472</v>
      </c>
      <c r="E878">
        <v>99748</v>
      </c>
      <c r="F878" t="s">
        <v>2799</v>
      </c>
      <c r="G878" t="s">
        <v>2800</v>
      </c>
      <c r="H878">
        <v>1</v>
      </c>
      <c r="I878" t="s">
        <v>2801</v>
      </c>
    </row>
    <row r="879" spans="1:9" x14ac:dyDescent="0.2">
      <c r="A879">
        <v>10973844</v>
      </c>
      <c r="B879" s="4">
        <v>46065</v>
      </c>
      <c r="C879" t="s">
        <v>408</v>
      </c>
      <c r="D879" t="s">
        <v>521</v>
      </c>
      <c r="E879">
        <v>97784</v>
      </c>
      <c r="F879" t="s">
        <v>2802</v>
      </c>
      <c r="G879" t="s">
        <v>2803</v>
      </c>
      <c r="H879">
        <v>5</v>
      </c>
      <c r="I879" t="s">
        <v>2804</v>
      </c>
    </row>
    <row r="880" spans="1:9" x14ac:dyDescent="0.2">
      <c r="A880">
        <v>10973845</v>
      </c>
      <c r="B880" s="4">
        <v>46065</v>
      </c>
      <c r="C880" t="s">
        <v>140</v>
      </c>
      <c r="D880" t="s">
        <v>472</v>
      </c>
      <c r="E880">
        <v>83731</v>
      </c>
      <c r="F880" t="s">
        <v>2061</v>
      </c>
      <c r="G880" t="s">
        <v>2805</v>
      </c>
      <c r="H880">
        <v>3</v>
      </c>
      <c r="I880" t="s">
        <v>2806</v>
      </c>
    </row>
    <row r="881" spans="1:9" x14ac:dyDescent="0.2">
      <c r="A881">
        <v>10973857</v>
      </c>
      <c r="B881" s="4">
        <v>46065</v>
      </c>
      <c r="C881" t="s">
        <v>408</v>
      </c>
      <c r="D881" t="s">
        <v>521</v>
      </c>
      <c r="E881">
        <v>91017</v>
      </c>
      <c r="F881" t="s">
        <v>2807</v>
      </c>
      <c r="G881" t="s">
        <v>2808</v>
      </c>
      <c r="H881">
        <v>5</v>
      </c>
      <c r="I881" t="s">
        <v>2809</v>
      </c>
    </row>
    <row r="882" spans="1:9" x14ac:dyDescent="0.2">
      <c r="A882">
        <v>10973868</v>
      </c>
      <c r="B882" s="4">
        <v>46065</v>
      </c>
      <c r="C882" t="s">
        <v>408</v>
      </c>
      <c r="D882" t="s">
        <v>521</v>
      </c>
      <c r="E882">
        <v>99097</v>
      </c>
      <c r="F882" t="s">
        <v>2810</v>
      </c>
      <c r="G882" t="s">
        <v>2811</v>
      </c>
      <c r="H882">
        <v>4</v>
      </c>
      <c r="I882" t="s">
        <v>2812</v>
      </c>
    </row>
    <row r="883" spans="1:9" x14ac:dyDescent="0.2">
      <c r="A883">
        <v>10973877</v>
      </c>
      <c r="B883" s="4">
        <v>46065</v>
      </c>
      <c r="C883" t="s">
        <v>408</v>
      </c>
      <c r="D883" t="s">
        <v>521</v>
      </c>
      <c r="E883">
        <v>74061</v>
      </c>
      <c r="F883" t="s">
        <v>2813</v>
      </c>
      <c r="G883" t="s">
        <v>2814</v>
      </c>
      <c r="H883">
        <v>4</v>
      </c>
      <c r="I883" t="s">
        <v>2815</v>
      </c>
    </row>
    <row r="884" spans="1:9" x14ac:dyDescent="0.2">
      <c r="A884">
        <v>10973880</v>
      </c>
      <c r="B884" s="4">
        <v>46065</v>
      </c>
      <c r="C884" t="s">
        <v>262</v>
      </c>
      <c r="D884" t="s">
        <v>481</v>
      </c>
      <c r="E884">
        <v>76650</v>
      </c>
      <c r="F884" t="s">
        <v>2816</v>
      </c>
      <c r="G884" t="s">
        <v>2817</v>
      </c>
      <c r="H884">
        <v>2</v>
      </c>
      <c r="I884" t="s">
        <v>2818</v>
      </c>
    </row>
    <row r="885" spans="1:9" x14ac:dyDescent="0.2">
      <c r="A885">
        <v>10973891</v>
      </c>
      <c r="B885" s="4">
        <v>46065</v>
      </c>
      <c r="C885" t="s">
        <v>431</v>
      </c>
      <c r="D885" t="s">
        <v>481</v>
      </c>
      <c r="E885">
        <v>99523</v>
      </c>
      <c r="F885" t="s">
        <v>2819</v>
      </c>
      <c r="G885" t="s">
        <v>2820</v>
      </c>
      <c r="H885">
        <v>2</v>
      </c>
      <c r="I885" t="s">
        <v>2821</v>
      </c>
    </row>
    <row r="886" spans="1:9" x14ac:dyDescent="0.2">
      <c r="A886">
        <v>10973896</v>
      </c>
      <c r="B886" s="4">
        <v>46065</v>
      </c>
      <c r="C886" t="s">
        <v>81</v>
      </c>
      <c r="D886" t="s">
        <v>462</v>
      </c>
      <c r="E886">
        <v>92634</v>
      </c>
      <c r="F886" t="s">
        <v>2822</v>
      </c>
      <c r="G886" t="s">
        <v>2823</v>
      </c>
      <c r="H886">
        <v>5</v>
      </c>
      <c r="I886" t="s">
        <v>2824</v>
      </c>
    </row>
    <row r="887" spans="1:9" x14ac:dyDescent="0.2">
      <c r="A887">
        <v>10973898</v>
      </c>
      <c r="B887" s="4">
        <v>46065</v>
      </c>
      <c r="C887" t="s">
        <v>124</v>
      </c>
      <c r="D887" t="s">
        <v>521</v>
      </c>
      <c r="E887">
        <v>93520</v>
      </c>
      <c r="F887" t="s">
        <v>2825</v>
      </c>
      <c r="G887" t="s">
        <v>2826</v>
      </c>
      <c r="H887">
        <v>4</v>
      </c>
      <c r="I887" t="s">
        <v>2827</v>
      </c>
    </row>
    <row r="888" spans="1:9" x14ac:dyDescent="0.2">
      <c r="A888">
        <v>10973899</v>
      </c>
      <c r="B888" s="4">
        <v>46065</v>
      </c>
      <c r="C888" t="s">
        <v>143</v>
      </c>
      <c r="D888" t="s">
        <v>462</v>
      </c>
      <c r="E888">
        <v>86264</v>
      </c>
      <c r="F888" t="s">
        <v>2828</v>
      </c>
      <c r="G888" t="s">
        <v>2829</v>
      </c>
      <c r="H888">
        <v>5</v>
      </c>
      <c r="I888" t="s">
        <v>2830</v>
      </c>
    </row>
    <row r="889" spans="1:9" x14ac:dyDescent="0.2">
      <c r="A889">
        <v>10973903</v>
      </c>
      <c r="B889" s="4">
        <v>46065</v>
      </c>
      <c r="C889" t="s">
        <v>143</v>
      </c>
      <c r="D889" t="s">
        <v>462</v>
      </c>
      <c r="E889">
        <v>90107</v>
      </c>
      <c r="F889" t="s">
        <v>2831</v>
      </c>
      <c r="G889" t="s">
        <v>2832</v>
      </c>
      <c r="H889">
        <v>4</v>
      </c>
      <c r="I889" t="s">
        <v>2833</v>
      </c>
    </row>
    <row r="890" spans="1:9" x14ac:dyDescent="0.2">
      <c r="A890">
        <v>10973918</v>
      </c>
      <c r="B890" s="4">
        <v>46065</v>
      </c>
      <c r="C890" t="s">
        <v>81</v>
      </c>
      <c r="D890" t="s">
        <v>462</v>
      </c>
      <c r="E890">
        <v>97607</v>
      </c>
      <c r="F890" t="s">
        <v>2834</v>
      </c>
      <c r="G890" t="s">
        <v>2835</v>
      </c>
      <c r="H890">
        <v>5</v>
      </c>
      <c r="I890" t="s">
        <v>2836</v>
      </c>
    </row>
    <row r="891" spans="1:9" x14ac:dyDescent="0.2">
      <c r="A891">
        <v>10973934</v>
      </c>
      <c r="B891" s="4">
        <v>46065</v>
      </c>
      <c r="C891" t="s">
        <v>124</v>
      </c>
      <c r="D891" t="s">
        <v>521</v>
      </c>
      <c r="E891">
        <v>91764</v>
      </c>
      <c r="F891" t="s">
        <v>2837</v>
      </c>
      <c r="G891" t="s">
        <v>2838</v>
      </c>
      <c r="H891">
        <v>4</v>
      </c>
      <c r="I891" t="s">
        <v>2839</v>
      </c>
    </row>
    <row r="892" spans="1:9" x14ac:dyDescent="0.2">
      <c r="A892">
        <v>10973945</v>
      </c>
      <c r="B892" s="4">
        <v>46065</v>
      </c>
      <c r="C892" t="s">
        <v>231</v>
      </c>
      <c r="D892" t="s">
        <v>462</v>
      </c>
      <c r="E892">
        <v>82230</v>
      </c>
      <c r="F892" t="s">
        <v>2840</v>
      </c>
      <c r="G892" t="s">
        <v>2841</v>
      </c>
      <c r="H892">
        <v>4</v>
      </c>
      <c r="I892" t="s">
        <v>2842</v>
      </c>
    </row>
    <row r="893" spans="1:9" x14ac:dyDescent="0.2">
      <c r="A893">
        <v>10973948</v>
      </c>
      <c r="B893" s="4">
        <v>46065</v>
      </c>
      <c r="C893" t="s">
        <v>231</v>
      </c>
      <c r="D893" t="s">
        <v>462</v>
      </c>
      <c r="E893">
        <v>97505</v>
      </c>
      <c r="F893" t="s">
        <v>2843</v>
      </c>
      <c r="G893" t="s">
        <v>2844</v>
      </c>
      <c r="H893">
        <v>4</v>
      </c>
      <c r="I893" t="s">
        <v>2845</v>
      </c>
    </row>
    <row r="894" spans="1:9" x14ac:dyDescent="0.2">
      <c r="A894">
        <v>10973949</v>
      </c>
      <c r="B894" s="4">
        <v>46065</v>
      </c>
      <c r="C894" t="s">
        <v>319</v>
      </c>
      <c r="D894" t="s">
        <v>521</v>
      </c>
      <c r="E894">
        <v>99164</v>
      </c>
      <c r="F894" t="s">
        <v>2846</v>
      </c>
      <c r="G894" t="s">
        <v>2847</v>
      </c>
      <c r="H894">
        <v>4</v>
      </c>
      <c r="I894" t="s">
        <v>2848</v>
      </c>
    </row>
    <row r="895" spans="1:9" x14ac:dyDescent="0.2">
      <c r="A895">
        <v>10973955</v>
      </c>
      <c r="B895" s="4">
        <v>46065</v>
      </c>
      <c r="C895" t="s">
        <v>231</v>
      </c>
      <c r="D895" t="s">
        <v>462</v>
      </c>
      <c r="E895">
        <v>94900</v>
      </c>
      <c r="F895" t="s">
        <v>2849</v>
      </c>
      <c r="G895" t="s">
        <v>2850</v>
      </c>
      <c r="H895">
        <v>4</v>
      </c>
      <c r="I895" t="s">
        <v>2845</v>
      </c>
    </row>
    <row r="896" spans="1:9" x14ac:dyDescent="0.2">
      <c r="A896">
        <v>10973964</v>
      </c>
      <c r="B896" s="4">
        <v>46065</v>
      </c>
      <c r="C896" t="s">
        <v>431</v>
      </c>
      <c r="D896" t="s">
        <v>481</v>
      </c>
      <c r="E896">
        <v>95978</v>
      </c>
      <c r="F896" t="s">
        <v>2851</v>
      </c>
      <c r="G896" t="s">
        <v>2852</v>
      </c>
      <c r="H896">
        <v>3</v>
      </c>
      <c r="I896" t="s">
        <v>2853</v>
      </c>
    </row>
    <row r="897" spans="1:9" x14ac:dyDescent="0.2">
      <c r="A897">
        <v>10973967</v>
      </c>
      <c r="B897" s="4">
        <v>46065</v>
      </c>
      <c r="C897" t="s">
        <v>431</v>
      </c>
      <c r="D897" t="s">
        <v>481</v>
      </c>
      <c r="E897">
        <v>99244</v>
      </c>
      <c r="F897" t="s">
        <v>2854</v>
      </c>
      <c r="G897" t="s">
        <v>2855</v>
      </c>
      <c r="H897">
        <v>4</v>
      </c>
      <c r="I897" t="s">
        <v>2856</v>
      </c>
    </row>
    <row r="898" spans="1:9" x14ac:dyDescent="0.2">
      <c r="A898">
        <v>10973972</v>
      </c>
      <c r="B898" s="4">
        <v>46065</v>
      </c>
      <c r="C898" t="s">
        <v>431</v>
      </c>
      <c r="D898" t="s">
        <v>481</v>
      </c>
      <c r="E898">
        <v>96997</v>
      </c>
      <c r="F898" t="s">
        <v>2857</v>
      </c>
      <c r="G898" t="s">
        <v>2858</v>
      </c>
      <c r="H898">
        <v>5</v>
      </c>
      <c r="I898" t="s">
        <v>2859</v>
      </c>
    </row>
    <row r="899" spans="1:9" x14ac:dyDescent="0.2">
      <c r="A899">
        <v>10973974</v>
      </c>
      <c r="B899" s="4">
        <v>46065</v>
      </c>
      <c r="C899" t="s">
        <v>187</v>
      </c>
      <c r="D899" t="s">
        <v>481</v>
      </c>
      <c r="E899">
        <v>99761</v>
      </c>
      <c r="F899" t="s">
        <v>2860</v>
      </c>
      <c r="G899" t="s">
        <v>2861</v>
      </c>
      <c r="H899">
        <v>5</v>
      </c>
      <c r="I899" t="s">
        <v>2862</v>
      </c>
    </row>
    <row r="900" spans="1:9" x14ac:dyDescent="0.2">
      <c r="A900">
        <v>10973975</v>
      </c>
      <c r="B900" s="4">
        <v>46065</v>
      </c>
      <c r="C900" t="s">
        <v>431</v>
      </c>
      <c r="D900" t="s">
        <v>481</v>
      </c>
      <c r="E900">
        <v>99183</v>
      </c>
      <c r="F900" t="s">
        <v>2863</v>
      </c>
      <c r="G900" t="s">
        <v>2864</v>
      </c>
      <c r="H900">
        <v>4</v>
      </c>
      <c r="I900" t="s">
        <v>2865</v>
      </c>
    </row>
    <row r="901" spans="1:9" x14ac:dyDescent="0.2">
      <c r="A901">
        <v>10973977</v>
      </c>
      <c r="B901" s="4">
        <v>46065</v>
      </c>
      <c r="C901" t="s">
        <v>425</v>
      </c>
      <c r="D901" t="s">
        <v>510</v>
      </c>
      <c r="E901">
        <v>100538</v>
      </c>
      <c r="F901" t="s">
        <v>2866</v>
      </c>
      <c r="G901" t="s">
        <v>2867</v>
      </c>
      <c r="H901">
        <v>5</v>
      </c>
      <c r="I901" t="s">
        <v>2868</v>
      </c>
    </row>
    <row r="902" spans="1:9" x14ac:dyDescent="0.2">
      <c r="A902">
        <v>10973985</v>
      </c>
      <c r="B902" s="4">
        <v>46065</v>
      </c>
      <c r="C902" t="s">
        <v>187</v>
      </c>
      <c r="D902" t="s">
        <v>481</v>
      </c>
      <c r="E902">
        <v>97650</v>
      </c>
      <c r="F902" t="s">
        <v>2869</v>
      </c>
      <c r="G902" t="s">
        <v>2870</v>
      </c>
      <c r="H902">
        <v>5</v>
      </c>
      <c r="I902" t="s">
        <v>2871</v>
      </c>
    </row>
    <row r="903" spans="1:9" x14ac:dyDescent="0.2">
      <c r="A903">
        <v>10973996</v>
      </c>
      <c r="B903" s="4">
        <v>46065</v>
      </c>
      <c r="C903" t="s">
        <v>312</v>
      </c>
      <c r="D903" t="s">
        <v>481</v>
      </c>
      <c r="E903">
        <v>65751</v>
      </c>
      <c r="F903" t="s">
        <v>2872</v>
      </c>
      <c r="G903" t="s">
        <v>2873</v>
      </c>
      <c r="H903">
        <v>5</v>
      </c>
      <c r="I903" t="s">
        <v>2874</v>
      </c>
    </row>
    <row r="904" spans="1:9" x14ac:dyDescent="0.2">
      <c r="A904">
        <v>10974006</v>
      </c>
      <c r="B904" s="4">
        <v>46065</v>
      </c>
      <c r="C904" t="s">
        <v>78</v>
      </c>
      <c r="D904" t="s">
        <v>481</v>
      </c>
      <c r="E904">
        <v>99278</v>
      </c>
      <c r="F904" t="s">
        <v>2875</v>
      </c>
      <c r="G904" t="s">
        <v>2876</v>
      </c>
      <c r="H904">
        <v>5</v>
      </c>
      <c r="I904" t="s">
        <v>2789</v>
      </c>
    </row>
    <row r="905" spans="1:9" x14ac:dyDescent="0.2">
      <c r="A905">
        <v>10974007</v>
      </c>
      <c r="B905" s="4">
        <v>46065</v>
      </c>
      <c r="C905" t="s">
        <v>187</v>
      </c>
      <c r="D905" t="s">
        <v>481</v>
      </c>
      <c r="E905">
        <v>95927</v>
      </c>
      <c r="F905" t="s">
        <v>2877</v>
      </c>
      <c r="G905" t="s">
        <v>2878</v>
      </c>
      <c r="H905">
        <v>5</v>
      </c>
      <c r="I905" t="s">
        <v>2879</v>
      </c>
    </row>
    <row r="906" spans="1:9" x14ac:dyDescent="0.2">
      <c r="A906">
        <v>10974008</v>
      </c>
      <c r="B906" s="4">
        <v>46065</v>
      </c>
      <c r="C906" t="s">
        <v>312</v>
      </c>
      <c r="D906" t="s">
        <v>481</v>
      </c>
      <c r="E906">
        <v>90889</v>
      </c>
      <c r="F906" t="s">
        <v>2880</v>
      </c>
      <c r="G906" t="s">
        <v>2881</v>
      </c>
      <c r="H906">
        <v>4</v>
      </c>
      <c r="I906" t="s">
        <v>2882</v>
      </c>
    </row>
    <row r="907" spans="1:9" x14ac:dyDescent="0.2">
      <c r="A907">
        <v>10974020</v>
      </c>
      <c r="B907" s="4">
        <v>46065</v>
      </c>
      <c r="C907" t="s">
        <v>272</v>
      </c>
      <c r="D907" t="s">
        <v>521</v>
      </c>
      <c r="E907">
        <v>84461</v>
      </c>
      <c r="F907" t="s">
        <v>2883</v>
      </c>
      <c r="G907" t="s">
        <v>2884</v>
      </c>
      <c r="H907">
        <v>3</v>
      </c>
      <c r="I907" t="s">
        <v>2885</v>
      </c>
    </row>
    <row r="908" spans="1:9" x14ac:dyDescent="0.2">
      <c r="A908">
        <v>10974026</v>
      </c>
      <c r="B908" s="4">
        <v>46065</v>
      </c>
      <c r="C908" t="s">
        <v>187</v>
      </c>
      <c r="D908" t="s">
        <v>481</v>
      </c>
      <c r="E908">
        <v>95962</v>
      </c>
      <c r="F908" t="s">
        <v>2886</v>
      </c>
      <c r="G908" t="s">
        <v>2887</v>
      </c>
      <c r="H908">
        <v>5</v>
      </c>
      <c r="I908" t="s">
        <v>2888</v>
      </c>
    </row>
    <row r="909" spans="1:9" x14ac:dyDescent="0.2">
      <c r="A909">
        <v>10974031</v>
      </c>
      <c r="B909" s="4">
        <v>46065</v>
      </c>
      <c r="C909" t="s">
        <v>377</v>
      </c>
      <c r="D909" t="s">
        <v>472</v>
      </c>
      <c r="E909">
        <v>99128</v>
      </c>
      <c r="F909" t="s">
        <v>2889</v>
      </c>
      <c r="G909" t="s">
        <v>2890</v>
      </c>
      <c r="H909">
        <v>5</v>
      </c>
      <c r="I909" t="s">
        <v>2891</v>
      </c>
    </row>
    <row r="910" spans="1:9" x14ac:dyDescent="0.2">
      <c r="A910">
        <v>10974033</v>
      </c>
      <c r="B910" s="4">
        <v>46065</v>
      </c>
      <c r="C910" t="s">
        <v>301</v>
      </c>
      <c r="D910" t="s">
        <v>481</v>
      </c>
      <c r="E910">
        <v>78329</v>
      </c>
      <c r="F910" t="s">
        <v>2892</v>
      </c>
      <c r="G910" t="s">
        <v>2893</v>
      </c>
      <c r="H910">
        <v>5</v>
      </c>
      <c r="I910" t="s">
        <v>2894</v>
      </c>
    </row>
    <row r="911" spans="1:9" x14ac:dyDescent="0.2">
      <c r="A911">
        <v>10974037</v>
      </c>
      <c r="B911" s="4">
        <v>46065</v>
      </c>
      <c r="C911" t="s">
        <v>330</v>
      </c>
      <c r="D911" t="s">
        <v>472</v>
      </c>
      <c r="E911">
        <v>94742</v>
      </c>
      <c r="F911" t="s">
        <v>2895</v>
      </c>
      <c r="G911" t="s">
        <v>2896</v>
      </c>
      <c r="H911">
        <v>4</v>
      </c>
      <c r="I911" t="s">
        <v>2897</v>
      </c>
    </row>
    <row r="912" spans="1:9" x14ac:dyDescent="0.2">
      <c r="A912">
        <v>10974040</v>
      </c>
      <c r="B912" s="4">
        <v>46065</v>
      </c>
      <c r="C912" t="s">
        <v>312</v>
      </c>
      <c r="D912" t="s">
        <v>481</v>
      </c>
      <c r="E912">
        <v>83014</v>
      </c>
      <c r="F912" t="s">
        <v>2898</v>
      </c>
      <c r="G912" t="s">
        <v>2899</v>
      </c>
      <c r="H912">
        <v>5</v>
      </c>
      <c r="I912" t="s">
        <v>2900</v>
      </c>
    </row>
    <row r="913" spans="1:9" x14ac:dyDescent="0.2">
      <c r="A913">
        <v>10974047</v>
      </c>
      <c r="B913" s="4">
        <v>46065</v>
      </c>
      <c r="C913" t="s">
        <v>301</v>
      </c>
      <c r="D913" t="s">
        <v>481</v>
      </c>
      <c r="E913">
        <v>91233</v>
      </c>
      <c r="F913" t="s">
        <v>2901</v>
      </c>
      <c r="G913" t="s">
        <v>2902</v>
      </c>
      <c r="H913">
        <v>5</v>
      </c>
      <c r="I913" t="s">
        <v>2903</v>
      </c>
    </row>
    <row r="914" spans="1:9" x14ac:dyDescent="0.2">
      <c r="A914">
        <v>10974057</v>
      </c>
      <c r="B914" s="4">
        <v>46065</v>
      </c>
      <c r="C914" t="s">
        <v>312</v>
      </c>
      <c r="D914" t="s">
        <v>481</v>
      </c>
      <c r="E914">
        <v>82308</v>
      </c>
      <c r="F914" t="s">
        <v>2904</v>
      </c>
      <c r="G914" t="s">
        <v>2905</v>
      </c>
      <c r="H914">
        <v>5</v>
      </c>
      <c r="I914" t="s">
        <v>2906</v>
      </c>
    </row>
    <row r="915" spans="1:9" x14ac:dyDescent="0.2">
      <c r="A915">
        <v>10974079</v>
      </c>
      <c r="B915" s="4">
        <v>46065</v>
      </c>
      <c r="C915" t="s">
        <v>101</v>
      </c>
      <c r="D915" t="s">
        <v>472</v>
      </c>
      <c r="E915">
        <v>98553</v>
      </c>
      <c r="F915" t="s">
        <v>2907</v>
      </c>
      <c r="G915" t="s">
        <v>2908</v>
      </c>
      <c r="H915">
        <v>5</v>
      </c>
      <c r="I915" t="s">
        <v>2909</v>
      </c>
    </row>
    <row r="916" spans="1:9" x14ac:dyDescent="0.2">
      <c r="A916">
        <v>10974087</v>
      </c>
      <c r="B916" s="4">
        <v>46065</v>
      </c>
      <c r="C916" t="s">
        <v>101</v>
      </c>
      <c r="D916" t="s">
        <v>472</v>
      </c>
      <c r="E916">
        <v>80036</v>
      </c>
      <c r="F916" t="s">
        <v>2910</v>
      </c>
      <c r="G916" t="s">
        <v>2911</v>
      </c>
      <c r="H916">
        <v>5</v>
      </c>
      <c r="I916" t="s">
        <v>2912</v>
      </c>
    </row>
    <row r="917" spans="1:9" x14ac:dyDescent="0.2">
      <c r="A917">
        <v>10974095</v>
      </c>
      <c r="B917" s="4">
        <v>46065</v>
      </c>
      <c r="C917" t="s">
        <v>138</v>
      </c>
      <c r="D917" t="s">
        <v>481</v>
      </c>
      <c r="E917">
        <v>99234</v>
      </c>
      <c r="F917" t="s">
        <v>2913</v>
      </c>
      <c r="G917" t="s">
        <v>2914</v>
      </c>
      <c r="H917">
        <v>5</v>
      </c>
      <c r="I917" t="s">
        <v>2915</v>
      </c>
    </row>
    <row r="918" spans="1:9" x14ac:dyDescent="0.2">
      <c r="A918">
        <v>10974098</v>
      </c>
      <c r="B918" s="4">
        <v>46065</v>
      </c>
      <c r="C918" t="s">
        <v>174</v>
      </c>
      <c r="D918" t="s">
        <v>462</v>
      </c>
      <c r="E918">
        <v>101212</v>
      </c>
      <c r="F918" t="s">
        <v>2916</v>
      </c>
      <c r="G918" t="s">
        <v>2917</v>
      </c>
      <c r="H918">
        <v>5</v>
      </c>
      <c r="I918" t="s">
        <v>2918</v>
      </c>
    </row>
    <row r="919" spans="1:9" x14ac:dyDescent="0.2">
      <c r="A919">
        <v>10974101</v>
      </c>
      <c r="B919" s="4">
        <v>46065</v>
      </c>
      <c r="C919" t="s">
        <v>101</v>
      </c>
      <c r="D919" t="s">
        <v>472</v>
      </c>
      <c r="E919">
        <v>96280</v>
      </c>
      <c r="F919" t="s">
        <v>2919</v>
      </c>
      <c r="G919" t="s">
        <v>2920</v>
      </c>
      <c r="H919">
        <v>3</v>
      </c>
      <c r="I919" t="s">
        <v>2921</v>
      </c>
    </row>
    <row r="920" spans="1:9" x14ac:dyDescent="0.2">
      <c r="A920">
        <v>10974105</v>
      </c>
      <c r="B920" s="4">
        <v>46065</v>
      </c>
      <c r="C920" t="s">
        <v>138</v>
      </c>
      <c r="D920" t="s">
        <v>481</v>
      </c>
      <c r="E920">
        <v>100201</v>
      </c>
      <c r="F920" t="s">
        <v>2922</v>
      </c>
      <c r="G920" t="s">
        <v>2923</v>
      </c>
      <c r="H920">
        <v>5</v>
      </c>
      <c r="I920" t="s">
        <v>2924</v>
      </c>
    </row>
    <row r="921" spans="1:9" x14ac:dyDescent="0.2">
      <c r="A921">
        <v>10974125</v>
      </c>
      <c r="B921" s="4">
        <v>46065</v>
      </c>
      <c r="C921" t="s">
        <v>266</v>
      </c>
      <c r="D921" t="s">
        <v>481</v>
      </c>
      <c r="E921">
        <v>96942</v>
      </c>
      <c r="F921" t="s">
        <v>616</v>
      </c>
      <c r="G921" t="s">
        <v>2925</v>
      </c>
      <c r="H921">
        <v>1</v>
      </c>
      <c r="I921" t="s">
        <v>2926</v>
      </c>
    </row>
    <row r="922" spans="1:9" x14ac:dyDescent="0.2">
      <c r="A922">
        <v>10974127</v>
      </c>
      <c r="B922" s="4">
        <v>46065</v>
      </c>
      <c r="C922" t="s">
        <v>81</v>
      </c>
      <c r="D922" t="s">
        <v>462</v>
      </c>
      <c r="E922">
        <v>98521</v>
      </c>
      <c r="F922" t="s">
        <v>2927</v>
      </c>
      <c r="G922" t="s">
        <v>2928</v>
      </c>
      <c r="H922">
        <v>4</v>
      </c>
      <c r="I922" t="s">
        <v>2929</v>
      </c>
    </row>
    <row r="923" spans="1:9" x14ac:dyDescent="0.2">
      <c r="A923">
        <v>10974131</v>
      </c>
      <c r="B923" s="4">
        <v>46065</v>
      </c>
      <c r="C923" t="s">
        <v>65</v>
      </c>
      <c r="D923" t="s">
        <v>481</v>
      </c>
      <c r="E923">
        <v>100585</v>
      </c>
      <c r="F923" t="s">
        <v>2930</v>
      </c>
      <c r="G923" t="s">
        <v>2931</v>
      </c>
      <c r="H923">
        <v>4</v>
      </c>
      <c r="I923" t="s">
        <v>1591</v>
      </c>
    </row>
    <row r="924" spans="1:9" x14ac:dyDescent="0.2">
      <c r="A924">
        <v>10974140</v>
      </c>
      <c r="B924" s="4">
        <v>46065</v>
      </c>
      <c r="C924" t="s">
        <v>65</v>
      </c>
      <c r="D924" t="s">
        <v>481</v>
      </c>
      <c r="E924">
        <v>57902</v>
      </c>
      <c r="F924" t="s">
        <v>2932</v>
      </c>
      <c r="G924" t="s">
        <v>2933</v>
      </c>
      <c r="H924">
        <v>3</v>
      </c>
      <c r="I924" t="s">
        <v>2934</v>
      </c>
    </row>
    <row r="925" spans="1:9" x14ac:dyDescent="0.2">
      <c r="A925">
        <v>10974162</v>
      </c>
      <c r="B925" s="4">
        <v>46065</v>
      </c>
      <c r="C925" t="s">
        <v>266</v>
      </c>
      <c r="D925" t="s">
        <v>481</v>
      </c>
      <c r="E925">
        <v>95727</v>
      </c>
      <c r="F925" t="s">
        <v>2935</v>
      </c>
      <c r="G925" t="s">
        <v>2936</v>
      </c>
      <c r="H925">
        <v>5</v>
      </c>
      <c r="I925" t="s">
        <v>2937</v>
      </c>
    </row>
    <row r="926" spans="1:9" x14ac:dyDescent="0.2">
      <c r="A926">
        <v>10974166</v>
      </c>
      <c r="B926" s="4">
        <v>46065</v>
      </c>
      <c r="C926" t="s">
        <v>153</v>
      </c>
      <c r="D926" t="s">
        <v>462</v>
      </c>
      <c r="E926">
        <v>94240</v>
      </c>
      <c r="F926" t="s">
        <v>2938</v>
      </c>
      <c r="G926" t="s">
        <v>2939</v>
      </c>
      <c r="H926">
        <v>4</v>
      </c>
      <c r="I926" t="s">
        <v>2940</v>
      </c>
    </row>
    <row r="927" spans="1:9" x14ac:dyDescent="0.2">
      <c r="A927">
        <v>10974167</v>
      </c>
      <c r="B927" s="4">
        <v>46065</v>
      </c>
      <c r="C927" t="s">
        <v>247</v>
      </c>
      <c r="D927" t="s">
        <v>481</v>
      </c>
      <c r="E927">
        <v>75437</v>
      </c>
      <c r="F927" t="s">
        <v>2941</v>
      </c>
      <c r="G927" t="s">
        <v>2942</v>
      </c>
      <c r="H927">
        <v>4</v>
      </c>
      <c r="I927" t="s">
        <v>2943</v>
      </c>
    </row>
    <row r="928" spans="1:9" x14ac:dyDescent="0.2">
      <c r="A928">
        <v>10974174</v>
      </c>
      <c r="B928" s="4">
        <v>46065</v>
      </c>
      <c r="C928" t="s">
        <v>247</v>
      </c>
      <c r="D928" t="s">
        <v>481</v>
      </c>
      <c r="E928">
        <v>90495</v>
      </c>
      <c r="F928" t="s">
        <v>2944</v>
      </c>
      <c r="G928" t="s">
        <v>2945</v>
      </c>
      <c r="H928">
        <v>4</v>
      </c>
      <c r="I928" t="s">
        <v>2946</v>
      </c>
    </row>
    <row r="929" spans="1:9" x14ac:dyDescent="0.2">
      <c r="A929">
        <v>10974177</v>
      </c>
      <c r="B929" s="4">
        <v>46065</v>
      </c>
      <c r="C929" t="s">
        <v>94</v>
      </c>
      <c r="D929" t="s">
        <v>472</v>
      </c>
      <c r="E929">
        <v>96493</v>
      </c>
      <c r="F929" t="s">
        <v>2947</v>
      </c>
      <c r="G929" t="s">
        <v>2948</v>
      </c>
      <c r="H929">
        <v>4</v>
      </c>
      <c r="I929" t="s">
        <v>2949</v>
      </c>
    </row>
    <row r="930" spans="1:9" x14ac:dyDescent="0.2">
      <c r="A930">
        <v>10974184</v>
      </c>
      <c r="B930" s="4">
        <v>46065</v>
      </c>
      <c r="C930" t="s">
        <v>247</v>
      </c>
      <c r="D930" t="s">
        <v>481</v>
      </c>
      <c r="E930">
        <v>97186</v>
      </c>
      <c r="F930" t="s">
        <v>2950</v>
      </c>
      <c r="G930" t="s">
        <v>2951</v>
      </c>
      <c r="H930">
        <v>3</v>
      </c>
      <c r="I930" t="s">
        <v>2952</v>
      </c>
    </row>
    <row r="931" spans="1:9" x14ac:dyDescent="0.2">
      <c r="A931">
        <v>10974185</v>
      </c>
      <c r="B931" s="4">
        <v>46065</v>
      </c>
      <c r="C931" t="s">
        <v>94</v>
      </c>
      <c r="D931" t="s">
        <v>472</v>
      </c>
      <c r="E931">
        <v>94978</v>
      </c>
      <c r="F931" t="s">
        <v>2953</v>
      </c>
      <c r="G931" t="s">
        <v>2954</v>
      </c>
      <c r="H931">
        <v>4</v>
      </c>
      <c r="I931" t="s">
        <v>2481</v>
      </c>
    </row>
    <row r="932" spans="1:9" x14ac:dyDescent="0.2">
      <c r="A932">
        <v>10974189</v>
      </c>
      <c r="B932" s="4">
        <v>46065</v>
      </c>
      <c r="C932" t="s">
        <v>94</v>
      </c>
      <c r="D932" t="s">
        <v>472</v>
      </c>
      <c r="E932">
        <v>95101</v>
      </c>
      <c r="F932" t="s">
        <v>2955</v>
      </c>
      <c r="G932" t="s">
        <v>2956</v>
      </c>
      <c r="H932">
        <v>4</v>
      </c>
      <c r="I932" t="s">
        <v>1591</v>
      </c>
    </row>
    <row r="933" spans="1:9" x14ac:dyDescent="0.2">
      <c r="A933">
        <v>10974195</v>
      </c>
      <c r="B933" s="4">
        <v>46065</v>
      </c>
      <c r="C933" t="s">
        <v>94</v>
      </c>
      <c r="D933" t="s">
        <v>472</v>
      </c>
      <c r="E933">
        <v>94163</v>
      </c>
      <c r="F933" t="s">
        <v>2957</v>
      </c>
      <c r="G933" t="s">
        <v>2958</v>
      </c>
      <c r="H933">
        <v>4</v>
      </c>
      <c r="I933" t="s">
        <v>1591</v>
      </c>
    </row>
    <row r="934" spans="1:9" x14ac:dyDescent="0.2">
      <c r="A934">
        <v>10974261</v>
      </c>
      <c r="B934" s="4">
        <v>46066</v>
      </c>
      <c r="C934" t="s">
        <v>186</v>
      </c>
      <c r="D934" t="s">
        <v>462</v>
      </c>
      <c r="E934">
        <v>91083</v>
      </c>
      <c r="F934" t="s">
        <v>2959</v>
      </c>
      <c r="G934" t="s">
        <v>2960</v>
      </c>
      <c r="H934">
        <v>4</v>
      </c>
      <c r="I934" t="s">
        <v>2961</v>
      </c>
    </row>
    <row r="935" spans="1:9" x14ac:dyDescent="0.2">
      <c r="A935">
        <v>10974265</v>
      </c>
      <c r="B935" s="4">
        <v>46066</v>
      </c>
      <c r="C935" t="s">
        <v>186</v>
      </c>
      <c r="D935" t="s">
        <v>462</v>
      </c>
      <c r="E935">
        <v>91002</v>
      </c>
      <c r="F935" t="s">
        <v>2962</v>
      </c>
      <c r="G935" t="s">
        <v>2963</v>
      </c>
      <c r="H935">
        <v>4</v>
      </c>
      <c r="I935" t="s">
        <v>2964</v>
      </c>
    </row>
    <row r="936" spans="1:9" x14ac:dyDescent="0.2">
      <c r="A936">
        <v>10974267</v>
      </c>
      <c r="B936" s="4">
        <v>46066</v>
      </c>
      <c r="C936" t="s">
        <v>186</v>
      </c>
      <c r="D936" t="s">
        <v>462</v>
      </c>
      <c r="E936">
        <v>77239</v>
      </c>
      <c r="F936" t="s">
        <v>2965</v>
      </c>
      <c r="G936" t="s">
        <v>2966</v>
      </c>
      <c r="H936">
        <v>4</v>
      </c>
      <c r="I936" t="s">
        <v>2964</v>
      </c>
    </row>
    <row r="937" spans="1:9" x14ac:dyDescent="0.2">
      <c r="A937">
        <v>10974288</v>
      </c>
      <c r="B937" s="4">
        <v>46066</v>
      </c>
      <c r="C937" t="s">
        <v>338</v>
      </c>
      <c r="D937" t="s">
        <v>521</v>
      </c>
      <c r="E937">
        <v>90101</v>
      </c>
      <c r="F937" t="s">
        <v>2967</v>
      </c>
      <c r="G937" t="s">
        <v>2968</v>
      </c>
      <c r="H937">
        <v>5</v>
      </c>
      <c r="I937" t="s">
        <v>2969</v>
      </c>
    </row>
    <row r="938" spans="1:9" x14ac:dyDescent="0.2">
      <c r="A938">
        <v>10974299</v>
      </c>
      <c r="B938" s="4">
        <v>46066</v>
      </c>
      <c r="C938" t="s">
        <v>338</v>
      </c>
      <c r="D938" t="s">
        <v>521</v>
      </c>
      <c r="E938">
        <v>98404</v>
      </c>
      <c r="F938" t="s">
        <v>2970</v>
      </c>
      <c r="G938" t="s">
        <v>2971</v>
      </c>
      <c r="H938">
        <v>4</v>
      </c>
      <c r="I938" t="s">
        <v>2972</v>
      </c>
    </row>
    <row r="939" spans="1:9" x14ac:dyDescent="0.2">
      <c r="A939">
        <v>10974322</v>
      </c>
      <c r="B939" s="4">
        <v>46066</v>
      </c>
      <c r="C939" t="s">
        <v>164</v>
      </c>
      <c r="D939" t="s">
        <v>472</v>
      </c>
      <c r="E939">
        <v>97514</v>
      </c>
      <c r="F939" t="s">
        <v>2973</v>
      </c>
      <c r="G939" t="s">
        <v>2974</v>
      </c>
      <c r="H939">
        <v>3</v>
      </c>
      <c r="I939" t="s">
        <v>2975</v>
      </c>
    </row>
    <row r="940" spans="1:9" x14ac:dyDescent="0.2">
      <c r="A940">
        <v>10974329</v>
      </c>
      <c r="B940" s="4">
        <v>46066</v>
      </c>
      <c r="C940" t="s">
        <v>252</v>
      </c>
      <c r="D940" t="s">
        <v>462</v>
      </c>
      <c r="E940">
        <v>87791</v>
      </c>
      <c r="F940" t="s">
        <v>878</v>
      </c>
      <c r="G940" t="s">
        <v>2976</v>
      </c>
      <c r="H940">
        <v>1</v>
      </c>
      <c r="I940" t="s">
        <v>2977</v>
      </c>
    </row>
    <row r="941" spans="1:9" x14ac:dyDescent="0.2">
      <c r="A941">
        <v>10974331</v>
      </c>
      <c r="B941" s="4">
        <v>46066</v>
      </c>
      <c r="C941" t="s">
        <v>252</v>
      </c>
      <c r="D941" t="s">
        <v>462</v>
      </c>
      <c r="E941">
        <v>80253</v>
      </c>
      <c r="F941" t="s">
        <v>2978</v>
      </c>
      <c r="G941" t="s">
        <v>2979</v>
      </c>
      <c r="H941">
        <v>1</v>
      </c>
      <c r="I941" t="s">
        <v>2977</v>
      </c>
    </row>
    <row r="942" spans="1:9" x14ac:dyDescent="0.2">
      <c r="A942">
        <v>10974335</v>
      </c>
      <c r="B942" s="4">
        <v>46066</v>
      </c>
      <c r="C942" t="s">
        <v>252</v>
      </c>
      <c r="D942" t="s">
        <v>462</v>
      </c>
      <c r="E942">
        <v>88476</v>
      </c>
      <c r="F942" t="s">
        <v>2980</v>
      </c>
      <c r="G942" t="s">
        <v>2981</v>
      </c>
      <c r="H942">
        <v>3</v>
      </c>
      <c r="I942" t="s">
        <v>2982</v>
      </c>
    </row>
    <row r="943" spans="1:9" x14ac:dyDescent="0.2">
      <c r="A943">
        <v>10974337</v>
      </c>
      <c r="B943" s="4">
        <v>46066</v>
      </c>
      <c r="C943" t="s">
        <v>252</v>
      </c>
      <c r="D943" t="s">
        <v>462</v>
      </c>
      <c r="E943">
        <v>94792</v>
      </c>
      <c r="F943" t="s">
        <v>2983</v>
      </c>
      <c r="G943" t="s">
        <v>2984</v>
      </c>
      <c r="H943">
        <v>1</v>
      </c>
      <c r="I943" t="s">
        <v>2985</v>
      </c>
    </row>
    <row r="944" spans="1:9" x14ac:dyDescent="0.2">
      <c r="A944">
        <v>10974342</v>
      </c>
      <c r="B944" s="4">
        <v>46066</v>
      </c>
      <c r="C944" t="s">
        <v>252</v>
      </c>
      <c r="D944" t="s">
        <v>462</v>
      </c>
      <c r="E944">
        <v>93567</v>
      </c>
      <c r="F944" t="s">
        <v>2986</v>
      </c>
      <c r="G944" t="s">
        <v>2987</v>
      </c>
      <c r="H944">
        <v>1</v>
      </c>
      <c r="I944" t="s">
        <v>2988</v>
      </c>
    </row>
    <row r="945" spans="1:9" x14ac:dyDescent="0.2">
      <c r="A945">
        <v>10974353</v>
      </c>
      <c r="B945" s="4">
        <v>46066</v>
      </c>
      <c r="C945" t="s">
        <v>120</v>
      </c>
      <c r="D945" t="s">
        <v>481</v>
      </c>
      <c r="E945">
        <v>92643</v>
      </c>
      <c r="F945" t="s">
        <v>2989</v>
      </c>
      <c r="G945" t="s">
        <v>2990</v>
      </c>
      <c r="H945">
        <v>4</v>
      </c>
      <c r="I945" t="s">
        <v>2991</v>
      </c>
    </row>
    <row r="946" spans="1:9" x14ac:dyDescent="0.2">
      <c r="A946">
        <v>10974356</v>
      </c>
      <c r="B946" s="4">
        <v>46066</v>
      </c>
      <c r="C946" t="s">
        <v>120</v>
      </c>
      <c r="D946" t="s">
        <v>481</v>
      </c>
      <c r="E946">
        <v>90939</v>
      </c>
      <c r="F946" t="s">
        <v>2992</v>
      </c>
      <c r="G946" t="s">
        <v>2993</v>
      </c>
      <c r="H946">
        <v>4</v>
      </c>
      <c r="I946" t="s">
        <v>2994</v>
      </c>
    </row>
    <row r="947" spans="1:9" x14ac:dyDescent="0.2">
      <c r="A947">
        <v>10974357</v>
      </c>
      <c r="B947" s="4">
        <v>46066</v>
      </c>
      <c r="C947" t="s">
        <v>120</v>
      </c>
      <c r="D947" t="s">
        <v>481</v>
      </c>
      <c r="E947">
        <v>92045</v>
      </c>
      <c r="F947" t="s">
        <v>2995</v>
      </c>
      <c r="G947" t="s">
        <v>2996</v>
      </c>
      <c r="H947">
        <v>5</v>
      </c>
      <c r="I947" t="s">
        <v>2997</v>
      </c>
    </row>
    <row r="948" spans="1:9" x14ac:dyDescent="0.2">
      <c r="A948">
        <v>10974372</v>
      </c>
      <c r="B948" s="4">
        <v>46066</v>
      </c>
      <c r="C948" t="s">
        <v>120</v>
      </c>
      <c r="D948" t="s">
        <v>481</v>
      </c>
      <c r="E948">
        <v>93684</v>
      </c>
      <c r="F948" t="s">
        <v>2998</v>
      </c>
      <c r="G948" t="s">
        <v>2999</v>
      </c>
      <c r="H948">
        <v>5</v>
      </c>
      <c r="I948" t="s">
        <v>3000</v>
      </c>
    </row>
    <row r="949" spans="1:9" x14ac:dyDescent="0.2">
      <c r="A949">
        <v>10974380</v>
      </c>
      <c r="B949" s="4">
        <v>46066</v>
      </c>
      <c r="C949" t="s">
        <v>120</v>
      </c>
      <c r="D949" t="s">
        <v>481</v>
      </c>
      <c r="E949">
        <v>98715</v>
      </c>
      <c r="F949" t="s">
        <v>3001</v>
      </c>
      <c r="G949" t="s">
        <v>3002</v>
      </c>
      <c r="H949">
        <v>5</v>
      </c>
      <c r="I949" t="s">
        <v>3003</v>
      </c>
    </row>
    <row r="950" spans="1:9" x14ac:dyDescent="0.2">
      <c r="A950">
        <v>10974425</v>
      </c>
      <c r="B950" s="4">
        <v>46066</v>
      </c>
      <c r="C950" t="s">
        <v>49</v>
      </c>
      <c r="D950" t="s">
        <v>462</v>
      </c>
      <c r="E950">
        <v>100560</v>
      </c>
      <c r="F950" t="s">
        <v>3004</v>
      </c>
      <c r="G950" t="s">
        <v>3005</v>
      </c>
      <c r="H950">
        <v>3</v>
      </c>
      <c r="I950" t="s">
        <v>3006</v>
      </c>
    </row>
    <row r="951" spans="1:9" x14ac:dyDescent="0.2">
      <c r="A951">
        <v>10974450</v>
      </c>
      <c r="B951" s="4">
        <v>46066</v>
      </c>
      <c r="C951" t="s">
        <v>174</v>
      </c>
      <c r="D951" t="s">
        <v>462</v>
      </c>
      <c r="E951">
        <v>101456</v>
      </c>
      <c r="F951" t="s">
        <v>3007</v>
      </c>
      <c r="G951" t="s">
        <v>3008</v>
      </c>
      <c r="H951">
        <v>4</v>
      </c>
      <c r="I951" t="s">
        <v>3009</v>
      </c>
    </row>
    <row r="952" spans="1:9" x14ac:dyDescent="0.2">
      <c r="A952">
        <v>10974461</v>
      </c>
      <c r="B952" s="4">
        <v>46066</v>
      </c>
      <c r="C952" t="s">
        <v>174</v>
      </c>
      <c r="D952" t="s">
        <v>462</v>
      </c>
      <c r="E952">
        <v>89486</v>
      </c>
      <c r="F952" t="s">
        <v>3010</v>
      </c>
      <c r="G952" t="s">
        <v>3011</v>
      </c>
      <c r="H952">
        <v>5</v>
      </c>
      <c r="I952" t="s">
        <v>3012</v>
      </c>
    </row>
    <row r="953" spans="1:9" x14ac:dyDescent="0.2">
      <c r="A953">
        <v>10974469</v>
      </c>
      <c r="B953" s="4">
        <v>46066</v>
      </c>
      <c r="C953" t="s">
        <v>174</v>
      </c>
      <c r="D953" t="s">
        <v>462</v>
      </c>
      <c r="E953">
        <v>90512</v>
      </c>
      <c r="F953" t="s">
        <v>3013</v>
      </c>
      <c r="G953" t="s">
        <v>3014</v>
      </c>
      <c r="H953">
        <v>4</v>
      </c>
      <c r="I953" t="s">
        <v>3015</v>
      </c>
    </row>
    <row r="954" spans="1:9" x14ac:dyDescent="0.2">
      <c r="A954">
        <v>10974502</v>
      </c>
      <c r="B954" s="4">
        <v>46066</v>
      </c>
      <c r="C954" t="s">
        <v>174</v>
      </c>
      <c r="D954" t="s">
        <v>462</v>
      </c>
      <c r="E954">
        <v>90084</v>
      </c>
      <c r="F954" t="s">
        <v>3016</v>
      </c>
      <c r="G954" t="s">
        <v>3017</v>
      </c>
      <c r="H954">
        <v>4</v>
      </c>
      <c r="I954" t="s">
        <v>3018</v>
      </c>
    </row>
    <row r="955" spans="1:9" x14ac:dyDescent="0.2">
      <c r="A955">
        <v>10974528</v>
      </c>
      <c r="B955" s="4">
        <v>46066</v>
      </c>
      <c r="C955" t="s">
        <v>262</v>
      </c>
      <c r="D955" t="s">
        <v>481</v>
      </c>
      <c r="E955">
        <v>95946</v>
      </c>
      <c r="F955" t="s">
        <v>3019</v>
      </c>
      <c r="G955" t="s">
        <v>3020</v>
      </c>
      <c r="H955">
        <v>5</v>
      </c>
      <c r="I955" t="s">
        <v>3021</v>
      </c>
    </row>
    <row r="956" spans="1:9" x14ac:dyDescent="0.2">
      <c r="A956">
        <v>10974534</v>
      </c>
      <c r="B956" s="4">
        <v>46066</v>
      </c>
      <c r="C956" t="s">
        <v>301</v>
      </c>
      <c r="D956" t="s">
        <v>481</v>
      </c>
      <c r="E956">
        <v>76004</v>
      </c>
      <c r="F956" t="s">
        <v>835</v>
      </c>
      <c r="G956" t="s">
        <v>3022</v>
      </c>
      <c r="H956">
        <v>5</v>
      </c>
      <c r="I956" t="s">
        <v>3023</v>
      </c>
    </row>
    <row r="957" spans="1:9" x14ac:dyDescent="0.2">
      <c r="A957">
        <v>10974537</v>
      </c>
      <c r="B957" s="4">
        <v>46066</v>
      </c>
      <c r="C957" t="s">
        <v>73</v>
      </c>
      <c r="D957" t="s">
        <v>462</v>
      </c>
      <c r="E957">
        <v>95778</v>
      </c>
      <c r="F957" t="s">
        <v>3024</v>
      </c>
      <c r="G957" t="s">
        <v>3025</v>
      </c>
      <c r="H957">
        <v>4</v>
      </c>
      <c r="I957" t="s">
        <v>3026</v>
      </c>
    </row>
    <row r="958" spans="1:9" x14ac:dyDescent="0.2">
      <c r="A958">
        <v>10974538</v>
      </c>
      <c r="B958" s="4">
        <v>46066</v>
      </c>
      <c r="C958" t="s">
        <v>174</v>
      </c>
      <c r="D958" t="s">
        <v>462</v>
      </c>
      <c r="E958">
        <v>92219</v>
      </c>
      <c r="F958" t="s">
        <v>3027</v>
      </c>
      <c r="G958" t="s">
        <v>3028</v>
      </c>
      <c r="H958">
        <v>3</v>
      </c>
      <c r="I958" t="s">
        <v>3029</v>
      </c>
    </row>
    <row r="959" spans="1:9" x14ac:dyDescent="0.2">
      <c r="A959">
        <v>10974544</v>
      </c>
      <c r="B959" s="4">
        <v>46066</v>
      </c>
      <c r="C959" t="s">
        <v>73</v>
      </c>
      <c r="D959" t="s">
        <v>462</v>
      </c>
      <c r="E959">
        <v>98983</v>
      </c>
      <c r="F959" t="s">
        <v>3030</v>
      </c>
      <c r="G959" t="s">
        <v>3031</v>
      </c>
      <c r="H959">
        <v>4</v>
      </c>
      <c r="I959" t="s">
        <v>3032</v>
      </c>
    </row>
    <row r="960" spans="1:9" x14ac:dyDescent="0.2">
      <c r="A960">
        <v>10974596</v>
      </c>
      <c r="B960" s="4">
        <v>46066</v>
      </c>
      <c r="C960" t="s">
        <v>227</v>
      </c>
      <c r="D960" t="s">
        <v>462</v>
      </c>
      <c r="E960">
        <v>83339</v>
      </c>
      <c r="F960" t="s">
        <v>3033</v>
      </c>
      <c r="G960" t="s">
        <v>3034</v>
      </c>
      <c r="H960">
        <v>5</v>
      </c>
      <c r="I960" t="s">
        <v>3035</v>
      </c>
    </row>
    <row r="961" spans="1:9" x14ac:dyDescent="0.2">
      <c r="A961">
        <v>10974602</v>
      </c>
      <c r="B961" s="4">
        <v>46066</v>
      </c>
      <c r="C961" t="s">
        <v>227</v>
      </c>
      <c r="D961" t="s">
        <v>462</v>
      </c>
      <c r="E961">
        <v>85537</v>
      </c>
      <c r="F961" t="s">
        <v>3036</v>
      </c>
      <c r="G961" t="s">
        <v>3037</v>
      </c>
      <c r="H961">
        <v>3</v>
      </c>
      <c r="I961" t="s">
        <v>3038</v>
      </c>
    </row>
    <row r="962" spans="1:9" x14ac:dyDescent="0.2">
      <c r="A962">
        <v>10974607</v>
      </c>
      <c r="B962" s="4">
        <v>46066</v>
      </c>
      <c r="C962" t="s">
        <v>227</v>
      </c>
      <c r="D962" t="s">
        <v>462</v>
      </c>
      <c r="E962">
        <v>99268</v>
      </c>
      <c r="F962" t="s">
        <v>2484</v>
      </c>
      <c r="G962" t="s">
        <v>3039</v>
      </c>
      <c r="H962">
        <v>3</v>
      </c>
      <c r="I962" t="s">
        <v>3040</v>
      </c>
    </row>
    <row r="963" spans="1:9" x14ac:dyDescent="0.2">
      <c r="A963">
        <v>10974616</v>
      </c>
      <c r="B963" s="4">
        <v>46066</v>
      </c>
      <c r="C963" t="s">
        <v>227</v>
      </c>
      <c r="D963" t="s">
        <v>462</v>
      </c>
      <c r="E963">
        <v>79561</v>
      </c>
      <c r="F963" t="s">
        <v>3041</v>
      </c>
      <c r="G963" t="s">
        <v>3042</v>
      </c>
      <c r="H963">
        <v>4</v>
      </c>
      <c r="I963" t="s">
        <v>3043</v>
      </c>
    </row>
    <row r="964" spans="1:9" x14ac:dyDescent="0.2">
      <c r="A964">
        <v>10974618</v>
      </c>
      <c r="B964" s="4">
        <v>46066</v>
      </c>
      <c r="C964" t="s">
        <v>113</v>
      </c>
      <c r="D964" t="s">
        <v>510</v>
      </c>
      <c r="E964">
        <v>97822</v>
      </c>
      <c r="F964" t="s">
        <v>3044</v>
      </c>
      <c r="G964" t="s">
        <v>3045</v>
      </c>
      <c r="H964">
        <v>5</v>
      </c>
      <c r="I964" t="s">
        <v>3046</v>
      </c>
    </row>
    <row r="965" spans="1:9" x14ac:dyDescent="0.2">
      <c r="A965">
        <v>10974650</v>
      </c>
      <c r="B965" s="4">
        <v>46066</v>
      </c>
      <c r="C965" t="s">
        <v>144</v>
      </c>
      <c r="D965" t="s">
        <v>481</v>
      </c>
      <c r="E965">
        <v>81250</v>
      </c>
      <c r="F965" t="s">
        <v>3047</v>
      </c>
      <c r="G965" t="s">
        <v>3048</v>
      </c>
      <c r="H965">
        <v>4</v>
      </c>
      <c r="I965" t="s">
        <v>3049</v>
      </c>
    </row>
    <row r="966" spans="1:9" x14ac:dyDescent="0.2">
      <c r="A966">
        <v>10974657</v>
      </c>
      <c r="B966" s="4">
        <v>46066</v>
      </c>
      <c r="C966" t="s">
        <v>144</v>
      </c>
      <c r="D966" t="s">
        <v>481</v>
      </c>
      <c r="E966">
        <v>95099</v>
      </c>
      <c r="F966" t="s">
        <v>3050</v>
      </c>
      <c r="G966" t="s">
        <v>3051</v>
      </c>
      <c r="H966">
        <v>4</v>
      </c>
      <c r="I966" t="s">
        <v>3052</v>
      </c>
    </row>
    <row r="967" spans="1:9" x14ac:dyDescent="0.2">
      <c r="A967">
        <v>10974661</v>
      </c>
      <c r="B967" s="4">
        <v>46066</v>
      </c>
      <c r="C967" t="s">
        <v>144</v>
      </c>
      <c r="D967" t="s">
        <v>481</v>
      </c>
      <c r="E967">
        <v>96358</v>
      </c>
      <c r="F967" t="s">
        <v>3053</v>
      </c>
      <c r="G967" t="s">
        <v>3054</v>
      </c>
      <c r="H967">
        <v>4</v>
      </c>
      <c r="I967" t="s">
        <v>3049</v>
      </c>
    </row>
    <row r="968" spans="1:9" x14ac:dyDescent="0.2">
      <c r="A968">
        <v>10974688</v>
      </c>
      <c r="B968" s="4">
        <v>46066</v>
      </c>
      <c r="C968" t="s">
        <v>144</v>
      </c>
      <c r="D968" t="s">
        <v>481</v>
      </c>
      <c r="E968">
        <v>91409</v>
      </c>
      <c r="F968" t="s">
        <v>3055</v>
      </c>
      <c r="G968" t="s">
        <v>3056</v>
      </c>
      <c r="H968">
        <v>4</v>
      </c>
      <c r="I968" t="s">
        <v>3052</v>
      </c>
    </row>
    <row r="969" spans="1:9" x14ac:dyDescent="0.2">
      <c r="A969">
        <v>10974690</v>
      </c>
      <c r="B969" s="4">
        <v>46066</v>
      </c>
      <c r="C969" t="s">
        <v>144</v>
      </c>
      <c r="D969" t="s">
        <v>481</v>
      </c>
      <c r="E969">
        <v>85101</v>
      </c>
      <c r="F969" t="s">
        <v>3057</v>
      </c>
      <c r="G969" t="s">
        <v>3058</v>
      </c>
      <c r="H969">
        <v>4</v>
      </c>
      <c r="I969" t="s">
        <v>3059</v>
      </c>
    </row>
    <row r="970" spans="1:9" x14ac:dyDescent="0.2">
      <c r="A970">
        <v>10974691</v>
      </c>
      <c r="B970" s="4">
        <v>46066</v>
      </c>
      <c r="C970" t="s">
        <v>144</v>
      </c>
      <c r="D970" t="s">
        <v>481</v>
      </c>
      <c r="E970">
        <v>98296</v>
      </c>
      <c r="F970" t="s">
        <v>3060</v>
      </c>
      <c r="G970" t="s">
        <v>3061</v>
      </c>
      <c r="H970">
        <v>4</v>
      </c>
      <c r="I970" t="s">
        <v>3062</v>
      </c>
    </row>
    <row r="971" spans="1:9" x14ac:dyDescent="0.2">
      <c r="A971">
        <v>10974693</v>
      </c>
      <c r="B971" s="4">
        <v>46066</v>
      </c>
      <c r="C971" t="s">
        <v>241</v>
      </c>
      <c r="D971" t="s">
        <v>521</v>
      </c>
      <c r="E971">
        <v>89135</v>
      </c>
      <c r="F971" t="s">
        <v>3063</v>
      </c>
      <c r="G971" t="s">
        <v>3064</v>
      </c>
      <c r="H971">
        <v>5</v>
      </c>
      <c r="I971" t="s">
        <v>3065</v>
      </c>
    </row>
    <row r="972" spans="1:9" x14ac:dyDescent="0.2">
      <c r="A972">
        <v>10974701</v>
      </c>
      <c r="B972" s="4">
        <v>46066</v>
      </c>
      <c r="C972" t="s">
        <v>144</v>
      </c>
      <c r="D972" t="s">
        <v>481</v>
      </c>
      <c r="E972">
        <v>96358</v>
      </c>
      <c r="F972" t="s">
        <v>3053</v>
      </c>
      <c r="G972" t="s">
        <v>3066</v>
      </c>
      <c r="H972">
        <v>4</v>
      </c>
      <c r="I972" t="s">
        <v>3049</v>
      </c>
    </row>
    <row r="973" spans="1:9" x14ac:dyDescent="0.2">
      <c r="A973">
        <v>10974718</v>
      </c>
      <c r="B973" s="4">
        <v>46066</v>
      </c>
      <c r="C973" t="s">
        <v>241</v>
      </c>
      <c r="D973" t="s">
        <v>521</v>
      </c>
      <c r="E973">
        <v>78673</v>
      </c>
      <c r="F973" t="s">
        <v>3067</v>
      </c>
      <c r="G973" t="s">
        <v>3068</v>
      </c>
      <c r="H973">
        <v>3</v>
      </c>
      <c r="I973" t="s">
        <v>2595</v>
      </c>
    </row>
    <row r="974" spans="1:9" x14ac:dyDescent="0.2">
      <c r="A974">
        <v>10974770</v>
      </c>
      <c r="B974" s="4">
        <v>46066</v>
      </c>
      <c r="C974" t="s">
        <v>231</v>
      </c>
      <c r="D974" t="s">
        <v>462</v>
      </c>
      <c r="E974">
        <v>94051</v>
      </c>
      <c r="F974" t="s">
        <v>2663</v>
      </c>
      <c r="G974" t="s">
        <v>3069</v>
      </c>
      <c r="H974">
        <v>5</v>
      </c>
      <c r="I974" t="s">
        <v>3070</v>
      </c>
    </row>
    <row r="975" spans="1:9" x14ac:dyDescent="0.2">
      <c r="A975">
        <v>10974775</v>
      </c>
      <c r="B975" s="4">
        <v>46066</v>
      </c>
      <c r="C975" t="s">
        <v>238</v>
      </c>
      <c r="D975" t="s">
        <v>481</v>
      </c>
      <c r="E975">
        <v>99558</v>
      </c>
      <c r="F975" t="s">
        <v>3071</v>
      </c>
      <c r="G975" t="s">
        <v>3072</v>
      </c>
      <c r="H975">
        <v>5</v>
      </c>
      <c r="I975" t="s">
        <v>3073</v>
      </c>
    </row>
    <row r="976" spans="1:9" x14ac:dyDescent="0.2">
      <c r="A976">
        <v>10974824</v>
      </c>
      <c r="B976" s="4">
        <v>46066</v>
      </c>
      <c r="C976" t="s">
        <v>108</v>
      </c>
      <c r="D976" t="s">
        <v>510</v>
      </c>
      <c r="E976">
        <v>89645</v>
      </c>
      <c r="F976" t="s">
        <v>3074</v>
      </c>
      <c r="G976" t="s">
        <v>3075</v>
      </c>
      <c r="H976">
        <v>4</v>
      </c>
      <c r="I976" t="s">
        <v>3076</v>
      </c>
    </row>
    <row r="977" spans="1:9" x14ac:dyDescent="0.2">
      <c r="A977">
        <v>10974831</v>
      </c>
      <c r="B977" s="4">
        <v>46066</v>
      </c>
      <c r="C977" t="s">
        <v>108</v>
      </c>
      <c r="D977" t="s">
        <v>510</v>
      </c>
      <c r="E977">
        <v>99107</v>
      </c>
      <c r="F977" t="s">
        <v>1390</v>
      </c>
      <c r="G977" t="s">
        <v>3077</v>
      </c>
      <c r="H977">
        <v>2</v>
      </c>
      <c r="I977" t="s">
        <v>3078</v>
      </c>
    </row>
    <row r="978" spans="1:9" x14ac:dyDescent="0.2">
      <c r="A978">
        <v>10974835</v>
      </c>
      <c r="B978" s="4">
        <v>46066</v>
      </c>
      <c r="C978" t="s">
        <v>108</v>
      </c>
      <c r="D978" t="s">
        <v>510</v>
      </c>
      <c r="E978">
        <v>98518</v>
      </c>
      <c r="F978" t="s">
        <v>1318</v>
      </c>
      <c r="G978" t="s">
        <v>3079</v>
      </c>
      <c r="H978">
        <v>3</v>
      </c>
      <c r="I978" t="s">
        <v>3080</v>
      </c>
    </row>
    <row r="979" spans="1:9" x14ac:dyDescent="0.2">
      <c r="A979">
        <v>10974844</v>
      </c>
      <c r="B979" s="4">
        <v>46066</v>
      </c>
      <c r="C979" t="s">
        <v>138</v>
      </c>
      <c r="D979" t="s">
        <v>481</v>
      </c>
      <c r="E979">
        <v>95308</v>
      </c>
      <c r="F979" t="s">
        <v>3081</v>
      </c>
      <c r="G979" t="s">
        <v>3082</v>
      </c>
      <c r="H979">
        <v>5</v>
      </c>
      <c r="I979" t="s">
        <v>3083</v>
      </c>
    </row>
    <row r="980" spans="1:9" x14ac:dyDescent="0.2">
      <c r="A980">
        <v>10974856</v>
      </c>
      <c r="B980" s="4">
        <v>46066</v>
      </c>
      <c r="C980" t="s">
        <v>108</v>
      </c>
      <c r="D980" t="s">
        <v>510</v>
      </c>
      <c r="E980">
        <v>100055</v>
      </c>
      <c r="F980" t="s">
        <v>3084</v>
      </c>
      <c r="G980" t="s">
        <v>3085</v>
      </c>
      <c r="H980">
        <v>4</v>
      </c>
      <c r="I980" t="s">
        <v>3086</v>
      </c>
    </row>
    <row r="981" spans="1:9" x14ac:dyDescent="0.2">
      <c r="A981">
        <v>10974884</v>
      </c>
      <c r="B981" s="4">
        <v>46067</v>
      </c>
      <c r="C981" t="s">
        <v>89</v>
      </c>
      <c r="D981" t="s">
        <v>481</v>
      </c>
      <c r="E981">
        <v>98627</v>
      </c>
      <c r="F981" t="s">
        <v>3087</v>
      </c>
      <c r="G981" t="s">
        <v>3088</v>
      </c>
      <c r="H981">
        <v>4</v>
      </c>
      <c r="I981" t="s">
        <v>3089</v>
      </c>
    </row>
    <row r="982" spans="1:9" x14ac:dyDescent="0.2">
      <c r="A982">
        <v>10974929</v>
      </c>
      <c r="B982" s="4">
        <v>46067</v>
      </c>
      <c r="C982" t="s">
        <v>243</v>
      </c>
      <c r="D982" t="s">
        <v>472</v>
      </c>
      <c r="E982">
        <v>80550</v>
      </c>
      <c r="F982" t="s">
        <v>3090</v>
      </c>
      <c r="G982" t="s">
        <v>3091</v>
      </c>
      <c r="H982">
        <v>4</v>
      </c>
      <c r="I982" t="s">
        <v>3092</v>
      </c>
    </row>
    <row r="983" spans="1:9" x14ac:dyDescent="0.2">
      <c r="A983">
        <v>10974942</v>
      </c>
      <c r="B983" s="4">
        <v>46067</v>
      </c>
      <c r="C983" t="s">
        <v>188</v>
      </c>
      <c r="D983" t="s">
        <v>472</v>
      </c>
      <c r="E983">
        <v>97745</v>
      </c>
      <c r="F983" t="s">
        <v>3093</v>
      </c>
      <c r="G983" t="s">
        <v>3094</v>
      </c>
      <c r="H983">
        <v>4</v>
      </c>
      <c r="I983" t="s">
        <v>3095</v>
      </c>
    </row>
    <row r="984" spans="1:9" x14ac:dyDescent="0.2">
      <c r="A984">
        <v>10974944</v>
      </c>
      <c r="B984" s="4">
        <v>46067</v>
      </c>
      <c r="C984" t="s">
        <v>106</v>
      </c>
      <c r="D984" t="s">
        <v>472</v>
      </c>
      <c r="E984">
        <v>94940</v>
      </c>
      <c r="F984" t="s">
        <v>3096</v>
      </c>
      <c r="G984" t="s">
        <v>3097</v>
      </c>
      <c r="H984">
        <v>4</v>
      </c>
      <c r="I984" t="s">
        <v>3098</v>
      </c>
    </row>
    <row r="985" spans="1:9" x14ac:dyDescent="0.2">
      <c r="A985">
        <v>10974951</v>
      </c>
      <c r="B985" s="4">
        <v>46067</v>
      </c>
      <c r="C985" t="s">
        <v>106</v>
      </c>
      <c r="D985" t="s">
        <v>472</v>
      </c>
      <c r="E985">
        <v>99034</v>
      </c>
      <c r="F985" t="s">
        <v>3099</v>
      </c>
      <c r="G985" t="s">
        <v>3100</v>
      </c>
      <c r="H985">
        <v>5</v>
      </c>
      <c r="I985" t="s">
        <v>3101</v>
      </c>
    </row>
    <row r="986" spans="1:9" x14ac:dyDescent="0.2">
      <c r="A986">
        <v>10974955</v>
      </c>
      <c r="B986" s="4">
        <v>46067</v>
      </c>
      <c r="C986" t="s">
        <v>430</v>
      </c>
      <c r="D986" t="s">
        <v>510</v>
      </c>
      <c r="E986">
        <v>97596</v>
      </c>
      <c r="F986" t="s">
        <v>3102</v>
      </c>
      <c r="G986" t="s">
        <v>3103</v>
      </c>
      <c r="H986">
        <v>3</v>
      </c>
      <c r="I986" t="s">
        <v>3104</v>
      </c>
    </row>
    <row r="987" spans="1:9" x14ac:dyDescent="0.2">
      <c r="A987">
        <v>10974958</v>
      </c>
      <c r="B987" s="4">
        <v>46067</v>
      </c>
      <c r="C987" t="s">
        <v>188</v>
      </c>
      <c r="D987" t="s">
        <v>472</v>
      </c>
      <c r="E987">
        <v>97209</v>
      </c>
      <c r="F987" t="s">
        <v>3105</v>
      </c>
      <c r="G987" t="s">
        <v>3106</v>
      </c>
      <c r="H987">
        <v>4</v>
      </c>
      <c r="I987" t="s">
        <v>3107</v>
      </c>
    </row>
    <row r="988" spans="1:9" x14ac:dyDescent="0.2">
      <c r="A988">
        <v>10974963</v>
      </c>
      <c r="B988" s="4">
        <v>46067</v>
      </c>
      <c r="C988" t="s">
        <v>430</v>
      </c>
      <c r="D988" t="s">
        <v>510</v>
      </c>
      <c r="E988">
        <v>72090</v>
      </c>
      <c r="F988" t="s">
        <v>3108</v>
      </c>
      <c r="G988" t="s">
        <v>3109</v>
      </c>
      <c r="H988">
        <v>5</v>
      </c>
      <c r="I988" t="s">
        <v>3110</v>
      </c>
    </row>
    <row r="989" spans="1:9" x14ac:dyDescent="0.2">
      <c r="A989">
        <v>10974968</v>
      </c>
      <c r="B989" s="4">
        <v>46067</v>
      </c>
      <c r="C989" t="s">
        <v>243</v>
      </c>
      <c r="D989" t="s">
        <v>472</v>
      </c>
      <c r="E989">
        <v>91761</v>
      </c>
      <c r="F989" t="s">
        <v>3111</v>
      </c>
      <c r="G989" t="s">
        <v>3112</v>
      </c>
      <c r="H989">
        <v>4</v>
      </c>
      <c r="I989" t="s">
        <v>3113</v>
      </c>
    </row>
    <row r="990" spans="1:9" x14ac:dyDescent="0.2">
      <c r="A990">
        <v>10974975</v>
      </c>
      <c r="B990" s="4">
        <v>46067</v>
      </c>
      <c r="C990" t="s">
        <v>430</v>
      </c>
      <c r="D990" t="s">
        <v>510</v>
      </c>
      <c r="E990">
        <v>100850</v>
      </c>
      <c r="F990" t="s">
        <v>3114</v>
      </c>
      <c r="G990" t="s">
        <v>3115</v>
      </c>
      <c r="H990">
        <v>5</v>
      </c>
      <c r="I990" t="s">
        <v>3116</v>
      </c>
    </row>
    <row r="991" spans="1:9" x14ac:dyDescent="0.2">
      <c r="A991">
        <v>10974979</v>
      </c>
      <c r="B991" s="4">
        <v>46067</v>
      </c>
      <c r="C991" t="s">
        <v>430</v>
      </c>
      <c r="D991" t="s">
        <v>510</v>
      </c>
      <c r="E991">
        <v>96973</v>
      </c>
      <c r="F991" t="s">
        <v>3117</v>
      </c>
      <c r="G991" t="s">
        <v>3118</v>
      </c>
      <c r="H991">
        <v>5</v>
      </c>
      <c r="I991" t="s">
        <v>3119</v>
      </c>
    </row>
    <row r="992" spans="1:9" x14ac:dyDescent="0.2">
      <c r="A992">
        <v>10975046</v>
      </c>
      <c r="B992" s="4">
        <v>46067</v>
      </c>
      <c r="C992" t="s">
        <v>34</v>
      </c>
      <c r="D992" t="s">
        <v>521</v>
      </c>
      <c r="E992">
        <v>65346</v>
      </c>
      <c r="F992" t="s">
        <v>3120</v>
      </c>
      <c r="G992" t="s">
        <v>3121</v>
      </c>
      <c r="H992">
        <v>4</v>
      </c>
      <c r="I992" t="s">
        <v>3122</v>
      </c>
    </row>
    <row r="993" spans="1:9" x14ac:dyDescent="0.2">
      <c r="A993">
        <v>10975075</v>
      </c>
      <c r="B993" s="4">
        <v>46067</v>
      </c>
      <c r="C993" t="s">
        <v>407</v>
      </c>
      <c r="D993" t="s">
        <v>521</v>
      </c>
      <c r="E993">
        <v>93031</v>
      </c>
      <c r="F993" t="s">
        <v>3123</v>
      </c>
      <c r="G993" t="s">
        <v>3124</v>
      </c>
      <c r="H993">
        <v>5</v>
      </c>
      <c r="I993" t="s">
        <v>3125</v>
      </c>
    </row>
    <row r="994" spans="1:9" x14ac:dyDescent="0.2">
      <c r="A994">
        <v>10975122</v>
      </c>
      <c r="B994" s="4">
        <v>46067</v>
      </c>
      <c r="C994" t="s">
        <v>319</v>
      </c>
      <c r="D994" t="s">
        <v>521</v>
      </c>
      <c r="E994">
        <v>97417</v>
      </c>
      <c r="F994" t="s">
        <v>3126</v>
      </c>
      <c r="G994" t="s">
        <v>3127</v>
      </c>
      <c r="H994">
        <v>4</v>
      </c>
      <c r="I994" t="s">
        <v>3128</v>
      </c>
    </row>
    <row r="995" spans="1:9" x14ac:dyDescent="0.2">
      <c r="A995">
        <v>10975123</v>
      </c>
      <c r="B995" s="4">
        <v>46067</v>
      </c>
      <c r="C995" t="s">
        <v>319</v>
      </c>
      <c r="D995" t="s">
        <v>521</v>
      </c>
      <c r="E995">
        <v>97418</v>
      </c>
      <c r="F995" t="s">
        <v>3129</v>
      </c>
      <c r="G995" t="s">
        <v>3130</v>
      </c>
      <c r="H995">
        <v>4</v>
      </c>
      <c r="I995" t="s">
        <v>3128</v>
      </c>
    </row>
    <row r="996" spans="1:9" x14ac:dyDescent="0.2">
      <c r="A996">
        <v>10975167</v>
      </c>
      <c r="B996" s="4">
        <v>46067</v>
      </c>
      <c r="C996" t="s">
        <v>357</v>
      </c>
      <c r="D996" t="s">
        <v>472</v>
      </c>
      <c r="E996">
        <v>81205</v>
      </c>
      <c r="F996" t="s">
        <v>3131</v>
      </c>
      <c r="G996" t="s">
        <v>3132</v>
      </c>
      <c r="H996">
        <v>4</v>
      </c>
      <c r="I996" t="s">
        <v>3133</v>
      </c>
    </row>
    <row r="997" spans="1:9" x14ac:dyDescent="0.2">
      <c r="A997">
        <v>10975174</v>
      </c>
      <c r="B997" s="4">
        <v>46067</v>
      </c>
      <c r="C997" t="s">
        <v>217</v>
      </c>
      <c r="D997" t="s">
        <v>481</v>
      </c>
      <c r="E997">
        <v>99561</v>
      </c>
      <c r="F997" t="s">
        <v>3134</v>
      </c>
      <c r="G997" t="s">
        <v>3135</v>
      </c>
      <c r="H997">
        <v>5</v>
      </c>
      <c r="I997" t="s">
        <v>3136</v>
      </c>
    </row>
    <row r="998" spans="1:9" x14ac:dyDescent="0.2">
      <c r="A998">
        <v>10975175</v>
      </c>
      <c r="B998" s="4">
        <v>46067</v>
      </c>
      <c r="C998" t="s">
        <v>357</v>
      </c>
      <c r="D998" t="s">
        <v>472</v>
      </c>
      <c r="E998">
        <v>84072</v>
      </c>
      <c r="F998" t="s">
        <v>3137</v>
      </c>
      <c r="G998" t="s">
        <v>3138</v>
      </c>
      <c r="H998">
        <v>4</v>
      </c>
      <c r="I998" t="s">
        <v>3139</v>
      </c>
    </row>
    <row r="999" spans="1:9" x14ac:dyDescent="0.2">
      <c r="A999">
        <v>10975184</v>
      </c>
      <c r="B999" s="4">
        <v>46067</v>
      </c>
      <c r="C999" t="s">
        <v>357</v>
      </c>
      <c r="D999" t="s">
        <v>472</v>
      </c>
      <c r="E999">
        <v>84285</v>
      </c>
      <c r="F999" t="s">
        <v>3140</v>
      </c>
      <c r="G999" t="s">
        <v>3141</v>
      </c>
      <c r="H999">
        <v>4</v>
      </c>
      <c r="I999" t="s">
        <v>3139</v>
      </c>
    </row>
    <row r="1000" spans="1:9" x14ac:dyDescent="0.2">
      <c r="A1000">
        <v>10975190</v>
      </c>
      <c r="B1000" s="4">
        <v>46067</v>
      </c>
      <c r="C1000" t="s">
        <v>357</v>
      </c>
      <c r="D1000" t="s">
        <v>472</v>
      </c>
      <c r="E1000">
        <v>92876</v>
      </c>
      <c r="F1000" t="s">
        <v>3142</v>
      </c>
      <c r="G1000" t="s">
        <v>3143</v>
      </c>
      <c r="H1000">
        <v>4</v>
      </c>
      <c r="I1000" t="s">
        <v>3144</v>
      </c>
    </row>
    <row r="1001" spans="1:9" x14ac:dyDescent="0.2">
      <c r="A1001">
        <v>10975202</v>
      </c>
      <c r="B1001" s="4">
        <v>46067</v>
      </c>
      <c r="C1001" t="s">
        <v>357</v>
      </c>
      <c r="D1001" t="s">
        <v>472</v>
      </c>
      <c r="E1001">
        <v>94328</v>
      </c>
      <c r="F1001" t="s">
        <v>3145</v>
      </c>
      <c r="G1001" t="s">
        <v>3146</v>
      </c>
      <c r="H1001">
        <v>1</v>
      </c>
      <c r="I1001" t="s">
        <v>3147</v>
      </c>
    </row>
    <row r="1002" spans="1:9" x14ac:dyDescent="0.2">
      <c r="A1002">
        <v>10975237</v>
      </c>
      <c r="B1002" s="4">
        <v>46067</v>
      </c>
      <c r="C1002" t="s">
        <v>234</v>
      </c>
      <c r="D1002" t="s">
        <v>481</v>
      </c>
      <c r="E1002">
        <v>99537</v>
      </c>
      <c r="F1002" t="s">
        <v>3148</v>
      </c>
      <c r="G1002" t="s">
        <v>3149</v>
      </c>
      <c r="H1002">
        <v>4</v>
      </c>
      <c r="I1002" t="s">
        <v>3150</v>
      </c>
    </row>
    <row r="1003" spans="1:9" x14ac:dyDescent="0.2">
      <c r="A1003">
        <v>10975255</v>
      </c>
      <c r="B1003" s="4">
        <v>46067</v>
      </c>
      <c r="C1003" t="s">
        <v>234</v>
      </c>
      <c r="D1003" t="s">
        <v>481</v>
      </c>
      <c r="E1003">
        <v>94893</v>
      </c>
      <c r="F1003" t="s">
        <v>3151</v>
      </c>
      <c r="G1003" t="s">
        <v>3152</v>
      </c>
      <c r="H1003">
        <v>4</v>
      </c>
      <c r="I1003" t="s">
        <v>3153</v>
      </c>
    </row>
    <row r="1004" spans="1:9" x14ac:dyDescent="0.2">
      <c r="A1004">
        <v>10975264</v>
      </c>
      <c r="B1004" s="4">
        <v>46067</v>
      </c>
      <c r="C1004" t="s">
        <v>234</v>
      </c>
      <c r="D1004" t="s">
        <v>481</v>
      </c>
      <c r="E1004">
        <v>97339</v>
      </c>
      <c r="F1004" t="s">
        <v>3154</v>
      </c>
      <c r="G1004" t="s">
        <v>3155</v>
      </c>
      <c r="H1004">
        <v>4</v>
      </c>
      <c r="I1004" t="s">
        <v>3156</v>
      </c>
    </row>
    <row r="1005" spans="1:9" x14ac:dyDescent="0.2">
      <c r="A1005">
        <v>10975267</v>
      </c>
      <c r="B1005" s="4">
        <v>46067</v>
      </c>
      <c r="C1005" t="s">
        <v>234</v>
      </c>
      <c r="D1005" t="s">
        <v>481</v>
      </c>
      <c r="E1005">
        <v>94060</v>
      </c>
      <c r="F1005" t="s">
        <v>3157</v>
      </c>
      <c r="G1005" t="s">
        <v>3158</v>
      </c>
      <c r="H1005">
        <v>4</v>
      </c>
      <c r="I1005" t="s">
        <v>3159</v>
      </c>
    </row>
    <row r="1006" spans="1:9" x14ac:dyDescent="0.2">
      <c r="A1006">
        <v>10975269</v>
      </c>
      <c r="B1006" s="4">
        <v>46067</v>
      </c>
      <c r="C1006" t="s">
        <v>435</v>
      </c>
      <c r="D1006" t="s">
        <v>481</v>
      </c>
      <c r="E1006">
        <v>95993</v>
      </c>
      <c r="F1006" t="s">
        <v>3160</v>
      </c>
      <c r="G1006" t="s">
        <v>3161</v>
      </c>
      <c r="H1006">
        <v>4</v>
      </c>
      <c r="I1006" t="s">
        <v>2743</v>
      </c>
    </row>
    <row r="1007" spans="1:9" x14ac:dyDescent="0.2">
      <c r="A1007">
        <v>10975279</v>
      </c>
      <c r="B1007" s="4">
        <v>46067</v>
      </c>
      <c r="C1007" t="s">
        <v>395</v>
      </c>
      <c r="D1007" t="s">
        <v>481</v>
      </c>
      <c r="E1007">
        <v>75659</v>
      </c>
      <c r="F1007" t="s">
        <v>3162</v>
      </c>
      <c r="G1007" t="s">
        <v>3163</v>
      </c>
      <c r="H1007">
        <v>5</v>
      </c>
      <c r="I1007" t="s">
        <v>3164</v>
      </c>
    </row>
    <row r="1008" spans="1:9" x14ac:dyDescent="0.2">
      <c r="A1008">
        <v>10975280</v>
      </c>
      <c r="B1008" s="4">
        <v>46067</v>
      </c>
      <c r="C1008" t="s">
        <v>267</v>
      </c>
      <c r="D1008" t="s">
        <v>481</v>
      </c>
      <c r="E1008">
        <v>100685</v>
      </c>
      <c r="F1008" t="s">
        <v>3165</v>
      </c>
      <c r="G1008" t="s">
        <v>3166</v>
      </c>
      <c r="H1008">
        <v>5</v>
      </c>
      <c r="I1008" t="s">
        <v>3167</v>
      </c>
    </row>
    <row r="1009" spans="1:9" x14ac:dyDescent="0.2">
      <c r="A1009">
        <v>10975289</v>
      </c>
      <c r="B1009" s="4">
        <v>46067</v>
      </c>
      <c r="C1009" t="s">
        <v>234</v>
      </c>
      <c r="D1009" t="s">
        <v>481</v>
      </c>
      <c r="E1009">
        <v>97562</v>
      </c>
      <c r="F1009" t="s">
        <v>3168</v>
      </c>
      <c r="G1009" t="s">
        <v>3169</v>
      </c>
      <c r="H1009">
        <v>4</v>
      </c>
      <c r="I1009" t="s">
        <v>3170</v>
      </c>
    </row>
    <row r="1010" spans="1:9" x14ac:dyDescent="0.2">
      <c r="A1010">
        <v>10975293</v>
      </c>
      <c r="B1010" s="4">
        <v>46067</v>
      </c>
      <c r="C1010" t="s">
        <v>234</v>
      </c>
      <c r="D1010" t="s">
        <v>481</v>
      </c>
      <c r="E1010">
        <v>88830</v>
      </c>
      <c r="F1010" t="s">
        <v>2607</v>
      </c>
      <c r="G1010" t="s">
        <v>3171</v>
      </c>
      <c r="H1010">
        <v>4</v>
      </c>
      <c r="I1010" t="s">
        <v>3172</v>
      </c>
    </row>
    <row r="1011" spans="1:9" x14ac:dyDescent="0.2">
      <c r="A1011">
        <v>10975298</v>
      </c>
      <c r="B1011" s="4">
        <v>46067</v>
      </c>
      <c r="C1011" t="s">
        <v>165</v>
      </c>
      <c r="D1011" t="s">
        <v>521</v>
      </c>
      <c r="E1011">
        <v>96392</v>
      </c>
      <c r="F1011" t="s">
        <v>3173</v>
      </c>
      <c r="G1011" t="s">
        <v>3174</v>
      </c>
      <c r="H1011">
        <v>5</v>
      </c>
      <c r="I1011" t="s">
        <v>3175</v>
      </c>
    </row>
    <row r="1012" spans="1:9" x14ac:dyDescent="0.2">
      <c r="A1012">
        <v>10975310</v>
      </c>
      <c r="B1012" s="4">
        <v>46067</v>
      </c>
      <c r="C1012" t="s">
        <v>446</v>
      </c>
      <c r="D1012" t="s">
        <v>472</v>
      </c>
      <c r="E1012">
        <v>95810</v>
      </c>
      <c r="F1012" t="s">
        <v>3176</v>
      </c>
      <c r="G1012" t="s">
        <v>3177</v>
      </c>
      <c r="H1012">
        <v>5</v>
      </c>
      <c r="I1012" t="s">
        <v>3178</v>
      </c>
    </row>
    <row r="1013" spans="1:9" x14ac:dyDescent="0.2">
      <c r="A1013">
        <v>10975336</v>
      </c>
      <c r="B1013" s="4">
        <v>46067</v>
      </c>
      <c r="C1013" t="s">
        <v>413</v>
      </c>
      <c r="D1013" t="s">
        <v>472</v>
      </c>
      <c r="E1013">
        <v>83647</v>
      </c>
      <c r="F1013" t="s">
        <v>3179</v>
      </c>
      <c r="G1013" t="s">
        <v>3180</v>
      </c>
      <c r="H1013">
        <v>4</v>
      </c>
      <c r="I1013" t="s">
        <v>3181</v>
      </c>
    </row>
    <row r="1014" spans="1:9" x14ac:dyDescent="0.2">
      <c r="A1014">
        <v>10975337</v>
      </c>
      <c r="B1014" s="4">
        <v>46067</v>
      </c>
      <c r="C1014" t="s">
        <v>413</v>
      </c>
      <c r="D1014" t="s">
        <v>472</v>
      </c>
      <c r="E1014">
        <v>99829</v>
      </c>
      <c r="F1014" t="s">
        <v>3182</v>
      </c>
      <c r="G1014" t="s">
        <v>3183</v>
      </c>
      <c r="H1014">
        <v>4</v>
      </c>
      <c r="I1014" t="s">
        <v>3184</v>
      </c>
    </row>
    <row r="1015" spans="1:9" x14ac:dyDescent="0.2">
      <c r="A1015">
        <v>10975338</v>
      </c>
      <c r="B1015" s="4">
        <v>46067</v>
      </c>
      <c r="C1015" t="s">
        <v>413</v>
      </c>
      <c r="D1015" t="s">
        <v>472</v>
      </c>
      <c r="E1015">
        <v>88084</v>
      </c>
      <c r="F1015" t="s">
        <v>3185</v>
      </c>
      <c r="G1015" t="s">
        <v>3186</v>
      </c>
      <c r="H1015">
        <v>4</v>
      </c>
      <c r="I1015" t="s">
        <v>3187</v>
      </c>
    </row>
    <row r="1016" spans="1:9" x14ac:dyDescent="0.2">
      <c r="A1016">
        <v>10975340</v>
      </c>
      <c r="B1016" s="4">
        <v>46067</v>
      </c>
      <c r="C1016" t="s">
        <v>413</v>
      </c>
      <c r="D1016" t="s">
        <v>472</v>
      </c>
      <c r="E1016">
        <v>77606</v>
      </c>
      <c r="F1016" t="s">
        <v>3188</v>
      </c>
      <c r="G1016" t="s">
        <v>3189</v>
      </c>
      <c r="H1016">
        <v>4</v>
      </c>
      <c r="I1016" t="s">
        <v>3190</v>
      </c>
    </row>
    <row r="1017" spans="1:9" x14ac:dyDescent="0.2">
      <c r="A1017">
        <v>10975449</v>
      </c>
      <c r="B1017" s="4">
        <v>46067</v>
      </c>
      <c r="C1017" t="s">
        <v>399</v>
      </c>
      <c r="D1017" t="s">
        <v>510</v>
      </c>
      <c r="E1017">
        <v>91495</v>
      </c>
      <c r="F1017" t="s">
        <v>3191</v>
      </c>
      <c r="G1017" t="s">
        <v>3192</v>
      </c>
      <c r="H1017">
        <v>3</v>
      </c>
      <c r="I1017" t="s">
        <v>3193</v>
      </c>
    </row>
    <row r="1018" spans="1:9" x14ac:dyDescent="0.2">
      <c r="A1018">
        <v>10975451</v>
      </c>
      <c r="B1018" s="4">
        <v>46067</v>
      </c>
      <c r="C1018" t="s">
        <v>243</v>
      </c>
      <c r="D1018" t="s">
        <v>472</v>
      </c>
      <c r="E1018">
        <v>92022</v>
      </c>
      <c r="F1018" t="s">
        <v>3194</v>
      </c>
      <c r="G1018" t="s">
        <v>3195</v>
      </c>
      <c r="H1018">
        <v>4</v>
      </c>
      <c r="I1018" t="s">
        <v>3196</v>
      </c>
    </row>
    <row r="1019" spans="1:9" x14ac:dyDescent="0.2">
      <c r="A1019">
        <v>10975462</v>
      </c>
      <c r="B1019" s="4">
        <v>46067</v>
      </c>
      <c r="C1019" t="s">
        <v>399</v>
      </c>
      <c r="D1019" t="s">
        <v>510</v>
      </c>
      <c r="E1019">
        <v>100353</v>
      </c>
      <c r="F1019" t="s">
        <v>3197</v>
      </c>
      <c r="G1019" t="s">
        <v>3198</v>
      </c>
      <c r="H1019">
        <v>3</v>
      </c>
      <c r="I1019" t="s">
        <v>3199</v>
      </c>
    </row>
    <row r="1020" spans="1:9" x14ac:dyDescent="0.2">
      <c r="A1020">
        <v>10975468</v>
      </c>
      <c r="B1020" s="4">
        <v>46067</v>
      </c>
      <c r="C1020" t="s">
        <v>280</v>
      </c>
      <c r="D1020" t="s">
        <v>481</v>
      </c>
      <c r="E1020">
        <v>97214</v>
      </c>
      <c r="F1020" t="s">
        <v>3200</v>
      </c>
      <c r="G1020" t="s">
        <v>3201</v>
      </c>
      <c r="H1020">
        <v>1</v>
      </c>
      <c r="I1020" t="s">
        <v>3202</v>
      </c>
    </row>
    <row r="1021" spans="1:9" x14ac:dyDescent="0.2">
      <c r="A1021">
        <v>10975482</v>
      </c>
      <c r="B1021" s="4">
        <v>46067</v>
      </c>
      <c r="C1021" t="s">
        <v>395</v>
      </c>
      <c r="D1021" t="s">
        <v>481</v>
      </c>
      <c r="E1021">
        <v>96970</v>
      </c>
      <c r="F1021" t="s">
        <v>3203</v>
      </c>
      <c r="G1021" t="s">
        <v>3204</v>
      </c>
      <c r="H1021">
        <v>5</v>
      </c>
      <c r="I1021" t="s">
        <v>3205</v>
      </c>
    </row>
    <row r="1022" spans="1:9" x14ac:dyDescent="0.2">
      <c r="A1022">
        <v>10975486</v>
      </c>
      <c r="B1022" s="4">
        <v>46067</v>
      </c>
      <c r="C1022" t="s">
        <v>193</v>
      </c>
      <c r="D1022" t="s">
        <v>472</v>
      </c>
      <c r="E1022">
        <v>94459</v>
      </c>
      <c r="F1022" t="s">
        <v>3206</v>
      </c>
      <c r="G1022" t="s">
        <v>3207</v>
      </c>
      <c r="H1022">
        <v>4</v>
      </c>
      <c r="I1022" t="s">
        <v>3208</v>
      </c>
    </row>
    <row r="1023" spans="1:9" x14ac:dyDescent="0.2">
      <c r="A1023">
        <v>10975502</v>
      </c>
      <c r="B1023" s="4">
        <v>46067</v>
      </c>
      <c r="C1023" t="s">
        <v>281</v>
      </c>
      <c r="D1023" t="s">
        <v>510</v>
      </c>
      <c r="E1023">
        <v>92069</v>
      </c>
      <c r="F1023" t="s">
        <v>3209</v>
      </c>
      <c r="G1023" t="s">
        <v>3210</v>
      </c>
      <c r="H1023">
        <v>5</v>
      </c>
      <c r="I1023" t="s">
        <v>3211</v>
      </c>
    </row>
    <row r="1024" spans="1:9" x14ac:dyDescent="0.2">
      <c r="A1024">
        <v>10975511</v>
      </c>
      <c r="B1024" s="4">
        <v>46067</v>
      </c>
      <c r="C1024" t="s">
        <v>280</v>
      </c>
      <c r="D1024" t="s">
        <v>481</v>
      </c>
      <c r="E1024">
        <v>94663</v>
      </c>
      <c r="F1024" t="s">
        <v>3212</v>
      </c>
      <c r="G1024" t="s">
        <v>3213</v>
      </c>
      <c r="H1024">
        <v>2</v>
      </c>
      <c r="I1024" t="s">
        <v>3214</v>
      </c>
    </row>
    <row r="1025" spans="1:9" x14ac:dyDescent="0.2">
      <c r="A1025">
        <v>10975533</v>
      </c>
      <c r="B1025" s="4">
        <v>46067</v>
      </c>
      <c r="C1025" t="s">
        <v>193</v>
      </c>
      <c r="D1025" t="s">
        <v>472</v>
      </c>
      <c r="E1025">
        <v>94841</v>
      </c>
      <c r="F1025" t="s">
        <v>3215</v>
      </c>
      <c r="G1025" t="s">
        <v>3216</v>
      </c>
      <c r="H1025">
        <v>4</v>
      </c>
      <c r="I1025" t="s">
        <v>3217</v>
      </c>
    </row>
    <row r="1026" spans="1:9" x14ac:dyDescent="0.2">
      <c r="A1026">
        <v>10975541</v>
      </c>
      <c r="B1026" s="4">
        <v>46067</v>
      </c>
      <c r="C1026" t="s">
        <v>227</v>
      </c>
      <c r="D1026" t="s">
        <v>462</v>
      </c>
      <c r="E1026">
        <v>96488</v>
      </c>
      <c r="F1026" t="s">
        <v>3218</v>
      </c>
      <c r="G1026" t="s">
        <v>3219</v>
      </c>
      <c r="H1026">
        <v>3</v>
      </c>
      <c r="I1026" t="s">
        <v>3220</v>
      </c>
    </row>
    <row r="1027" spans="1:9" x14ac:dyDescent="0.2">
      <c r="A1027">
        <v>10975551</v>
      </c>
      <c r="B1027" s="4">
        <v>46067</v>
      </c>
      <c r="C1027" t="s">
        <v>193</v>
      </c>
      <c r="D1027" t="s">
        <v>472</v>
      </c>
      <c r="E1027">
        <v>97602</v>
      </c>
      <c r="F1027" t="s">
        <v>3221</v>
      </c>
      <c r="G1027" t="s">
        <v>3222</v>
      </c>
      <c r="H1027">
        <v>4</v>
      </c>
      <c r="I1027" t="s">
        <v>3217</v>
      </c>
    </row>
    <row r="1028" spans="1:9" x14ac:dyDescent="0.2">
      <c r="A1028">
        <v>10975565</v>
      </c>
      <c r="B1028" s="4">
        <v>46067</v>
      </c>
      <c r="C1028" t="s">
        <v>193</v>
      </c>
      <c r="D1028" t="s">
        <v>472</v>
      </c>
      <c r="E1028">
        <v>83785</v>
      </c>
      <c r="F1028" t="s">
        <v>3223</v>
      </c>
      <c r="G1028" t="s">
        <v>3224</v>
      </c>
      <c r="H1028">
        <v>5</v>
      </c>
      <c r="I1028" t="s">
        <v>3225</v>
      </c>
    </row>
    <row r="1029" spans="1:9" x14ac:dyDescent="0.2">
      <c r="A1029">
        <v>10975676</v>
      </c>
      <c r="B1029" s="4">
        <v>46067</v>
      </c>
      <c r="C1029" t="s">
        <v>343</v>
      </c>
      <c r="D1029" t="s">
        <v>462</v>
      </c>
      <c r="E1029">
        <v>97657</v>
      </c>
      <c r="F1029" t="s">
        <v>3226</v>
      </c>
      <c r="G1029" t="s">
        <v>3227</v>
      </c>
      <c r="H1029">
        <v>4</v>
      </c>
      <c r="I1029" t="s">
        <v>1397</v>
      </c>
    </row>
    <row r="1030" spans="1:9" x14ac:dyDescent="0.2">
      <c r="A1030">
        <v>10975685</v>
      </c>
      <c r="B1030" s="4">
        <v>46067</v>
      </c>
      <c r="C1030" t="s">
        <v>238</v>
      </c>
      <c r="D1030" t="s">
        <v>481</v>
      </c>
      <c r="E1030">
        <v>94855</v>
      </c>
      <c r="F1030" t="s">
        <v>3228</v>
      </c>
      <c r="G1030" t="s">
        <v>3229</v>
      </c>
      <c r="H1030">
        <v>5</v>
      </c>
      <c r="I1030" t="s">
        <v>3230</v>
      </c>
    </row>
    <row r="1031" spans="1:9" x14ac:dyDescent="0.2">
      <c r="A1031">
        <v>10975714</v>
      </c>
      <c r="B1031" s="4">
        <v>46067</v>
      </c>
      <c r="C1031" t="s">
        <v>120</v>
      </c>
      <c r="D1031" t="s">
        <v>481</v>
      </c>
      <c r="E1031">
        <v>94538</v>
      </c>
      <c r="F1031" t="s">
        <v>3231</v>
      </c>
      <c r="G1031" t="s">
        <v>3232</v>
      </c>
      <c r="H1031">
        <v>5</v>
      </c>
      <c r="I1031" t="s">
        <v>3233</v>
      </c>
    </row>
    <row r="1032" spans="1:9" x14ac:dyDescent="0.2">
      <c r="A1032">
        <v>10975733</v>
      </c>
      <c r="B1032" s="4">
        <v>46067</v>
      </c>
      <c r="C1032" t="s">
        <v>120</v>
      </c>
      <c r="D1032" t="s">
        <v>481</v>
      </c>
      <c r="E1032">
        <v>94425</v>
      </c>
      <c r="F1032" t="s">
        <v>3234</v>
      </c>
      <c r="G1032" t="s">
        <v>3235</v>
      </c>
      <c r="H1032">
        <v>4</v>
      </c>
      <c r="I1032" t="s">
        <v>2273</v>
      </c>
    </row>
    <row r="1033" spans="1:9" x14ac:dyDescent="0.2">
      <c r="A1033">
        <v>10975749</v>
      </c>
      <c r="B1033" s="4">
        <v>46067</v>
      </c>
      <c r="C1033" t="s">
        <v>452</v>
      </c>
      <c r="D1033" t="s">
        <v>462</v>
      </c>
      <c r="E1033">
        <v>97564</v>
      </c>
      <c r="F1033" t="s">
        <v>3236</v>
      </c>
      <c r="G1033" t="s">
        <v>3237</v>
      </c>
      <c r="H1033">
        <v>5</v>
      </c>
      <c r="I1033" t="s">
        <v>3238</v>
      </c>
    </row>
    <row r="1034" spans="1:9" x14ac:dyDescent="0.2">
      <c r="A1034">
        <v>10975754</v>
      </c>
      <c r="B1034" s="4">
        <v>46067</v>
      </c>
      <c r="C1034" t="s">
        <v>230</v>
      </c>
      <c r="D1034" t="s">
        <v>462</v>
      </c>
      <c r="E1034">
        <v>68913</v>
      </c>
      <c r="F1034" t="s">
        <v>3239</v>
      </c>
      <c r="G1034" t="s">
        <v>3240</v>
      </c>
      <c r="H1034">
        <v>4</v>
      </c>
      <c r="I1034" t="s">
        <v>3241</v>
      </c>
    </row>
    <row r="1035" spans="1:9" x14ac:dyDescent="0.2">
      <c r="A1035">
        <v>10975784</v>
      </c>
      <c r="B1035" s="4">
        <v>46067</v>
      </c>
      <c r="C1035" t="s">
        <v>209</v>
      </c>
      <c r="D1035" t="s">
        <v>462</v>
      </c>
      <c r="E1035">
        <v>98337</v>
      </c>
      <c r="F1035" t="s">
        <v>3242</v>
      </c>
      <c r="G1035" t="s">
        <v>3243</v>
      </c>
      <c r="H1035">
        <v>4</v>
      </c>
      <c r="I1035" t="s">
        <v>3244</v>
      </c>
    </row>
    <row r="1036" spans="1:9" x14ac:dyDescent="0.2">
      <c r="A1036">
        <v>10975827</v>
      </c>
      <c r="B1036" s="4">
        <v>46067</v>
      </c>
      <c r="C1036" t="s">
        <v>173</v>
      </c>
      <c r="D1036" t="s">
        <v>481</v>
      </c>
      <c r="E1036">
        <v>97754</v>
      </c>
      <c r="F1036" t="s">
        <v>3245</v>
      </c>
      <c r="G1036" t="s">
        <v>3246</v>
      </c>
      <c r="H1036">
        <v>5</v>
      </c>
      <c r="I1036" t="s">
        <v>3247</v>
      </c>
    </row>
    <row r="1037" spans="1:9" x14ac:dyDescent="0.2">
      <c r="A1037">
        <v>10975864</v>
      </c>
      <c r="B1037" s="4">
        <v>46067</v>
      </c>
      <c r="C1037" t="s">
        <v>173</v>
      </c>
      <c r="D1037" t="s">
        <v>481</v>
      </c>
      <c r="E1037">
        <v>94040</v>
      </c>
      <c r="F1037" t="s">
        <v>3248</v>
      </c>
      <c r="G1037" t="s">
        <v>3249</v>
      </c>
      <c r="H1037">
        <v>4</v>
      </c>
      <c r="I1037" t="s">
        <v>3250</v>
      </c>
    </row>
    <row r="1038" spans="1:9" x14ac:dyDescent="0.2">
      <c r="A1038">
        <v>10975875</v>
      </c>
      <c r="B1038" s="4">
        <v>46067</v>
      </c>
      <c r="C1038" t="s">
        <v>166</v>
      </c>
      <c r="D1038" t="s">
        <v>481</v>
      </c>
      <c r="E1038">
        <v>88943</v>
      </c>
      <c r="F1038" t="s">
        <v>3251</v>
      </c>
      <c r="G1038" t="s">
        <v>3252</v>
      </c>
      <c r="H1038">
        <v>5</v>
      </c>
      <c r="I1038" t="s">
        <v>3253</v>
      </c>
    </row>
    <row r="1039" spans="1:9" x14ac:dyDescent="0.2">
      <c r="A1039">
        <v>10975876</v>
      </c>
      <c r="B1039" s="4">
        <v>46067</v>
      </c>
      <c r="C1039" t="s">
        <v>230</v>
      </c>
      <c r="D1039" t="s">
        <v>462</v>
      </c>
      <c r="E1039">
        <v>97454</v>
      </c>
      <c r="F1039" t="s">
        <v>3254</v>
      </c>
      <c r="G1039" t="s">
        <v>3255</v>
      </c>
      <c r="H1039">
        <v>4</v>
      </c>
      <c r="I1039" t="s">
        <v>3241</v>
      </c>
    </row>
    <row r="1040" spans="1:9" x14ac:dyDescent="0.2">
      <c r="A1040">
        <v>10975887</v>
      </c>
      <c r="B1040" s="4">
        <v>46067</v>
      </c>
      <c r="C1040" t="s">
        <v>209</v>
      </c>
      <c r="D1040" t="s">
        <v>462</v>
      </c>
      <c r="E1040">
        <v>99147</v>
      </c>
      <c r="F1040" t="s">
        <v>3256</v>
      </c>
      <c r="G1040" t="s">
        <v>3257</v>
      </c>
      <c r="H1040">
        <v>4</v>
      </c>
      <c r="I1040" t="s">
        <v>3258</v>
      </c>
    </row>
    <row r="1041" spans="1:9" x14ac:dyDescent="0.2">
      <c r="A1041">
        <v>10975903</v>
      </c>
      <c r="B1041" s="4">
        <v>46067</v>
      </c>
      <c r="C1041" t="s">
        <v>173</v>
      </c>
      <c r="D1041" t="s">
        <v>481</v>
      </c>
      <c r="E1041">
        <v>87938</v>
      </c>
      <c r="F1041" t="s">
        <v>3259</v>
      </c>
      <c r="G1041" t="s">
        <v>3260</v>
      </c>
      <c r="H1041">
        <v>4</v>
      </c>
      <c r="I1041" t="s">
        <v>3261</v>
      </c>
    </row>
    <row r="1042" spans="1:9" x14ac:dyDescent="0.2">
      <c r="A1042">
        <v>10975935</v>
      </c>
      <c r="B1042" s="4">
        <v>46067</v>
      </c>
      <c r="C1042" t="s">
        <v>308</v>
      </c>
      <c r="D1042" t="s">
        <v>510</v>
      </c>
      <c r="E1042">
        <v>96362</v>
      </c>
      <c r="F1042" t="s">
        <v>3262</v>
      </c>
      <c r="G1042" t="s">
        <v>3263</v>
      </c>
      <c r="H1042">
        <v>1</v>
      </c>
      <c r="I1042" t="s">
        <v>3264</v>
      </c>
    </row>
    <row r="1043" spans="1:9" x14ac:dyDescent="0.2">
      <c r="A1043">
        <v>10975950</v>
      </c>
      <c r="B1043" s="4">
        <v>46067</v>
      </c>
      <c r="C1043" t="s">
        <v>173</v>
      </c>
      <c r="D1043" t="s">
        <v>481</v>
      </c>
      <c r="E1043">
        <v>92031</v>
      </c>
      <c r="F1043" t="s">
        <v>3265</v>
      </c>
      <c r="G1043" t="s">
        <v>3266</v>
      </c>
      <c r="H1043">
        <v>4</v>
      </c>
      <c r="I1043" t="s">
        <v>3267</v>
      </c>
    </row>
    <row r="1044" spans="1:9" x14ac:dyDescent="0.2">
      <c r="A1044">
        <v>10975972</v>
      </c>
      <c r="B1044" s="4">
        <v>46067</v>
      </c>
      <c r="C1044" t="s">
        <v>173</v>
      </c>
      <c r="D1044" t="s">
        <v>481</v>
      </c>
      <c r="E1044">
        <v>82062</v>
      </c>
      <c r="F1044" t="s">
        <v>3268</v>
      </c>
      <c r="G1044" t="s">
        <v>3269</v>
      </c>
      <c r="H1044">
        <v>4</v>
      </c>
      <c r="I1044" t="s">
        <v>3270</v>
      </c>
    </row>
    <row r="1045" spans="1:9" x14ac:dyDescent="0.2">
      <c r="A1045">
        <v>10975974</v>
      </c>
      <c r="B1045" s="4">
        <v>46067</v>
      </c>
      <c r="C1045" t="s">
        <v>308</v>
      </c>
      <c r="D1045" t="s">
        <v>510</v>
      </c>
      <c r="E1045">
        <v>98274</v>
      </c>
      <c r="F1045" t="s">
        <v>3271</v>
      </c>
      <c r="G1045" t="s">
        <v>3272</v>
      </c>
      <c r="H1045">
        <v>3</v>
      </c>
      <c r="I1045" t="s">
        <v>3273</v>
      </c>
    </row>
    <row r="1046" spans="1:9" x14ac:dyDescent="0.2">
      <c r="A1046">
        <v>10975982</v>
      </c>
      <c r="B1046" s="4">
        <v>46067</v>
      </c>
      <c r="C1046" t="s">
        <v>173</v>
      </c>
      <c r="D1046" t="s">
        <v>481</v>
      </c>
      <c r="E1046">
        <v>82864</v>
      </c>
      <c r="F1046" t="s">
        <v>3274</v>
      </c>
      <c r="G1046" t="s">
        <v>3275</v>
      </c>
      <c r="H1046">
        <v>4</v>
      </c>
      <c r="I1046" t="s">
        <v>3276</v>
      </c>
    </row>
    <row r="1047" spans="1:9" x14ac:dyDescent="0.2">
      <c r="A1047">
        <v>10975992</v>
      </c>
      <c r="B1047" s="4">
        <v>46067</v>
      </c>
      <c r="C1047" t="s">
        <v>446</v>
      </c>
      <c r="D1047" t="s">
        <v>472</v>
      </c>
      <c r="E1047">
        <v>98723</v>
      </c>
      <c r="F1047" t="s">
        <v>3277</v>
      </c>
      <c r="G1047" t="s">
        <v>3278</v>
      </c>
      <c r="H1047">
        <v>5</v>
      </c>
      <c r="I1047" t="s">
        <v>3279</v>
      </c>
    </row>
    <row r="1048" spans="1:9" x14ac:dyDescent="0.2">
      <c r="A1048">
        <v>10976007</v>
      </c>
      <c r="B1048" s="4">
        <v>46067</v>
      </c>
      <c r="C1048" t="s">
        <v>307</v>
      </c>
      <c r="D1048" t="s">
        <v>472</v>
      </c>
      <c r="E1048">
        <v>97359</v>
      </c>
      <c r="F1048" t="s">
        <v>3280</v>
      </c>
      <c r="G1048" t="s">
        <v>3281</v>
      </c>
      <c r="H1048">
        <v>5</v>
      </c>
      <c r="I1048" t="s">
        <v>3282</v>
      </c>
    </row>
    <row r="1049" spans="1:9" x14ac:dyDescent="0.2">
      <c r="A1049">
        <v>10976016</v>
      </c>
      <c r="B1049" s="4">
        <v>46067</v>
      </c>
      <c r="C1049" t="s">
        <v>446</v>
      </c>
      <c r="D1049" t="s">
        <v>472</v>
      </c>
      <c r="E1049">
        <v>98537</v>
      </c>
      <c r="F1049" t="s">
        <v>3283</v>
      </c>
      <c r="G1049" t="s">
        <v>3284</v>
      </c>
      <c r="H1049">
        <v>5</v>
      </c>
      <c r="I1049" t="s">
        <v>3285</v>
      </c>
    </row>
    <row r="1050" spans="1:9" x14ac:dyDescent="0.2">
      <c r="A1050">
        <v>10976037</v>
      </c>
      <c r="B1050" s="4">
        <v>46067</v>
      </c>
      <c r="C1050" t="s">
        <v>291</v>
      </c>
      <c r="D1050" t="s">
        <v>462</v>
      </c>
      <c r="E1050">
        <v>91944</v>
      </c>
      <c r="F1050" t="s">
        <v>3286</v>
      </c>
      <c r="G1050" t="s">
        <v>3287</v>
      </c>
      <c r="H1050">
        <v>1</v>
      </c>
      <c r="I1050" t="s">
        <v>3288</v>
      </c>
    </row>
    <row r="1051" spans="1:9" x14ac:dyDescent="0.2">
      <c r="A1051">
        <v>10976074</v>
      </c>
      <c r="B1051" s="4">
        <v>46067</v>
      </c>
      <c r="C1051" t="s">
        <v>395</v>
      </c>
      <c r="D1051" t="s">
        <v>481</v>
      </c>
      <c r="E1051">
        <v>94580</v>
      </c>
      <c r="F1051" t="s">
        <v>3289</v>
      </c>
      <c r="G1051" t="s">
        <v>3290</v>
      </c>
      <c r="H1051">
        <v>5</v>
      </c>
      <c r="I1051" t="s">
        <v>3291</v>
      </c>
    </row>
    <row r="1052" spans="1:9" x14ac:dyDescent="0.2">
      <c r="A1052">
        <v>10976075</v>
      </c>
      <c r="B1052" s="4">
        <v>46067</v>
      </c>
      <c r="C1052" t="s">
        <v>267</v>
      </c>
      <c r="D1052" t="s">
        <v>481</v>
      </c>
      <c r="E1052">
        <v>93550</v>
      </c>
      <c r="F1052" t="s">
        <v>3292</v>
      </c>
      <c r="G1052" t="s">
        <v>3293</v>
      </c>
      <c r="H1052">
        <v>4</v>
      </c>
      <c r="I1052" t="s">
        <v>3294</v>
      </c>
    </row>
    <row r="1053" spans="1:9" x14ac:dyDescent="0.2">
      <c r="A1053">
        <v>10976077</v>
      </c>
      <c r="B1053" s="4">
        <v>46067</v>
      </c>
      <c r="C1053" t="s">
        <v>291</v>
      </c>
      <c r="D1053" t="s">
        <v>462</v>
      </c>
      <c r="E1053">
        <v>99746</v>
      </c>
      <c r="F1053" t="s">
        <v>3295</v>
      </c>
      <c r="G1053" t="s">
        <v>3296</v>
      </c>
      <c r="H1053">
        <v>5</v>
      </c>
      <c r="I1053" t="s">
        <v>3297</v>
      </c>
    </row>
    <row r="1054" spans="1:9" x14ac:dyDescent="0.2">
      <c r="A1054">
        <v>10976096</v>
      </c>
      <c r="B1054" s="4">
        <v>46067</v>
      </c>
      <c r="C1054" t="s">
        <v>177</v>
      </c>
      <c r="D1054" t="s">
        <v>472</v>
      </c>
      <c r="E1054">
        <v>95936</v>
      </c>
      <c r="F1054" t="s">
        <v>3298</v>
      </c>
      <c r="G1054" t="s">
        <v>3299</v>
      </c>
      <c r="H1054">
        <v>4</v>
      </c>
      <c r="I1054" t="s">
        <v>3300</v>
      </c>
    </row>
    <row r="1055" spans="1:9" x14ac:dyDescent="0.2">
      <c r="A1055">
        <v>10976140</v>
      </c>
      <c r="B1055" s="4">
        <v>46067</v>
      </c>
      <c r="C1055" t="s">
        <v>177</v>
      </c>
      <c r="D1055" t="s">
        <v>472</v>
      </c>
      <c r="E1055">
        <v>98656</v>
      </c>
      <c r="F1055" t="s">
        <v>3301</v>
      </c>
      <c r="G1055" t="s">
        <v>3302</v>
      </c>
      <c r="H1055">
        <v>1</v>
      </c>
      <c r="I1055" t="s">
        <v>3264</v>
      </c>
    </row>
    <row r="1056" spans="1:9" x14ac:dyDescent="0.2">
      <c r="A1056">
        <v>10976156</v>
      </c>
      <c r="B1056" s="4">
        <v>46067</v>
      </c>
      <c r="C1056" t="s">
        <v>142</v>
      </c>
      <c r="D1056" t="s">
        <v>472</v>
      </c>
      <c r="E1056">
        <v>98399</v>
      </c>
      <c r="F1056" t="s">
        <v>3303</v>
      </c>
      <c r="G1056" t="s">
        <v>3304</v>
      </c>
      <c r="H1056">
        <v>5</v>
      </c>
      <c r="I1056" t="s">
        <v>3305</v>
      </c>
    </row>
    <row r="1057" spans="1:9" x14ac:dyDescent="0.2">
      <c r="A1057">
        <v>10976165</v>
      </c>
      <c r="B1057" s="4">
        <v>46067</v>
      </c>
      <c r="C1057" t="s">
        <v>291</v>
      </c>
      <c r="D1057" t="s">
        <v>462</v>
      </c>
      <c r="E1057">
        <v>97830</v>
      </c>
      <c r="F1057" t="s">
        <v>3306</v>
      </c>
      <c r="G1057" t="s">
        <v>3307</v>
      </c>
      <c r="H1057">
        <v>4</v>
      </c>
      <c r="I1057" t="s">
        <v>3308</v>
      </c>
    </row>
    <row r="1058" spans="1:9" x14ac:dyDescent="0.2">
      <c r="A1058">
        <v>10976239</v>
      </c>
      <c r="B1058" s="4">
        <v>46067</v>
      </c>
      <c r="C1058" t="s">
        <v>291</v>
      </c>
      <c r="D1058" t="s">
        <v>462</v>
      </c>
      <c r="E1058">
        <v>64067</v>
      </c>
      <c r="F1058" t="s">
        <v>3309</v>
      </c>
      <c r="G1058" t="s">
        <v>3310</v>
      </c>
      <c r="H1058">
        <v>4</v>
      </c>
      <c r="I1058" t="s">
        <v>3311</v>
      </c>
    </row>
    <row r="1059" spans="1:9" x14ac:dyDescent="0.2">
      <c r="A1059">
        <v>10976272</v>
      </c>
      <c r="B1059" s="4">
        <v>46067</v>
      </c>
      <c r="C1059" t="s">
        <v>142</v>
      </c>
      <c r="D1059" t="s">
        <v>472</v>
      </c>
      <c r="E1059">
        <v>97974</v>
      </c>
      <c r="F1059" t="s">
        <v>3312</v>
      </c>
      <c r="G1059" t="s">
        <v>3313</v>
      </c>
      <c r="H1059">
        <v>4</v>
      </c>
      <c r="I1059" t="s">
        <v>2539</v>
      </c>
    </row>
    <row r="1060" spans="1:9" x14ac:dyDescent="0.2">
      <c r="A1060">
        <v>10976278</v>
      </c>
      <c r="B1060" s="4">
        <v>46067</v>
      </c>
      <c r="C1060" t="s">
        <v>291</v>
      </c>
      <c r="D1060" t="s">
        <v>462</v>
      </c>
      <c r="E1060">
        <v>91169</v>
      </c>
      <c r="F1060" t="s">
        <v>3314</v>
      </c>
      <c r="G1060" t="s">
        <v>3315</v>
      </c>
      <c r="H1060">
        <v>5</v>
      </c>
      <c r="I1060" t="s">
        <v>3316</v>
      </c>
    </row>
    <row r="1061" spans="1:9" x14ac:dyDescent="0.2">
      <c r="A1061">
        <v>10976335</v>
      </c>
      <c r="B1061" s="4">
        <v>46067</v>
      </c>
      <c r="C1061" t="s">
        <v>176</v>
      </c>
      <c r="D1061" t="s">
        <v>462</v>
      </c>
      <c r="E1061">
        <v>99075</v>
      </c>
      <c r="F1061" t="s">
        <v>3317</v>
      </c>
      <c r="G1061" t="s">
        <v>3318</v>
      </c>
      <c r="H1061">
        <v>5</v>
      </c>
      <c r="I1061" t="s">
        <v>3319</v>
      </c>
    </row>
    <row r="1062" spans="1:9" x14ac:dyDescent="0.2">
      <c r="A1062">
        <v>10976364</v>
      </c>
      <c r="B1062" s="4">
        <v>46067</v>
      </c>
      <c r="C1062" t="s">
        <v>318</v>
      </c>
      <c r="D1062" t="s">
        <v>462</v>
      </c>
      <c r="E1062">
        <v>90081</v>
      </c>
      <c r="F1062" t="s">
        <v>3320</v>
      </c>
      <c r="G1062" t="s">
        <v>3321</v>
      </c>
      <c r="H1062">
        <v>3</v>
      </c>
      <c r="I1062" t="s">
        <v>3322</v>
      </c>
    </row>
    <row r="1063" spans="1:9" x14ac:dyDescent="0.2">
      <c r="A1063">
        <v>10976375</v>
      </c>
      <c r="B1063" s="4">
        <v>46067</v>
      </c>
      <c r="C1063" t="s">
        <v>318</v>
      </c>
      <c r="D1063" t="s">
        <v>462</v>
      </c>
      <c r="E1063">
        <v>42983</v>
      </c>
      <c r="F1063" t="s">
        <v>3323</v>
      </c>
      <c r="G1063" t="s">
        <v>3324</v>
      </c>
      <c r="H1063">
        <v>3</v>
      </c>
      <c r="I1063" t="s">
        <v>3325</v>
      </c>
    </row>
    <row r="1064" spans="1:9" x14ac:dyDescent="0.2">
      <c r="A1064">
        <v>10976380</v>
      </c>
      <c r="B1064" s="4">
        <v>46067</v>
      </c>
      <c r="C1064" t="s">
        <v>227</v>
      </c>
      <c r="D1064" t="s">
        <v>462</v>
      </c>
      <c r="E1064">
        <v>99858</v>
      </c>
      <c r="F1064" t="s">
        <v>3326</v>
      </c>
      <c r="G1064" t="s">
        <v>3327</v>
      </c>
      <c r="H1064">
        <v>1</v>
      </c>
      <c r="I1064" t="s">
        <v>3328</v>
      </c>
    </row>
    <row r="1065" spans="1:9" x14ac:dyDescent="0.2">
      <c r="A1065">
        <v>10976389</v>
      </c>
      <c r="B1065" s="4">
        <v>46067</v>
      </c>
      <c r="C1065" t="s">
        <v>318</v>
      </c>
      <c r="D1065" t="s">
        <v>462</v>
      </c>
      <c r="E1065">
        <v>94550</v>
      </c>
      <c r="F1065" t="s">
        <v>3329</v>
      </c>
      <c r="G1065" t="s">
        <v>3330</v>
      </c>
      <c r="H1065">
        <v>4</v>
      </c>
      <c r="I1065" t="s">
        <v>3217</v>
      </c>
    </row>
    <row r="1066" spans="1:9" x14ac:dyDescent="0.2">
      <c r="A1066">
        <v>10976393</v>
      </c>
      <c r="B1066" s="4">
        <v>46067</v>
      </c>
      <c r="C1066" t="s">
        <v>142</v>
      </c>
      <c r="D1066" t="s">
        <v>472</v>
      </c>
      <c r="E1066">
        <v>95107</v>
      </c>
      <c r="F1066" t="s">
        <v>3331</v>
      </c>
      <c r="G1066" t="s">
        <v>3332</v>
      </c>
      <c r="H1066">
        <v>5</v>
      </c>
      <c r="I1066" t="s">
        <v>3333</v>
      </c>
    </row>
    <row r="1067" spans="1:9" x14ac:dyDescent="0.2">
      <c r="A1067">
        <v>10976405</v>
      </c>
      <c r="B1067" s="4">
        <v>46067</v>
      </c>
      <c r="C1067" t="s">
        <v>318</v>
      </c>
      <c r="D1067" t="s">
        <v>462</v>
      </c>
      <c r="E1067">
        <v>91000</v>
      </c>
      <c r="F1067" t="s">
        <v>3334</v>
      </c>
      <c r="G1067" t="s">
        <v>3335</v>
      </c>
      <c r="H1067">
        <v>4</v>
      </c>
      <c r="I1067" t="s">
        <v>3336</v>
      </c>
    </row>
    <row r="1068" spans="1:9" x14ac:dyDescent="0.2">
      <c r="A1068">
        <v>10976414</v>
      </c>
      <c r="B1068" s="4">
        <v>46067</v>
      </c>
      <c r="C1068" t="s">
        <v>318</v>
      </c>
      <c r="D1068" t="s">
        <v>462</v>
      </c>
      <c r="E1068">
        <v>34228</v>
      </c>
      <c r="F1068" t="s">
        <v>3337</v>
      </c>
      <c r="G1068" t="s">
        <v>3338</v>
      </c>
      <c r="H1068">
        <v>3</v>
      </c>
      <c r="I1068" t="s">
        <v>3339</v>
      </c>
    </row>
    <row r="1069" spans="1:9" x14ac:dyDescent="0.2">
      <c r="A1069">
        <v>10976415</v>
      </c>
      <c r="B1069" s="4">
        <v>46067</v>
      </c>
      <c r="C1069" t="s">
        <v>254</v>
      </c>
      <c r="D1069" t="s">
        <v>510</v>
      </c>
      <c r="E1069">
        <v>92455</v>
      </c>
      <c r="F1069" t="s">
        <v>3340</v>
      </c>
      <c r="G1069" t="s">
        <v>3341</v>
      </c>
      <c r="H1069">
        <v>5</v>
      </c>
      <c r="I1069" t="s">
        <v>3342</v>
      </c>
    </row>
    <row r="1070" spans="1:9" x14ac:dyDescent="0.2">
      <c r="A1070">
        <v>10976428</v>
      </c>
      <c r="B1070" s="4">
        <v>46067</v>
      </c>
      <c r="C1070" t="s">
        <v>318</v>
      </c>
      <c r="D1070" t="s">
        <v>462</v>
      </c>
      <c r="E1070">
        <v>84399</v>
      </c>
      <c r="F1070" t="s">
        <v>3343</v>
      </c>
      <c r="G1070" t="s">
        <v>3344</v>
      </c>
      <c r="H1070">
        <v>4</v>
      </c>
      <c r="I1070" t="s">
        <v>3345</v>
      </c>
    </row>
    <row r="1071" spans="1:9" x14ac:dyDescent="0.2">
      <c r="A1071">
        <v>10976433</v>
      </c>
      <c r="B1071" s="4">
        <v>46067</v>
      </c>
      <c r="C1071" t="s">
        <v>254</v>
      </c>
      <c r="D1071" t="s">
        <v>510</v>
      </c>
      <c r="E1071">
        <v>93073</v>
      </c>
      <c r="F1071" t="s">
        <v>3346</v>
      </c>
      <c r="G1071" t="s">
        <v>3347</v>
      </c>
      <c r="H1071">
        <v>5</v>
      </c>
      <c r="I1071" t="s">
        <v>3348</v>
      </c>
    </row>
    <row r="1072" spans="1:9" x14ac:dyDescent="0.2">
      <c r="A1072">
        <v>10976435</v>
      </c>
      <c r="B1072" s="4">
        <v>46067</v>
      </c>
      <c r="C1072" t="s">
        <v>291</v>
      </c>
      <c r="D1072" t="s">
        <v>462</v>
      </c>
      <c r="E1072">
        <v>93203</v>
      </c>
      <c r="F1072" t="s">
        <v>3349</v>
      </c>
      <c r="G1072" t="s">
        <v>3350</v>
      </c>
      <c r="H1072">
        <v>5</v>
      </c>
      <c r="I1072" t="s">
        <v>3351</v>
      </c>
    </row>
    <row r="1073" spans="1:9" x14ac:dyDescent="0.2">
      <c r="A1073">
        <v>10976440</v>
      </c>
      <c r="B1073" s="4">
        <v>46067</v>
      </c>
      <c r="C1073" t="s">
        <v>318</v>
      </c>
      <c r="D1073" t="s">
        <v>462</v>
      </c>
      <c r="E1073">
        <v>87576</v>
      </c>
      <c r="F1073" t="s">
        <v>3352</v>
      </c>
      <c r="G1073" t="s">
        <v>3353</v>
      </c>
      <c r="H1073">
        <v>4</v>
      </c>
      <c r="I1073" t="s">
        <v>3354</v>
      </c>
    </row>
    <row r="1074" spans="1:9" x14ac:dyDescent="0.2">
      <c r="A1074">
        <v>10976446</v>
      </c>
      <c r="B1074" s="4">
        <v>46067</v>
      </c>
      <c r="C1074" t="s">
        <v>254</v>
      </c>
      <c r="D1074" t="s">
        <v>510</v>
      </c>
      <c r="E1074">
        <v>94924</v>
      </c>
      <c r="F1074" t="s">
        <v>3355</v>
      </c>
      <c r="G1074" t="s">
        <v>3356</v>
      </c>
      <c r="H1074">
        <v>2</v>
      </c>
      <c r="I1074" t="s">
        <v>3357</v>
      </c>
    </row>
    <row r="1075" spans="1:9" x14ac:dyDescent="0.2">
      <c r="A1075">
        <v>10976457</v>
      </c>
      <c r="B1075" s="4">
        <v>46067</v>
      </c>
      <c r="C1075" t="s">
        <v>254</v>
      </c>
      <c r="D1075" t="s">
        <v>510</v>
      </c>
      <c r="E1075">
        <v>87983</v>
      </c>
      <c r="F1075" t="s">
        <v>3358</v>
      </c>
      <c r="G1075" t="s">
        <v>3359</v>
      </c>
      <c r="H1075">
        <v>5</v>
      </c>
      <c r="I1075" t="s">
        <v>3360</v>
      </c>
    </row>
    <row r="1076" spans="1:9" x14ac:dyDescent="0.2">
      <c r="A1076">
        <v>10976471</v>
      </c>
      <c r="B1076" s="4">
        <v>46067</v>
      </c>
      <c r="C1076" t="s">
        <v>318</v>
      </c>
      <c r="D1076" t="s">
        <v>462</v>
      </c>
      <c r="E1076">
        <v>87726</v>
      </c>
      <c r="F1076" t="s">
        <v>3361</v>
      </c>
      <c r="G1076" t="s">
        <v>3362</v>
      </c>
      <c r="H1076">
        <v>4</v>
      </c>
      <c r="I1076" t="s">
        <v>3363</v>
      </c>
    </row>
    <row r="1077" spans="1:9" x14ac:dyDescent="0.2">
      <c r="A1077">
        <v>10976495</v>
      </c>
      <c r="B1077" s="4">
        <v>46067</v>
      </c>
      <c r="C1077" t="s">
        <v>381</v>
      </c>
      <c r="D1077" t="s">
        <v>472</v>
      </c>
      <c r="E1077">
        <v>96253</v>
      </c>
      <c r="F1077" t="s">
        <v>3364</v>
      </c>
      <c r="G1077" t="s">
        <v>3365</v>
      </c>
      <c r="H1077">
        <v>5</v>
      </c>
      <c r="I1077" t="s">
        <v>3366</v>
      </c>
    </row>
    <row r="1078" spans="1:9" x14ac:dyDescent="0.2">
      <c r="A1078">
        <v>10976503</v>
      </c>
      <c r="B1078" s="4">
        <v>46067</v>
      </c>
      <c r="C1078" t="s">
        <v>318</v>
      </c>
      <c r="D1078" t="s">
        <v>462</v>
      </c>
      <c r="E1078">
        <v>81104</v>
      </c>
      <c r="F1078" t="s">
        <v>3367</v>
      </c>
      <c r="G1078" t="s">
        <v>3368</v>
      </c>
      <c r="H1078">
        <v>3</v>
      </c>
      <c r="I1078" t="s">
        <v>3369</v>
      </c>
    </row>
    <row r="1079" spans="1:9" x14ac:dyDescent="0.2">
      <c r="A1079">
        <v>10976519</v>
      </c>
      <c r="B1079" s="4">
        <v>46067</v>
      </c>
      <c r="C1079" t="s">
        <v>147</v>
      </c>
      <c r="D1079" t="s">
        <v>521</v>
      </c>
      <c r="E1079">
        <v>57904</v>
      </c>
      <c r="F1079" t="s">
        <v>3370</v>
      </c>
      <c r="G1079" t="s">
        <v>3371</v>
      </c>
      <c r="H1079">
        <v>5</v>
      </c>
      <c r="I1079" t="s">
        <v>3372</v>
      </c>
    </row>
    <row r="1080" spans="1:9" x14ac:dyDescent="0.2">
      <c r="A1080">
        <v>10976536</v>
      </c>
      <c r="B1080" s="4">
        <v>46067</v>
      </c>
      <c r="C1080" t="s">
        <v>185</v>
      </c>
      <c r="D1080" t="s">
        <v>521</v>
      </c>
      <c r="E1080">
        <v>92597</v>
      </c>
      <c r="F1080" t="s">
        <v>3373</v>
      </c>
      <c r="G1080" t="s">
        <v>3374</v>
      </c>
      <c r="H1080">
        <v>5</v>
      </c>
      <c r="I1080" t="s">
        <v>3375</v>
      </c>
    </row>
    <row r="1081" spans="1:9" x14ac:dyDescent="0.2">
      <c r="A1081">
        <v>10976543</v>
      </c>
      <c r="B1081" s="4">
        <v>46067</v>
      </c>
      <c r="C1081" t="s">
        <v>350</v>
      </c>
      <c r="D1081" t="s">
        <v>481</v>
      </c>
      <c r="E1081">
        <v>92836</v>
      </c>
      <c r="F1081" t="s">
        <v>3376</v>
      </c>
      <c r="G1081" t="s">
        <v>3377</v>
      </c>
      <c r="H1081">
        <v>5</v>
      </c>
      <c r="I1081" t="s">
        <v>3378</v>
      </c>
    </row>
    <row r="1082" spans="1:9" x14ac:dyDescent="0.2">
      <c r="A1082">
        <v>10976545</v>
      </c>
      <c r="B1082" s="4">
        <v>46067</v>
      </c>
      <c r="C1082" t="s">
        <v>292</v>
      </c>
      <c r="D1082" t="s">
        <v>510</v>
      </c>
      <c r="E1082">
        <v>90945</v>
      </c>
      <c r="F1082" t="s">
        <v>1356</v>
      </c>
      <c r="G1082" t="s">
        <v>3379</v>
      </c>
      <c r="H1082">
        <v>4</v>
      </c>
      <c r="I1082" t="s">
        <v>3380</v>
      </c>
    </row>
    <row r="1083" spans="1:9" x14ac:dyDescent="0.2">
      <c r="A1083">
        <v>10976574</v>
      </c>
      <c r="B1083" s="4">
        <v>46067</v>
      </c>
      <c r="C1083" t="s">
        <v>185</v>
      </c>
      <c r="D1083" t="s">
        <v>521</v>
      </c>
      <c r="E1083">
        <v>73358</v>
      </c>
      <c r="F1083" t="s">
        <v>3381</v>
      </c>
      <c r="G1083" t="s">
        <v>3382</v>
      </c>
      <c r="H1083">
        <v>5</v>
      </c>
      <c r="I1083" t="s">
        <v>3383</v>
      </c>
    </row>
    <row r="1084" spans="1:9" x14ac:dyDescent="0.2">
      <c r="A1084">
        <v>10976576</v>
      </c>
      <c r="B1084" s="4">
        <v>46067</v>
      </c>
      <c r="C1084" t="s">
        <v>292</v>
      </c>
      <c r="D1084" t="s">
        <v>510</v>
      </c>
      <c r="E1084">
        <v>98675</v>
      </c>
      <c r="F1084" t="s">
        <v>3384</v>
      </c>
      <c r="G1084" t="s">
        <v>3385</v>
      </c>
      <c r="H1084">
        <v>4</v>
      </c>
      <c r="I1084" t="s">
        <v>3386</v>
      </c>
    </row>
    <row r="1085" spans="1:9" x14ac:dyDescent="0.2">
      <c r="A1085">
        <v>10976605</v>
      </c>
      <c r="B1085" s="4">
        <v>46067</v>
      </c>
      <c r="C1085" t="s">
        <v>185</v>
      </c>
      <c r="D1085" t="s">
        <v>521</v>
      </c>
      <c r="E1085">
        <v>86071</v>
      </c>
      <c r="F1085" t="s">
        <v>3387</v>
      </c>
      <c r="G1085" t="s">
        <v>3388</v>
      </c>
      <c r="H1085">
        <v>5</v>
      </c>
      <c r="I1085" t="s">
        <v>3389</v>
      </c>
    </row>
    <row r="1086" spans="1:9" x14ac:dyDescent="0.2">
      <c r="A1086">
        <v>10976606</v>
      </c>
      <c r="B1086" s="4">
        <v>46067</v>
      </c>
      <c r="C1086" t="s">
        <v>147</v>
      </c>
      <c r="D1086" t="s">
        <v>521</v>
      </c>
      <c r="E1086">
        <v>99845</v>
      </c>
      <c r="F1086" t="s">
        <v>3390</v>
      </c>
      <c r="G1086" t="s">
        <v>3391</v>
      </c>
      <c r="H1086">
        <v>3</v>
      </c>
      <c r="I1086" t="s">
        <v>3392</v>
      </c>
    </row>
    <row r="1087" spans="1:9" x14ac:dyDescent="0.2">
      <c r="A1087">
        <v>10976685</v>
      </c>
      <c r="B1087" s="4">
        <v>46067</v>
      </c>
      <c r="C1087" t="s">
        <v>254</v>
      </c>
      <c r="D1087" t="s">
        <v>510</v>
      </c>
      <c r="E1087">
        <v>86513</v>
      </c>
      <c r="F1087" t="s">
        <v>3393</v>
      </c>
      <c r="G1087" t="s">
        <v>3394</v>
      </c>
      <c r="H1087">
        <v>4</v>
      </c>
      <c r="I1087" t="s">
        <v>3395</v>
      </c>
    </row>
    <row r="1088" spans="1:9" x14ac:dyDescent="0.2">
      <c r="A1088">
        <v>10976742</v>
      </c>
      <c r="B1088" s="4">
        <v>46068</v>
      </c>
      <c r="C1088" t="s">
        <v>409</v>
      </c>
      <c r="D1088" t="s">
        <v>472</v>
      </c>
      <c r="E1088">
        <v>85339</v>
      </c>
      <c r="F1088" t="s">
        <v>3396</v>
      </c>
      <c r="G1088" t="s">
        <v>3397</v>
      </c>
      <c r="H1088">
        <v>5</v>
      </c>
      <c r="I1088" t="s">
        <v>3398</v>
      </c>
    </row>
    <row r="1089" spans="1:9" x14ac:dyDescent="0.2">
      <c r="A1089">
        <v>10976745</v>
      </c>
      <c r="B1089" s="4">
        <v>46068</v>
      </c>
      <c r="C1089" t="s">
        <v>409</v>
      </c>
      <c r="D1089" t="s">
        <v>472</v>
      </c>
      <c r="E1089">
        <v>98257</v>
      </c>
      <c r="F1089" t="s">
        <v>3399</v>
      </c>
      <c r="G1089" t="s">
        <v>3400</v>
      </c>
      <c r="H1089">
        <v>1</v>
      </c>
      <c r="I1089" t="s">
        <v>3401</v>
      </c>
    </row>
    <row r="1090" spans="1:9" x14ac:dyDescent="0.2">
      <c r="A1090">
        <v>10976799</v>
      </c>
      <c r="B1090" s="4">
        <v>46068</v>
      </c>
      <c r="C1090" t="s">
        <v>343</v>
      </c>
      <c r="D1090" t="s">
        <v>462</v>
      </c>
      <c r="E1090">
        <v>99365</v>
      </c>
      <c r="F1090" t="s">
        <v>3402</v>
      </c>
      <c r="G1090" t="s">
        <v>3403</v>
      </c>
      <c r="H1090">
        <v>4</v>
      </c>
      <c r="I1090" t="s">
        <v>3404</v>
      </c>
    </row>
    <row r="1091" spans="1:9" x14ac:dyDescent="0.2">
      <c r="A1091">
        <v>10976823</v>
      </c>
      <c r="B1091" s="4">
        <v>46068</v>
      </c>
      <c r="C1091" t="s">
        <v>416</v>
      </c>
      <c r="D1091" t="s">
        <v>521</v>
      </c>
      <c r="E1091">
        <v>96679</v>
      </c>
      <c r="F1091" t="s">
        <v>3405</v>
      </c>
      <c r="G1091" t="s">
        <v>3406</v>
      </c>
      <c r="H1091">
        <v>4</v>
      </c>
      <c r="I1091" t="s">
        <v>3407</v>
      </c>
    </row>
    <row r="1092" spans="1:9" x14ac:dyDescent="0.2">
      <c r="A1092">
        <v>10976826</v>
      </c>
      <c r="B1092" s="4">
        <v>46068</v>
      </c>
      <c r="C1092" t="s">
        <v>416</v>
      </c>
      <c r="D1092" t="s">
        <v>521</v>
      </c>
      <c r="E1092">
        <v>84366</v>
      </c>
      <c r="F1092" t="s">
        <v>3408</v>
      </c>
      <c r="G1092" t="s">
        <v>3409</v>
      </c>
      <c r="H1092">
        <v>4</v>
      </c>
      <c r="I1092" t="s">
        <v>3410</v>
      </c>
    </row>
    <row r="1093" spans="1:9" x14ac:dyDescent="0.2">
      <c r="A1093">
        <v>10976829</v>
      </c>
      <c r="B1093" s="4">
        <v>46068</v>
      </c>
      <c r="C1093" t="s">
        <v>416</v>
      </c>
      <c r="D1093" t="s">
        <v>521</v>
      </c>
      <c r="E1093">
        <v>82289</v>
      </c>
      <c r="F1093" t="s">
        <v>3411</v>
      </c>
      <c r="G1093" t="s">
        <v>3412</v>
      </c>
      <c r="H1093">
        <v>4</v>
      </c>
      <c r="I1093" t="s">
        <v>3410</v>
      </c>
    </row>
    <row r="1094" spans="1:9" x14ac:dyDescent="0.2">
      <c r="A1094">
        <v>10976919</v>
      </c>
      <c r="B1094" s="4">
        <v>46068</v>
      </c>
      <c r="C1094" t="s">
        <v>356</v>
      </c>
      <c r="D1094" t="s">
        <v>510</v>
      </c>
      <c r="E1094">
        <v>97641</v>
      </c>
      <c r="F1094" t="s">
        <v>3413</v>
      </c>
      <c r="G1094" t="s">
        <v>3414</v>
      </c>
      <c r="H1094">
        <v>5</v>
      </c>
      <c r="I1094" t="s">
        <v>3415</v>
      </c>
    </row>
    <row r="1095" spans="1:9" x14ac:dyDescent="0.2">
      <c r="A1095">
        <v>10976920</v>
      </c>
      <c r="B1095" s="4">
        <v>46068</v>
      </c>
      <c r="C1095" t="s">
        <v>166</v>
      </c>
      <c r="D1095" t="s">
        <v>481</v>
      </c>
      <c r="E1095">
        <v>84069</v>
      </c>
      <c r="F1095" t="s">
        <v>3416</v>
      </c>
      <c r="G1095" t="s">
        <v>3417</v>
      </c>
      <c r="H1095">
        <v>5</v>
      </c>
      <c r="I1095" t="s">
        <v>3418</v>
      </c>
    </row>
    <row r="1096" spans="1:9" x14ac:dyDescent="0.2">
      <c r="A1096">
        <v>10976964</v>
      </c>
      <c r="B1096" s="4">
        <v>46068</v>
      </c>
      <c r="C1096" t="s">
        <v>138</v>
      </c>
      <c r="D1096" t="s">
        <v>481</v>
      </c>
      <c r="E1096">
        <v>85475</v>
      </c>
      <c r="F1096" t="s">
        <v>3419</v>
      </c>
      <c r="G1096" t="s">
        <v>3420</v>
      </c>
      <c r="H1096">
        <v>5</v>
      </c>
      <c r="I1096" t="s">
        <v>3421</v>
      </c>
    </row>
    <row r="1097" spans="1:9" x14ac:dyDescent="0.2">
      <c r="A1097">
        <v>10977053</v>
      </c>
      <c r="B1097" s="4">
        <v>46068</v>
      </c>
      <c r="C1097" t="s">
        <v>131</v>
      </c>
      <c r="D1097" t="s">
        <v>462</v>
      </c>
      <c r="E1097">
        <v>72490</v>
      </c>
      <c r="F1097" t="s">
        <v>2226</v>
      </c>
      <c r="G1097" t="s">
        <v>3422</v>
      </c>
      <c r="H1097">
        <v>4</v>
      </c>
      <c r="I1097" t="s">
        <v>3423</v>
      </c>
    </row>
    <row r="1098" spans="1:9" x14ac:dyDescent="0.2">
      <c r="A1098">
        <v>10977056</v>
      </c>
      <c r="B1098" s="4">
        <v>46068</v>
      </c>
      <c r="C1098" t="s">
        <v>131</v>
      </c>
      <c r="D1098" t="s">
        <v>462</v>
      </c>
      <c r="E1098">
        <v>78430</v>
      </c>
      <c r="F1098" t="s">
        <v>3424</v>
      </c>
      <c r="G1098" t="s">
        <v>3425</v>
      </c>
      <c r="H1098">
        <v>4</v>
      </c>
      <c r="I1098" t="s">
        <v>3426</v>
      </c>
    </row>
    <row r="1099" spans="1:9" x14ac:dyDescent="0.2">
      <c r="A1099">
        <v>10977057</v>
      </c>
      <c r="B1099" s="4">
        <v>46068</v>
      </c>
      <c r="C1099" t="s">
        <v>131</v>
      </c>
      <c r="D1099" t="s">
        <v>462</v>
      </c>
      <c r="E1099">
        <v>89430</v>
      </c>
      <c r="F1099" t="s">
        <v>788</v>
      </c>
      <c r="G1099" t="s">
        <v>3427</v>
      </c>
      <c r="H1099">
        <v>4</v>
      </c>
      <c r="I1099" t="s">
        <v>3426</v>
      </c>
    </row>
    <row r="1100" spans="1:9" x14ac:dyDescent="0.2">
      <c r="A1100">
        <v>10977059</v>
      </c>
      <c r="B1100" s="4">
        <v>46068</v>
      </c>
      <c r="C1100" t="s">
        <v>131</v>
      </c>
      <c r="D1100" t="s">
        <v>462</v>
      </c>
      <c r="E1100">
        <v>96522</v>
      </c>
      <c r="F1100" t="s">
        <v>3428</v>
      </c>
      <c r="G1100" t="s">
        <v>3429</v>
      </c>
      <c r="H1100">
        <v>4</v>
      </c>
      <c r="I1100" t="s">
        <v>3430</v>
      </c>
    </row>
    <row r="1101" spans="1:9" x14ac:dyDescent="0.2">
      <c r="A1101">
        <v>10977108</v>
      </c>
      <c r="B1101" s="4">
        <v>46068</v>
      </c>
      <c r="C1101" t="s">
        <v>164</v>
      </c>
      <c r="D1101" t="s">
        <v>472</v>
      </c>
      <c r="E1101">
        <v>91816</v>
      </c>
      <c r="F1101" t="s">
        <v>3431</v>
      </c>
      <c r="G1101" t="s">
        <v>3432</v>
      </c>
      <c r="H1101">
        <v>4</v>
      </c>
      <c r="I1101" t="s">
        <v>3433</v>
      </c>
    </row>
    <row r="1102" spans="1:9" x14ac:dyDescent="0.2">
      <c r="A1102">
        <v>10977169</v>
      </c>
      <c r="B1102" s="4">
        <v>46068</v>
      </c>
      <c r="C1102" t="s">
        <v>318</v>
      </c>
      <c r="D1102" t="s">
        <v>462</v>
      </c>
      <c r="E1102">
        <v>83350</v>
      </c>
      <c r="F1102" t="s">
        <v>3434</v>
      </c>
      <c r="G1102" t="s">
        <v>3435</v>
      </c>
      <c r="H1102">
        <v>4</v>
      </c>
      <c r="I1102" t="s">
        <v>3436</v>
      </c>
    </row>
    <row r="1103" spans="1:9" x14ac:dyDescent="0.2">
      <c r="A1103">
        <v>10977171</v>
      </c>
      <c r="B1103" s="4">
        <v>46068</v>
      </c>
      <c r="C1103" t="s">
        <v>318</v>
      </c>
      <c r="D1103" t="s">
        <v>462</v>
      </c>
      <c r="E1103">
        <v>76382</v>
      </c>
      <c r="F1103" t="s">
        <v>670</v>
      </c>
      <c r="G1103" t="s">
        <v>3437</v>
      </c>
      <c r="H1103">
        <v>3</v>
      </c>
      <c r="I1103" t="s">
        <v>3438</v>
      </c>
    </row>
    <row r="1104" spans="1:9" x14ac:dyDescent="0.2">
      <c r="A1104">
        <v>10977172</v>
      </c>
      <c r="B1104" s="4">
        <v>46068</v>
      </c>
      <c r="C1104" t="s">
        <v>318</v>
      </c>
      <c r="D1104" t="s">
        <v>462</v>
      </c>
      <c r="E1104">
        <v>80643</v>
      </c>
      <c r="F1104" t="s">
        <v>3439</v>
      </c>
      <c r="G1104" t="s">
        <v>3440</v>
      </c>
      <c r="H1104">
        <v>3</v>
      </c>
      <c r="I1104" t="s">
        <v>3441</v>
      </c>
    </row>
    <row r="1105" spans="1:9" x14ac:dyDescent="0.2">
      <c r="A1105">
        <v>10977173</v>
      </c>
      <c r="B1105" s="4">
        <v>46068</v>
      </c>
      <c r="C1105" t="s">
        <v>356</v>
      </c>
      <c r="D1105" t="s">
        <v>510</v>
      </c>
      <c r="E1105">
        <v>92440</v>
      </c>
      <c r="F1105" t="s">
        <v>3442</v>
      </c>
      <c r="G1105" t="s">
        <v>3443</v>
      </c>
      <c r="H1105">
        <v>4</v>
      </c>
      <c r="I1105" t="s">
        <v>3444</v>
      </c>
    </row>
    <row r="1106" spans="1:9" x14ac:dyDescent="0.2">
      <c r="A1106">
        <v>10977174</v>
      </c>
      <c r="B1106" s="4">
        <v>46068</v>
      </c>
      <c r="C1106" t="s">
        <v>445</v>
      </c>
      <c r="D1106" t="s">
        <v>472</v>
      </c>
      <c r="E1106">
        <v>97581</v>
      </c>
      <c r="F1106" t="s">
        <v>3445</v>
      </c>
      <c r="G1106" t="s">
        <v>3446</v>
      </c>
      <c r="H1106">
        <v>5</v>
      </c>
      <c r="I1106" t="s">
        <v>3447</v>
      </c>
    </row>
    <row r="1107" spans="1:9" x14ac:dyDescent="0.2">
      <c r="A1107">
        <v>10977176</v>
      </c>
      <c r="B1107" s="4">
        <v>46068</v>
      </c>
      <c r="C1107" t="s">
        <v>356</v>
      </c>
      <c r="D1107" t="s">
        <v>510</v>
      </c>
      <c r="E1107">
        <v>80585</v>
      </c>
      <c r="F1107" t="s">
        <v>3448</v>
      </c>
      <c r="G1107" t="s">
        <v>3449</v>
      </c>
      <c r="H1107">
        <v>5</v>
      </c>
      <c r="I1107" t="s">
        <v>3415</v>
      </c>
    </row>
    <row r="1108" spans="1:9" x14ac:dyDescent="0.2">
      <c r="A1108">
        <v>10977178</v>
      </c>
      <c r="B1108" s="4">
        <v>46069</v>
      </c>
      <c r="C1108" t="s">
        <v>356</v>
      </c>
      <c r="D1108" t="s">
        <v>510</v>
      </c>
      <c r="E1108">
        <v>86782</v>
      </c>
      <c r="F1108" t="s">
        <v>3450</v>
      </c>
      <c r="G1108" t="s">
        <v>3451</v>
      </c>
      <c r="H1108">
        <v>5</v>
      </c>
      <c r="I1108" t="s">
        <v>3452</v>
      </c>
    </row>
    <row r="1109" spans="1:9" x14ac:dyDescent="0.2">
      <c r="A1109">
        <v>10977193</v>
      </c>
      <c r="B1109" s="4">
        <v>46069</v>
      </c>
      <c r="C1109" t="s">
        <v>169</v>
      </c>
      <c r="D1109" t="s">
        <v>510</v>
      </c>
      <c r="E1109">
        <v>82291</v>
      </c>
      <c r="F1109" t="s">
        <v>3453</v>
      </c>
      <c r="G1109" t="s">
        <v>3454</v>
      </c>
      <c r="H1109">
        <v>5</v>
      </c>
      <c r="I1109" t="s">
        <v>3455</v>
      </c>
    </row>
    <row r="1110" spans="1:9" x14ac:dyDescent="0.2">
      <c r="A1110">
        <v>10977225</v>
      </c>
      <c r="B1110" s="4">
        <v>46069</v>
      </c>
      <c r="C1110" t="s">
        <v>435</v>
      </c>
      <c r="D1110" t="s">
        <v>481</v>
      </c>
      <c r="E1110">
        <v>93258</v>
      </c>
      <c r="F1110" t="s">
        <v>3456</v>
      </c>
      <c r="G1110" t="s">
        <v>3457</v>
      </c>
      <c r="H1110">
        <v>4</v>
      </c>
      <c r="I1110" t="s">
        <v>3458</v>
      </c>
    </row>
    <row r="1111" spans="1:9" x14ac:dyDescent="0.2">
      <c r="A1111">
        <v>10977251</v>
      </c>
      <c r="B1111" s="4">
        <v>46069</v>
      </c>
      <c r="C1111" t="s">
        <v>87</v>
      </c>
      <c r="D1111" t="s">
        <v>472</v>
      </c>
      <c r="E1111">
        <v>97604</v>
      </c>
      <c r="F1111" t="s">
        <v>3459</v>
      </c>
      <c r="G1111" t="s">
        <v>3460</v>
      </c>
      <c r="H1111">
        <v>5</v>
      </c>
      <c r="I1111" t="s">
        <v>3461</v>
      </c>
    </row>
    <row r="1112" spans="1:9" x14ac:dyDescent="0.2">
      <c r="A1112">
        <v>10977267</v>
      </c>
      <c r="B1112" s="4">
        <v>46069</v>
      </c>
      <c r="C1112" t="s">
        <v>87</v>
      </c>
      <c r="D1112" t="s">
        <v>472</v>
      </c>
      <c r="E1112">
        <v>93984</v>
      </c>
      <c r="F1112" t="s">
        <v>3462</v>
      </c>
      <c r="G1112" t="s">
        <v>3463</v>
      </c>
      <c r="H1112">
        <v>5</v>
      </c>
      <c r="I1112" t="s">
        <v>3464</v>
      </c>
    </row>
    <row r="1113" spans="1:9" x14ac:dyDescent="0.2">
      <c r="A1113">
        <v>10977269</v>
      </c>
      <c r="B1113" s="4">
        <v>46069</v>
      </c>
      <c r="C1113" t="s">
        <v>190</v>
      </c>
      <c r="D1113" t="s">
        <v>481</v>
      </c>
      <c r="E1113">
        <v>99208</v>
      </c>
      <c r="F1113" t="s">
        <v>3465</v>
      </c>
      <c r="G1113" t="s">
        <v>3466</v>
      </c>
      <c r="H1113">
        <v>4</v>
      </c>
      <c r="I1113" t="s">
        <v>3467</v>
      </c>
    </row>
    <row r="1114" spans="1:9" x14ac:dyDescent="0.2">
      <c r="A1114">
        <v>10977271</v>
      </c>
      <c r="B1114" s="4">
        <v>46069</v>
      </c>
      <c r="C1114" t="s">
        <v>190</v>
      </c>
      <c r="D1114" t="s">
        <v>481</v>
      </c>
      <c r="E1114">
        <v>99335</v>
      </c>
      <c r="F1114" t="s">
        <v>3468</v>
      </c>
      <c r="G1114" t="s">
        <v>3469</v>
      </c>
      <c r="H1114">
        <v>4</v>
      </c>
      <c r="I1114" t="s">
        <v>3470</v>
      </c>
    </row>
    <row r="1115" spans="1:9" x14ac:dyDescent="0.2">
      <c r="A1115">
        <v>10977273</v>
      </c>
      <c r="B1115" s="4">
        <v>46069</v>
      </c>
      <c r="C1115" t="s">
        <v>190</v>
      </c>
      <c r="D1115" t="s">
        <v>481</v>
      </c>
      <c r="E1115">
        <v>97174</v>
      </c>
      <c r="F1115" t="s">
        <v>2605</v>
      </c>
      <c r="G1115" t="s">
        <v>3471</v>
      </c>
      <c r="H1115">
        <v>3</v>
      </c>
      <c r="I1115" t="s">
        <v>3472</v>
      </c>
    </row>
    <row r="1116" spans="1:9" x14ac:dyDescent="0.2">
      <c r="A1116">
        <v>10977276</v>
      </c>
      <c r="B1116" s="4">
        <v>46069</v>
      </c>
      <c r="C1116" t="s">
        <v>190</v>
      </c>
      <c r="D1116" t="s">
        <v>481</v>
      </c>
      <c r="E1116">
        <v>86919</v>
      </c>
      <c r="F1116" t="s">
        <v>1899</v>
      </c>
      <c r="G1116" t="s">
        <v>3473</v>
      </c>
      <c r="H1116">
        <v>4</v>
      </c>
      <c r="I1116" t="s">
        <v>3474</v>
      </c>
    </row>
    <row r="1117" spans="1:9" x14ac:dyDescent="0.2">
      <c r="A1117">
        <v>10977277</v>
      </c>
      <c r="B1117" s="4">
        <v>46069</v>
      </c>
      <c r="C1117" t="s">
        <v>190</v>
      </c>
      <c r="D1117" t="s">
        <v>481</v>
      </c>
      <c r="E1117">
        <v>80241</v>
      </c>
      <c r="F1117" t="s">
        <v>3475</v>
      </c>
      <c r="G1117" t="s">
        <v>3476</v>
      </c>
      <c r="H1117">
        <v>3</v>
      </c>
      <c r="I1117" t="s">
        <v>3470</v>
      </c>
    </row>
    <row r="1118" spans="1:9" x14ac:dyDescent="0.2">
      <c r="A1118">
        <v>10977279</v>
      </c>
      <c r="B1118" s="4">
        <v>46069</v>
      </c>
      <c r="C1118" t="s">
        <v>190</v>
      </c>
      <c r="D1118" t="s">
        <v>481</v>
      </c>
      <c r="E1118">
        <v>96435</v>
      </c>
      <c r="F1118" t="s">
        <v>3477</v>
      </c>
      <c r="G1118" t="s">
        <v>3478</v>
      </c>
      <c r="H1118">
        <v>3</v>
      </c>
      <c r="I1118" t="s">
        <v>3479</v>
      </c>
    </row>
    <row r="1119" spans="1:9" x14ac:dyDescent="0.2">
      <c r="A1119">
        <v>10977286</v>
      </c>
      <c r="B1119" s="4">
        <v>46069</v>
      </c>
      <c r="C1119" t="s">
        <v>190</v>
      </c>
      <c r="D1119" t="s">
        <v>481</v>
      </c>
      <c r="E1119">
        <v>92708</v>
      </c>
      <c r="F1119" t="s">
        <v>3480</v>
      </c>
      <c r="G1119" t="s">
        <v>3481</v>
      </c>
      <c r="H1119">
        <v>4</v>
      </c>
      <c r="I1119" t="s">
        <v>3482</v>
      </c>
    </row>
    <row r="1120" spans="1:9" x14ac:dyDescent="0.2">
      <c r="A1120">
        <v>10977292</v>
      </c>
      <c r="B1120" s="4">
        <v>46069</v>
      </c>
      <c r="C1120" t="s">
        <v>190</v>
      </c>
      <c r="D1120" t="s">
        <v>481</v>
      </c>
      <c r="E1120">
        <v>95478</v>
      </c>
      <c r="F1120" t="s">
        <v>3483</v>
      </c>
      <c r="G1120" t="s">
        <v>3484</v>
      </c>
      <c r="H1120">
        <v>4</v>
      </c>
      <c r="I1120" t="s">
        <v>3485</v>
      </c>
    </row>
    <row r="1121" spans="1:9" x14ac:dyDescent="0.2">
      <c r="A1121">
        <v>10977298</v>
      </c>
      <c r="B1121" s="4">
        <v>46069</v>
      </c>
      <c r="C1121" t="s">
        <v>190</v>
      </c>
      <c r="D1121" t="s">
        <v>481</v>
      </c>
      <c r="E1121">
        <v>84619</v>
      </c>
      <c r="F1121" t="s">
        <v>3486</v>
      </c>
      <c r="G1121" t="s">
        <v>3487</v>
      </c>
      <c r="H1121">
        <v>4</v>
      </c>
      <c r="I1121" t="s">
        <v>3488</v>
      </c>
    </row>
    <row r="1122" spans="1:9" x14ac:dyDescent="0.2">
      <c r="A1122">
        <v>10977357</v>
      </c>
      <c r="B1122" s="4">
        <v>46069</v>
      </c>
      <c r="C1122" t="s">
        <v>246</v>
      </c>
      <c r="D1122" t="s">
        <v>462</v>
      </c>
      <c r="E1122">
        <v>91907</v>
      </c>
      <c r="F1122" t="s">
        <v>3489</v>
      </c>
      <c r="G1122" t="s">
        <v>3490</v>
      </c>
      <c r="H1122">
        <v>5</v>
      </c>
      <c r="I1122" t="s">
        <v>3491</v>
      </c>
    </row>
    <row r="1123" spans="1:9" x14ac:dyDescent="0.2">
      <c r="A1123">
        <v>10977378</v>
      </c>
      <c r="B1123" s="4">
        <v>46069</v>
      </c>
      <c r="C1123" t="s">
        <v>166</v>
      </c>
      <c r="D1123" t="s">
        <v>481</v>
      </c>
      <c r="E1123">
        <v>48527</v>
      </c>
      <c r="F1123" t="s">
        <v>3492</v>
      </c>
      <c r="G1123" t="s">
        <v>3493</v>
      </c>
      <c r="H1123">
        <v>4</v>
      </c>
      <c r="I1123" t="s">
        <v>3494</v>
      </c>
    </row>
    <row r="1124" spans="1:9" x14ac:dyDescent="0.2">
      <c r="A1124">
        <v>10977447</v>
      </c>
      <c r="B1124" s="4">
        <v>46069</v>
      </c>
      <c r="C1124" t="s">
        <v>117</v>
      </c>
      <c r="D1124" t="s">
        <v>481</v>
      </c>
      <c r="E1124">
        <v>98498</v>
      </c>
      <c r="F1124" t="s">
        <v>3495</v>
      </c>
      <c r="G1124" t="s">
        <v>3496</v>
      </c>
      <c r="H1124">
        <v>5</v>
      </c>
      <c r="I1124" t="s">
        <v>3497</v>
      </c>
    </row>
    <row r="1125" spans="1:9" x14ac:dyDescent="0.2">
      <c r="A1125">
        <v>10977460</v>
      </c>
      <c r="B1125" s="4">
        <v>46069</v>
      </c>
      <c r="C1125" t="s">
        <v>87</v>
      </c>
      <c r="D1125" t="s">
        <v>472</v>
      </c>
      <c r="E1125">
        <v>97515</v>
      </c>
      <c r="F1125" t="s">
        <v>1486</v>
      </c>
      <c r="G1125" t="s">
        <v>3498</v>
      </c>
      <c r="H1125">
        <v>5</v>
      </c>
      <c r="I1125" t="s">
        <v>3499</v>
      </c>
    </row>
    <row r="1126" spans="1:9" x14ac:dyDescent="0.2">
      <c r="A1126">
        <v>10977485</v>
      </c>
      <c r="B1126" s="4">
        <v>46069</v>
      </c>
      <c r="C1126" t="s">
        <v>435</v>
      </c>
      <c r="D1126" t="s">
        <v>481</v>
      </c>
      <c r="E1126">
        <v>95915</v>
      </c>
      <c r="F1126" t="s">
        <v>3500</v>
      </c>
      <c r="G1126" t="s">
        <v>3501</v>
      </c>
      <c r="H1126">
        <v>5</v>
      </c>
      <c r="I1126" t="s">
        <v>3502</v>
      </c>
    </row>
    <row r="1127" spans="1:9" x14ac:dyDescent="0.2">
      <c r="A1127">
        <v>10977538</v>
      </c>
      <c r="B1127" s="4">
        <v>46069</v>
      </c>
      <c r="C1127" t="s">
        <v>90</v>
      </c>
      <c r="D1127" t="s">
        <v>481</v>
      </c>
      <c r="E1127">
        <v>96967</v>
      </c>
      <c r="F1127" t="s">
        <v>3503</v>
      </c>
      <c r="G1127" t="s">
        <v>3504</v>
      </c>
      <c r="H1127">
        <v>5</v>
      </c>
      <c r="I1127" t="s">
        <v>3505</v>
      </c>
    </row>
    <row r="1128" spans="1:9" x14ac:dyDescent="0.2">
      <c r="A1128">
        <v>10977539</v>
      </c>
      <c r="B1128" s="4">
        <v>46069</v>
      </c>
      <c r="C1128" t="s">
        <v>150</v>
      </c>
      <c r="D1128" t="s">
        <v>521</v>
      </c>
      <c r="E1128">
        <v>83515</v>
      </c>
      <c r="F1128" t="s">
        <v>3506</v>
      </c>
      <c r="G1128" t="s">
        <v>3507</v>
      </c>
      <c r="H1128">
        <v>5</v>
      </c>
      <c r="I1128" t="s">
        <v>3508</v>
      </c>
    </row>
    <row r="1129" spans="1:9" x14ac:dyDescent="0.2">
      <c r="A1129">
        <v>10977548</v>
      </c>
      <c r="B1129" s="4">
        <v>46069</v>
      </c>
      <c r="C1129" t="s">
        <v>90</v>
      </c>
      <c r="D1129" t="s">
        <v>481</v>
      </c>
      <c r="E1129">
        <v>100468</v>
      </c>
      <c r="F1129" t="s">
        <v>3509</v>
      </c>
      <c r="G1129" t="s">
        <v>3510</v>
      </c>
      <c r="H1129">
        <v>5</v>
      </c>
      <c r="I1129" t="s">
        <v>3511</v>
      </c>
    </row>
    <row r="1130" spans="1:9" x14ac:dyDescent="0.2">
      <c r="A1130">
        <v>10977550</v>
      </c>
      <c r="B1130" s="4">
        <v>46069</v>
      </c>
      <c r="C1130" t="s">
        <v>90</v>
      </c>
      <c r="D1130" t="s">
        <v>481</v>
      </c>
      <c r="E1130">
        <v>100644</v>
      </c>
      <c r="F1130" t="s">
        <v>3512</v>
      </c>
      <c r="G1130" t="s">
        <v>3513</v>
      </c>
      <c r="H1130">
        <v>5</v>
      </c>
      <c r="I1130" t="s">
        <v>3514</v>
      </c>
    </row>
    <row r="1131" spans="1:9" x14ac:dyDescent="0.2">
      <c r="A1131">
        <v>10977557</v>
      </c>
      <c r="B1131" s="4">
        <v>46069</v>
      </c>
      <c r="C1131" t="s">
        <v>90</v>
      </c>
      <c r="D1131" t="s">
        <v>481</v>
      </c>
      <c r="E1131">
        <v>99989</v>
      </c>
      <c r="F1131" t="s">
        <v>3515</v>
      </c>
      <c r="G1131" t="s">
        <v>3516</v>
      </c>
      <c r="H1131">
        <v>5</v>
      </c>
      <c r="I1131" t="s">
        <v>3517</v>
      </c>
    </row>
    <row r="1132" spans="1:9" x14ac:dyDescent="0.2">
      <c r="A1132">
        <v>10977560</v>
      </c>
      <c r="B1132" s="4">
        <v>46069</v>
      </c>
      <c r="C1132" t="s">
        <v>90</v>
      </c>
      <c r="D1132" t="s">
        <v>481</v>
      </c>
      <c r="E1132">
        <v>71376</v>
      </c>
      <c r="F1132" t="s">
        <v>3518</v>
      </c>
      <c r="G1132" t="s">
        <v>3519</v>
      </c>
      <c r="H1132">
        <v>4</v>
      </c>
      <c r="I1132" t="s">
        <v>3520</v>
      </c>
    </row>
    <row r="1133" spans="1:9" x14ac:dyDescent="0.2">
      <c r="A1133">
        <v>10977587</v>
      </c>
      <c r="B1133" s="4">
        <v>46069</v>
      </c>
      <c r="C1133" t="s">
        <v>140</v>
      </c>
      <c r="D1133" t="s">
        <v>472</v>
      </c>
      <c r="E1133">
        <v>98272</v>
      </c>
      <c r="F1133" t="s">
        <v>3521</v>
      </c>
      <c r="G1133" t="s">
        <v>3522</v>
      </c>
      <c r="H1133">
        <v>3</v>
      </c>
      <c r="I1133" t="s">
        <v>3523</v>
      </c>
    </row>
    <row r="1134" spans="1:9" x14ac:dyDescent="0.2">
      <c r="A1134">
        <v>10977595</v>
      </c>
      <c r="B1134" s="4">
        <v>46069</v>
      </c>
      <c r="C1134" t="s">
        <v>188</v>
      </c>
      <c r="D1134" t="s">
        <v>472</v>
      </c>
      <c r="E1134">
        <v>78425</v>
      </c>
      <c r="F1134" t="s">
        <v>3524</v>
      </c>
      <c r="G1134" t="s">
        <v>3525</v>
      </c>
      <c r="H1134">
        <v>5</v>
      </c>
      <c r="I1134" t="s">
        <v>3526</v>
      </c>
    </row>
    <row r="1135" spans="1:9" x14ac:dyDescent="0.2">
      <c r="A1135">
        <v>10977638</v>
      </c>
      <c r="B1135" s="4">
        <v>46069</v>
      </c>
      <c r="C1135" t="s">
        <v>188</v>
      </c>
      <c r="D1135" t="s">
        <v>472</v>
      </c>
      <c r="E1135">
        <v>95932</v>
      </c>
      <c r="F1135" t="s">
        <v>3527</v>
      </c>
      <c r="G1135" t="s">
        <v>3528</v>
      </c>
      <c r="H1135">
        <v>4</v>
      </c>
      <c r="I1135" t="s">
        <v>3529</v>
      </c>
    </row>
    <row r="1136" spans="1:9" x14ac:dyDescent="0.2">
      <c r="A1136">
        <v>10977645</v>
      </c>
      <c r="B1136" s="4">
        <v>46069</v>
      </c>
      <c r="C1136" t="s">
        <v>188</v>
      </c>
      <c r="D1136" t="s">
        <v>472</v>
      </c>
      <c r="E1136">
        <v>98194</v>
      </c>
      <c r="F1136" t="s">
        <v>3530</v>
      </c>
      <c r="G1136" t="s">
        <v>3531</v>
      </c>
      <c r="H1136">
        <v>4</v>
      </c>
      <c r="I1136" t="s">
        <v>3532</v>
      </c>
    </row>
    <row r="1137" spans="1:9" x14ac:dyDescent="0.2">
      <c r="A1137">
        <v>10977666</v>
      </c>
      <c r="B1137" s="4">
        <v>46069</v>
      </c>
      <c r="C1137" t="s">
        <v>428</v>
      </c>
      <c r="D1137" t="s">
        <v>462</v>
      </c>
      <c r="E1137">
        <v>99967</v>
      </c>
      <c r="F1137" t="s">
        <v>3533</v>
      </c>
      <c r="G1137" t="s">
        <v>3534</v>
      </c>
      <c r="H1137">
        <v>5</v>
      </c>
      <c r="I1137" t="s">
        <v>3535</v>
      </c>
    </row>
    <row r="1138" spans="1:9" x14ac:dyDescent="0.2">
      <c r="A1138">
        <v>10977669</v>
      </c>
      <c r="B1138" s="4">
        <v>46069</v>
      </c>
      <c r="C1138" t="s">
        <v>169</v>
      </c>
      <c r="D1138" t="s">
        <v>510</v>
      </c>
      <c r="E1138">
        <v>97408</v>
      </c>
      <c r="F1138" t="s">
        <v>535</v>
      </c>
      <c r="G1138" t="s">
        <v>3536</v>
      </c>
      <c r="H1138">
        <v>5</v>
      </c>
      <c r="I1138" t="s">
        <v>3537</v>
      </c>
    </row>
    <row r="1139" spans="1:9" x14ac:dyDescent="0.2">
      <c r="A1139">
        <v>10977670</v>
      </c>
      <c r="B1139" s="4">
        <v>46069</v>
      </c>
      <c r="C1139" t="s">
        <v>428</v>
      </c>
      <c r="D1139" t="s">
        <v>462</v>
      </c>
      <c r="E1139">
        <v>99143</v>
      </c>
      <c r="F1139" t="s">
        <v>3538</v>
      </c>
      <c r="G1139" t="s">
        <v>3539</v>
      </c>
      <c r="H1139">
        <v>5</v>
      </c>
      <c r="I1139" t="s">
        <v>3540</v>
      </c>
    </row>
    <row r="1140" spans="1:9" x14ac:dyDescent="0.2">
      <c r="A1140">
        <v>10977681</v>
      </c>
      <c r="B1140" s="4">
        <v>46069</v>
      </c>
      <c r="C1140" t="s">
        <v>150</v>
      </c>
      <c r="D1140" t="s">
        <v>521</v>
      </c>
      <c r="E1140">
        <v>98617</v>
      </c>
      <c r="F1140" t="s">
        <v>3541</v>
      </c>
      <c r="G1140" t="s">
        <v>3542</v>
      </c>
      <c r="H1140">
        <v>5</v>
      </c>
      <c r="I1140" t="s">
        <v>3543</v>
      </c>
    </row>
    <row r="1141" spans="1:9" x14ac:dyDescent="0.2">
      <c r="A1141">
        <v>10977743</v>
      </c>
      <c r="B1141" s="4">
        <v>46069</v>
      </c>
      <c r="C1141" t="s">
        <v>246</v>
      </c>
      <c r="D1141" t="s">
        <v>462</v>
      </c>
      <c r="E1141">
        <v>98207</v>
      </c>
      <c r="F1141" t="s">
        <v>3544</v>
      </c>
      <c r="G1141" t="s">
        <v>3545</v>
      </c>
      <c r="H1141">
        <v>4</v>
      </c>
      <c r="I1141" t="s">
        <v>3546</v>
      </c>
    </row>
    <row r="1142" spans="1:9" x14ac:dyDescent="0.2">
      <c r="A1142">
        <v>10977771</v>
      </c>
      <c r="B1142" s="4">
        <v>46070</v>
      </c>
      <c r="C1142" t="s">
        <v>169</v>
      </c>
      <c r="D1142" t="s">
        <v>510</v>
      </c>
      <c r="E1142">
        <v>94120</v>
      </c>
      <c r="F1142" t="s">
        <v>3547</v>
      </c>
      <c r="G1142" t="s">
        <v>3548</v>
      </c>
      <c r="H1142">
        <v>5</v>
      </c>
      <c r="I1142" t="s">
        <v>3549</v>
      </c>
    </row>
    <row r="1143" spans="1:9" x14ac:dyDescent="0.2">
      <c r="A1143">
        <v>10977850</v>
      </c>
      <c r="B1143" s="4">
        <v>46070</v>
      </c>
      <c r="C1143" t="s">
        <v>338</v>
      </c>
      <c r="D1143" t="s">
        <v>521</v>
      </c>
      <c r="E1143">
        <v>100521</v>
      </c>
      <c r="F1143" t="s">
        <v>3550</v>
      </c>
      <c r="G1143" t="s">
        <v>3551</v>
      </c>
      <c r="H1143">
        <v>4</v>
      </c>
      <c r="I1143" t="s">
        <v>3552</v>
      </c>
    </row>
    <row r="1144" spans="1:9" x14ac:dyDescent="0.2">
      <c r="A1144">
        <v>10977893</v>
      </c>
      <c r="B1144" s="4">
        <v>46070</v>
      </c>
      <c r="C1144" t="s">
        <v>319</v>
      </c>
      <c r="D1144" t="s">
        <v>521</v>
      </c>
      <c r="E1144">
        <v>95898</v>
      </c>
      <c r="F1144" t="s">
        <v>606</v>
      </c>
      <c r="G1144" t="s">
        <v>3553</v>
      </c>
      <c r="H1144">
        <v>4</v>
      </c>
      <c r="I1144" t="s">
        <v>3554</v>
      </c>
    </row>
    <row r="1145" spans="1:9" x14ac:dyDescent="0.2">
      <c r="A1145">
        <v>10977959</v>
      </c>
      <c r="B1145" s="4">
        <v>46070</v>
      </c>
      <c r="C1145" t="s">
        <v>319</v>
      </c>
      <c r="D1145" t="s">
        <v>521</v>
      </c>
      <c r="E1145">
        <v>97638</v>
      </c>
      <c r="F1145" t="s">
        <v>3555</v>
      </c>
      <c r="G1145" t="s">
        <v>3556</v>
      </c>
      <c r="H1145">
        <v>4</v>
      </c>
      <c r="I1145" t="s">
        <v>3557</v>
      </c>
    </row>
    <row r="1146" spans="1:9" x14ac:dyDescent="0.2">
      <c r="A1146">
        <v>10977973</v>
      </c>
      <c r="B1146" s="4">
        <v>46070</v>
      </c>
      <c r="C1146" t="s">
        <v>435</v>
      </c>
      <c r="D1146" t="s">
        <v>481</v>
      </c>
      <c r="E1146">
        <v>94867</v>
      </c>
      <c r="F1146" t="s">
        <v>3558</v>
      </c>
      <c r="G1146" t="s">
        <v>3559</v>
      </c>
      <c r="H1146">
        <v>5</v>
      </c>
      <c r="I1146" t="s">
        <v>3560</v>
      </c>
    </row>
    <row r="1147" spans="1:9" x14ac:dyDescent="0.2">
      <c r="A1147">
        <v>10977977</v>
      </c>
      <c r="B1147" s="4">
        <v>46070</v>
      </c>
      <c r="C1147" t="s">
        <v>319</v>
      </c>
      <c r="D1147" t="s">
        <v>521</v>
      </c>
      <c r="E1147">
        <v>86041</v>
      </c>
      <c r="F1147" t="s">
        <v>3561</v>
      </c>
      <c r="G1147" t="s">
        <v>3562</v>
      </c>
      <c r="H1147">
        <v>4</v>
      </c>
      <c r="I1147" t="s">
        <v>2249</v>
      </c>
    </row>
    <row r="1148" spans="1:9" x14ac:dyDescent="0.2">
      <c r="A1148">
        <v>10977978</v>
      </c>
      <c r="B1148" s="4">
        <v>46070</v>
      </c>
      <c r="C1148" t="s">
        <v>301</v>
      </c>
      <c r="D1148" t="s">
        <v>481</v>
      </c>
      <c r="E1148">
        <v>96246</v>
      </c>
      <c r="F1148" t="s">
        <v>3563</v>
      </c>
      <c r="G1148" t="s">
        <v>3564</v>
      </c>
      <c r="H1148">
        <v>5</v>
      </c>
      <c r="I1148" t="s">
        <v>3565</v>
      </c>
    </row>
    <row r="1149" spans="1:9" x14ac:dyDescent="0.2">
      <c r="A1149">
        <v>10977983</v>
      </c>
      <c r="B1149" s="4">
        <v>46070</v>
      </c>
      <c r="C1149" t="s">
        <v>301</v>
      </c>
      <c r="D1149" t="s">
        <v>481</v>
      </c>
      <c r="E1149">
        <v>96410</v>
      </c>
      <c r="F1149" t="s">
        <v>3566</v>
      </c>
      <c r="G1149" t="s">
        <v>3567</v>
      </c>
      <c r="H1149">
        <v>4</v>
      </c>
      <c r="I1149" t="s">
        <v>3568</v>
      </c>
    </row>
    <row r="1150" spans="1:9" x14ac:dyDescent="0.2">
      <c r="A1150">
        <v>10977992</v>
      </c>
      <c r="B1150" s="4">
        <v>46070</v>
      </c>
      <c r="C1150" t="s">
        <v>319</v>
      </c>
      <c r="D1150" t="s">
        <v>521</v>
      </c>
      <c r="E1150">
        <v>78395</v>
      </c>
      <c r="F1150" t="s">
        <v>3569</v>
      </c>
      <c r="G1150" t="s">
        <v>3570</v>
      </c>
      <c r="H1150">
        <v>4</v>
      </c>
      <c r="I1150" t="s">
        <v>3571</v>
      </c>
    </row>
    <row r="1151" spans="1:9" x14ac:dyDescent="0.2">
      <c r="A1151">
        <v>10977999</v>
      </c>
      <c r="B1151" s="4">
        <v>46070</v>
      </c>
      <c r="C1151" t="s">
        <v>301</v>
      </c>
      <c r="D1151" t="s">
        <v>481</v>
      </c>
      <c r="E1151">
        <v>98268</v>
      </c>
      <c r="F1151" t="s">
        <v>3572</v>
      </c>
      <c r="G1151" t="s">
        <v>3573</v>
      </c>
      <c r="H1151">
        <v>4</v>
      </c>
      <c r="I1151" t="s">
        <v>3426</v>
      </c>
    </row>
    <row r="1152" spans="1:9" x14ac:dyDescent="0.2">
      <c r="A1152">
        <v>10978007</v>
      </c>
      <c r="B1152" s="4">
        <v>46070</v>
      </c>
      <c r="C1152" t="s">
        <v>404</v>
      </c>
      <c r="D1152" t="s">
        <v>472</v>
      </c>
      <c r="E1152">
        <v>86392</v>
      </c>
      <c r="F1152" t="s">
        <v>3574</v>
      </c>
      <c r="G1152" t="s">
        <v>3575</v>
      </c>
      <c r="H1152">
        <v>5</v>
      </c>
      <c r="I1152" t="s">
        <v>3576</v>
      </c>
    </row>
    <row r="1153" spans="1:9" x14ac:dyDescent="0.2">
      <c r="A1153">
        <v>10978028</v>
      </c>
      <c r="B1153" s="4">
        <v>46070</v>
      </c>
      <c r="C1153" t="s">
        <v>301</v>
      </c>
      <c r="D1153" t="s">
        <v>481</v>
      </c>
      <c r="E1153">
        <v>96406</v>
      </c>
      <c r="F1153" t="s">
        <v>3577</v>
      </c>
      <c r="G1153" t="s">
        <v>3578</v>
      </c>
      <c r="H1153">
        <v>4</v>
      </c>
      <c r="I1153" t="s">
        <v>3426</v>
      </c>
    </row>
    <row r="1154" spans="1:9" x14ac:dyDescent="0.2">
      <c r="A1154">
        <v>10978029</v>
      </c>
      <c r="B1154" s="4">
        <v>46070</v>
      </c>
      <c r="C1154" t="s">
        <v>404</v>
      </c>
      <c r="D1154" t="s">
        <v>472</v>
      </c>
      <c r="E1154">
        <v>82089</v>
      </c>
      <c r="F1154" t="s">
        <v>3579</v>
      </c>
      <c r="G1154" t="s">
        <v>3580</v>
      </c>
      <c r="H1154">
        <v>5</v>
      </c>
      <c r="I1154" t="s">
        <v>3581</v>
      </c>
    </row>
    <row r="1155" spans="1:9" x14ac:dyDescent="0.2">
      <c r="A1155">
        <v>10978045</v>
      </c>
      <c r="B1155" s="4">
        <v>46070</v>
      </c>
      <c r="C1155" t="s">
        <v>448</v>
      </c>
      <c r="D1155" t="s">
        <v>462</v>
      </c>
      <c r="E1155">
        <v>35450</v>
      </c>
      <c r="F1155" t="s">
        <v>3582</v>
      </c>
      <c r="G1155" t="s">
        <v>3583</v>
      </c>
      <c r="H1155">
        <v>3</v>
      </c>
      <c r="I1155" t="s">
        <v>3584</v>
      </c>
    </row>
    <row r="1156" spans="1:9" x14ac:dyDescent="0.2">
      <c r="A1156">
        <v>10978046</v>
      </c>
      <c r="B1156" s="4">
        <v>46070</v>
      </c>
      <c r="C1156" t="s">
        <v>448</v>
      </c>
      <c r="D1156" t="s">
        <v>462</v>
      </c>
      <c r="E1156">
        <v>55310</v>
      </c>
      <c r="F1156" t="s">
        <v>2744</v>
      </c>
      <c r="G1156" t="s">
        <v>3585</v>
      </c>
      <c r="H1156">
        <v>1</v>
      </c>
      <c r="I1156" t="s">
        <v>3264</v>
      </c>
    </row>
    <row r="1157" spans="1:9" x14ac:dyDescent="0.2">
      <c r="A1157">
        <v>10978047</v>
      </c>
      <c r="B1157" s="4">
        <v>46070</v>
      </c>
      <c r="C1157" t="s">
        <v>448</v>
      </c>
      <c r="D1157" t="s">
        <v>462</v>
      </c>
      <c r="E1157">
        <v>86132</v>
      </c>
      <c r="F1157" t="s">
        <v>3586</v>
      </c>
      <c r="G1157" t="s">
        <v>3587</v>
      </c>
      <c r="H1157">
        <v>1</v>
      </c>
      <c r="I1157" t="s">
        <v>3264</v>
      </c>
    </row>
    <row r="1158" spans="1:9" x14ac:dyDescent="0.2">
      <c r="A1158">
        <v>10978049</v>
      </c>
      <c r="B1158" s="4">
        <v>46070</v>
      </c>
      <c r="C1158" t="s">
        <v>448</v>
      </c>
      <c r="D1158" t="s">
        <v>462</v>
      </c>
      <c r="E1158">
        <v>101101</v>
      </c>
      <c r="F1158" t="s">
        <v>3588</v>
      </c>
      <c r="G1158" t="s">
        <v>3589</v>
      </c>
      <c r="H1158">
        <v>1</v>
      </c>
      <c r="I1158" t="s">
        <v>3264</v>
      </c>
    </row>
    <row r="1159" spans="1:9" x14ac:dyDescent="0.2">
      <c r="A1159">
        <v>10978116</v>
      </c>
      <c r="B1159" s="4">
        <v>46070</v>
      </c>
      <c r="C1159" t="s">
        <v>312</v>
      </c>
      <c r="D1159" t="s">
        <v>481</v>
      </c>
      <c r="E1159">
        <v>100256</v>
      </c>
      <c r="F1159" t="s">
        <v>3590</v>
      </c>
      <c r="G1159" t="s">
        <v>3591</v>
      </c>
      <c r="H1159">
        <v>5</v>
      </c>
      <c r="I1159" t="s">
        <v>3592</v>
      </c>
    </row>
    <row r="1160" spans="1:9" x14ac:dyDescent="0.2">
      <c r="A1160">
        <v>10978121</v>
      </c>
      <c r="B1160" s="4">
        <v>46070</v>
      </c>
      <c r="C1160" t="s">
        <v>343</v>
      </c>
      <c r="D1160" t="s">
        <v>462</v>
      </c>
      <c r="E1160">
        <v>99814</v>
      </c>
      <c r="F1160" t="s">
        <v>3593</v>
      </c>
      <c r="G1160" t="s">
        <v>3594</v>
      </c>
      <c r="H1160">
        <v>5</v>
      </c>
      <c r="I1160" t="s">
        <v>3404</v>
      </c>
    </row>
    <row r="1161" spans="1:9" x14ac:dyDescent="0.2">
      <c r="A1161">
        <v>10978150</v>
      </c>
      <c r="B1161" s="4">
        <v>46070</v>
      </c>
      <c r="C1161" t="s">
        <v>367</v>
      </c>
      <c r="D1161" t="s">
        <v>521</v>
      </c>
      <c r="E1161">
        <v>75595</v>
      </c>
      <c r="F1161" t="s">
        <v>3595</v>
      </c>
      <c r="G1161" t="s">
        <v>3596</v>
      </c>
      <c r="H1161">
        <v>5</v>
      </c>
      <c r="I1161" t="s">
        <v>3597</v>
      </c>
    </row>
    <row r="1162" spans="1:9" x14ac:dyDescent="0.2">
      <c r="A1162">
        <v>10978151</v>
      </c>
      <c r="B1162" s="4">
        <v>46070</v>
      </c>
      <c r="C1162" t="s">
        <v>435</v>
      </c>
      <c r="D1162" t="s">
        <v>481</v>
      </c>
      <c r="E1162">
        <v>99008</v>
      </c>
      <c r="F1162" t="s">
        <v>3598</v>
      </c>
      <c r="G1162" t="s">
        <v>3599</v>
      </c>
      <c r="H1162">
        <v>4</v>
      </c>
      <c r="I1162" t="s">
        <v>1591</v>
      </c>
    </row>
    <row r="1163" spans="1:9" x14ac:dyDescent="0.2">
      <c r="A1163">
        <v>10978176</v>
      </c>
      <c r="B1163" s="4">
        <v>46070</v>
      </c>
      <c r="C1163" t="s">
        <v>269</v>
      </c>
      <c r="D1163" t="s">
        <v>510</v>
      </c>
      <c r="E1163">
        <v>93323</v>
      </c>
      <c r="F1163" t="s">
        <v>3600</v>
      </c>
      <c r="G1163" t="s">
        <v>3601</v>
      </c>
      <c r="H1163">
        <v>5</v>
      </c>
      <c r="I1163" t="s">
        <v>3602</v>
      </c>
    </row>
    <row r="1164" spans="1:9" x14ac:dyDescent="0.2">
      <c r="A1164">
        <v>10978180</v>
      </c>
      <c r="B1164" s="4">
        <v>46070</v>
      </c>
      <c r="C1164" t="s">
        <v>269</v>
      </c>
      <c r="D1164" t="s">
        <v>510</v>
      </c>
      <c r="E1164">
        <v>96141</v>
      </c>
      <c r="F1164" t="s">
        <v>3603</v>
      </c>
      <c r="G1164" t="s">
        <v>3604</v>
      </c>
      <c r="H1164">
        <v>4</v>
      </c>
      <c r="I1164" t="s">
        <v>3605</v>
      </c>
    </row>
    <row r="1165" spans="1:9" x14ac:dyDescent="0.2">
      <c r="A1165">
        <v>10978214</v>
      </c>
      <c r="B1165" s="4">
        <v>46070</v>
      </c>
      <c r="C1165" t="s">
        <v>205</v>
      </c>
      <c r="D1165" t="s">
        <v>462</v>
      </c>
      <c r="E1165">
        <v>67505</v>
      </c>
      <c r="F1165" t="s">
        <v>3606</v>
      </c>
      <c r="G1165" t="s">
        <v>3607</v>
      </c>
      <c r="H1165">
        <v>5</v>
      </c>
      <c r="I1165" t="s">
        <v>3608</v>
      </c>
    </row>
    <row r="1166" spans="1:9" x14ac:dyDescent="0.2">
      <c r="A1166">
        <v>10978240</v>
      </c>
      <c r="B1166" s="4">
        <v>46070</v>
      </c>
      <c r="C1166" t="s">
        <v>150</v>
      </c>
      <c r="D1166" t="s">
        <v>521</v>
      </c>
      <c r="E1166">
        <v>91418</v>
      </c>
      <c r="F1166" t="s">
        <v>3609</v>
      </c>
      <c r="G1166" t="s">
        <v>3610</v>
      </c>
      <c r="H1166">
        <v>5</v>
      </c>
      <c r="I1166" t="s">
        <v>3543</v>
      </c>
    </row>
    <row r="1167" spans="1:9" x14ac:dyDescent="0.2">
      <c r="A1167">
        <v>10978365</v>
      </c>
      <c r="B1167" s="4">
        <v>46070</v>
      </c>
      <c r="C1167" t="s">
        <v>237</v>
      </c>
      <c r="D1167" t="s">
        <v>481</v>
      </c>
      <c r="E1167">
        <v>99304</v>
      </c>
      <c r="F1167" t="s">
        <v>3611</v>
      </c>
      <c r="G1167" t="s">
        <v>3612</v>
      </c>
      <c r="H1167">
        <v>5</v>
      </c>
      <c r="I1167" t="s">
        <v>3613</v>
      </c>
    </row>
    <row r="1168" spans="1:9" x14ac:dyDescent="0.2">
      <c r="A1168">
        <v>10978369</v>
      </c>
      <c r="B1168" s="4">
        <v>46070</v>
      </c>
      <c r="C1168" t="s">
        <v>237</v>
      </c>
      <c r="D1168" t="s">
        <v>481</v>
      </c>
      <c r="E1168">
        <v>96738</v>
      </c>
      <c r="F1168" t="s">
        <v>3614</v>
      </c>
      <c r="G1168" t="s">
        <v>3615</v>
      </c>
      <c r="H1168">
        <v>5</v>
      </c>
      <c r="I1168" t="s">
        <v>3616</v>
      </c>
    </row>
    <row r="1169" spans="1:9" x14ac:dyDescent="0.2">
      <c r="A1169">
        <v>10978384</v>
      </c>
      <c r="B1169" s="4">
        <v>46070</v>
      </c>
      <c r="C1169" t="s">
        <v>237</v>
      </c>
      <c r="D1169" t="s">
        <v>481</v>
      </c>
      <c r="E1169">
        <v>95498</v>
      </c>
      <c r="F1169" t="s">
        <v>3617</v>
      </c>
      <c r="G1169" t="s">
        <v>3618</v>
      </c>
      <c r="H1169">
        <v>5</v>
      </c>
      <c r="I1169" t="s">
        <v>3619</v>
      </c>
    </row>
    <row r="1170" spans="1:9" x14ac:dyDescent="0.2">
      <c r="A1170">
        <v>10978415</v>
      </c>
      <c r="B1170" s="4">
        <v>46070</v>
      </c>
      <c r="C1170" t="s">
        <v>246</v>
      </c>
      <c r="D1170" t="s">
        <v>462</v>
      </c>
      <c r="E1170">
        <v>99215</v>
      </c>
      <c r="F1170" t="s">
        <v>3620</v>
      </c>
      <c r="G1170" t="s">
        <v>3621</v>
      </c>
      <c r="H1170">
        <v>1</v>
      </c>
      <c r="I1170" t="s">
        <v>3264</v>
      </c>
    </row>
    <row r="1171" spans="1:9" x14ac:dyDescent="0.2">
      <c r="A1171">
        <v>10978463</v>
      </c>
      <c r="B1171" s="4">
        <v>46071</v>
      </c>
      <c r="C1171" t="s">
        <v>408</v>
      </c>
      <c r="D1171" t="s">
        <v>521</v>
      </c>
      <c r="E1171">
        <v>98117</v>
      </c>
      <c r="F1171" t="s">
        <v>3622</v>
      </c>
      <c r="G1171" t="s">
        <v>3623</v>
      </c>
      <c r="H1171">
        <v>5</v>
      </c>
      <c r="I1171" t="s">
        <v>3624</v>
      </c>
    </row>
    <row r="1172" spans="1:9" x14ac:dyDescent="0.2">
      <c r="A1172">
        <v>10978494</v>
      </c>
      <c r="B1172" s="4">
        <v>46071</v>
      </c>
      <c r="C1172" t="s">
        <v>89</v>
      </c>
      <c r="D1172" t="s">
        <v>481</v>
      </c>
      <c r="E1172">
        <v>98563</v>
      </c>
      <c r="F1172" t="s">
        <v>3625</v>
      </c>
      <c r="G1172" t="s">
        <v>3626</v>
      </c>
      <c r="H1172">
        <v>4</v>
      </c>
      <c r="I1172" t="s">
        <v>3627</v>
      </c>
    </row>
    <row r="1173" spans="1:9" x14ac:dyDescent="0.2">
      <c r="A1173">
        <v>10978496</v>
      </c>
      <c r="B1173" s="4">
        <v>46071</v>
      </c>
      <c r="C1173" t="s">
        <v>98</v>
      </c>
      <c r="D1173" t="s">
        <v>472</v>
      </c>
      <c r="E1173">
        <v>99767</v>
      </c>
      <c r="F1173" t="s">
        <v>3628</v>
      </c>
      <c r="G1173" t="s">
        <v>3629</v>
      </c>
      <c r="H1173">
        <v>5</v>
      </c>
      <c r="I1173" t="s">
        <v>3630</v>
      </c>
    </row>
    <row r="1174" spans="1:9" x14ac:dyDescent="0.2">
      <c r="A1174">
        <v>10978515</v>
      </c>
      <c r="B1174" s="4">
        <v>46071</v>
      </c>
      <c r="C1174" t="s">
        <v>98</v>
      </c>
      <c r="D1174" t="s">
        <v>472</v>
      </c>
      <c r="E1174">
        <v>99919</v>
      </c>
      <c r="F1174" t="s">
        <v>3631</v>
      </c>
      <c r="G1174" t="s">
        <v>3632</v>
      </c>
      <c r="H1174">
        <v>4</v>
      </c>
      <c r="I1174" t="s">
        <v>3633</v>
      </c>
    </row>
    <row r="1175" spans="1:9" x14ac:dyDescent="0.2">
      <c r="A1175">
        <v>10978517</v>
      </c>
      <c r="B1175" s="4">
        <v>46071</v>
      </c>
      <c r="C1175" t="s">
        <v>89</v>
      </c>
      <c r="D1175" t="s">
        <v>481</v>
      </c>
      <c r="E1175">
        <v>91029</v>
      </c>
      <c r="F1175" t="s">
        <v>3634</v>
      </c>
      <c r="G1175" t="s">
        <v>3635</v>
      </c>
      <c r="H1175">
        <v>4</v>
      </c>
      <c r="I1175" t="s">
        <v>3636</v>
      </c>
    </row>
    <row r="1176" spans="1:9" x14ac:dyDescent="0.2">
      <c r="A1176">
        <v>10978524</v>
      </c>
      <c r="B1176" s="4">
        <v>46071</v>
      </c>
      <c r="C1176" t="s">
        <v>98</v>
      </c>
      <c r="D1176" t="s">
        <v>472</v>
      </c>
      <c r="E1176">
        <v>62537</v>
      </c>
      <c r="F1176" t="s">
        <v>3637</v>
      </c>
      <c r="G1176" t="s">
        <v>3638</v>
      </c>
      <c r="H1176">
        <v>4</v>
      </c>
      <c r="I1176" t="s">
        <v>3639</v>
      </c>
    </row>
    <row r="1177" spans="1:9" x14ac:dyDescent="0.2">
      <c r="A1177">
        <v>10978541</v>
      </c>
      <c r="B1177" s="4">
        <v>46071</v>
      </c>
      <c r="C1177" t="s">
        <v>270</v>
      </c>
      <c r="D1177" t="s">
        <v>521</v>
      </c>
      <c r="E1177">
        <v>99578</v>
      </c>
      <c r="F1177" t="s">
        <v>3640</v>
      </c>
      <c r="G1177" t="s">
        <v>3641</v>
      </c>
      <c r="H1177">
        <v>4</v>
      </c>
      <c r="I1177" t="s">
        <v>3642</v>
      </c>
    </row>
    <row r="1178" spans="1:9" x14ac:dyDescent="0.2">
      <c r="A1178">
        <v>10978544</v>
      </c>
      <c r="B1178" s="4">
        <v>46071</v>
      </c>
      <c r="C1178" t="s">
        <v>270</v>
      </c>
      <c r="D1178" t="s">
        <v>521</v>
      </c>
      <c r="E1178">
        <v>98314</v>
      </c>
      <c r="F1178" t="s">
        <v>3643</v>
      </c>
      <c r="G1178" t="s">
        <v>3644</v>
      </c>
      <c r="H1178">
        <v>3</v>
      </c>
      <c r="I1178" t="s">
        <v>3645</v>
      </c>
    </row>
    <row r="1179" spans="1:9" x14ac:dyDescent="0.2">
      <c r="A1179">
        <v>10978546</v>
      </c>
      <c r="B1179" s="4">
        <v>46071</v>
      </c>
      <c r="C1179" t="s">
        <v>383</v>
      </c>
      <c r="D1179" t="s">
        <v>521</v>
      </c>
      <c r="E1179">
        <v>100532</v>
      </c>
      <c r="F1179" t="s">
        <v>3646</v>
      </c>
      <c r="G1179" t="s">
        <v>3647</v>
      </c>
      <c r="H1179">
        <v>5</v>
      </c>
      <c r="I1179" t="s">
        <v>3648</v>
      </c>
    </row>
    <row r="1180" spans="1:9" x14ac:dyDescent="0.2">
      <c r="A1180">
        <v>10978592</v>
      </c>
      <c r="B1180" s="4">
        <v>46071</v>
      </c>
      <c r="C1180" t="s">
        <v>408</v>
      </c>
      <c r="D1180" t="s">
        <v>521</v>
      </c>
      <c r="E1180">
        <v>98772</v>
      </c>
      <c r="F1180" t="s">
        <v>3649</v>
      </c>
      <c r="G1180" t="s">
        <v>3650</v>
      </c>
      <c r="H1180">
        <v>5</v>
      </c>
      <c r="I1180" t="s">
        <v>3651</v>
      </c>
    </row>
    <row r="1181" spans="1:9" x14ac:dyDescent="0.2">
      <c r="A1181">
        <v>10978649</v>
      </c>
      <c r="B1181" s="4">
        <v>46071</v>
      </c>
      <c r="C1181" t="s">
        <v>448</v>
      </c>
      <c r="D1181" t="s">
        <v>462</v>
      </c>
      <c r="E1181">
        <v>97943</v>
      </c>
      <c r="F1181" t="s">
        <v>3652</v>
      </c>
      <c r="G1181" t="s">
        <v>3653</v>
      </c>
      <c r="H1181">
        <v>1</v>
      </c>
      <c r="I1181" t="s">
        <v>3264</v>
      </c>
    </row>
    <row r="1182" spans="1:9" x14ac:dyDescent="0.2">
      <c r="A1182">
        <v>10978650</v>
      </c>
      <c r="B1182" s="4">
        <v>46071</v>
      </c>
      <c r="C1182" t="s">
        <v>448</v>
      </c>
      <c r="D1182" t="s">
        <v>462</v>
      </c>
      <c r="E1182">
        <v>96639</v>
      </c>
      <c r="F1182" t="s">
        <v>3654</v>
      </c>
      <c r="G1182" t="s">
        <v>3655</v>
      </c>
      <c r="H1182">
        <v>1</v>
      </c>
      <c r="I1182" t="s">
        <v>3264</v>
      </c>
    </row>
    <row r="1183" spans="1:9" x14ac:dyDescent="0.2">
      <c r="A1183">
        <v>10978654</v>
      </c>
      <c r="B1183" s="4">
        <v>46071</v>
      </c>
      <c r="C1183" t="s">
        <v>448</v>
      </c>
      <c r="D1183" t="s">
        <v>462</v>
      </c>
      <c r="E1183">
        <v>99255</v>
      </c>
      <c r="F1183" t="s">
        <v>3656</v>
      </c>
      <c r="G1183" t="s">
        <v>3657</v>
      </c>
      <c r="H1183">
        <v>1</v>
      </c>
      <c r="I1183" t="s">
        <v>3264</v>
      </c>
    </row>
    <row r="1184" spans="1:9" x14ac:dyDescent="0.2">
      <c r="A1184">
        <v>10978666</v>
      </c>
      <c r="B1184" s="4">
        <v>46071</v>
      </c>
      <c r="C1184" t="s">
        <v>425</v>
      </c>
      <c r="D1184" t="s">
        <v>510</v>
      </c>
      <c r="E1184">
        <v>98199</v>
      </c>
      <c r="F1184" t="s">
        <v>3658</v>
      </c>
      <c r="G1184" t="s">
        <v>3659</v>
      </c>
      <c r="H1184">
        <v>4</v>
      </c>
      <c r="I1184" t="s">
        <v>3660</v>
      </c>
    </row>
    <row r="1185" spans="1:9" x14ac:dyDescent="0.2">
      <c r="A1185">
        <v>10978692</v>
      </c>
      <c r="B1185" s="4">
        <v>46071</v>
      </c>
      <c r="C1185" t="s">
        <v>106</v>
      </c>
      <c r="D1185" t="s">
        <v>472</v>
      </c>
      <c r="E1185">
        <v>92744</v>
      </c>
      <c r="F1185" t="s">
        <v>3661</v>
      </c>
      <c r="G1185" t="s">
        <v>3662</v>
      </c>
      <c r="H1185">
        <v>5</v>
      </c>
      <c r="I1185" t="s">
        <v>3663</v>
      </c>
    </row>
    <row r="1186" spans="1:9" x14ac:dyDescent="0.2">
      <c r="A1186">
        <v>10978813</v>
      </c>
      <c r="B1186" s="4">
        <v>46071</v>
      </c>
      <c r="C1186" t="s">
        <v>343</v>
      </c>
      <c r="D1186" t="s">
        <v>462</v>
      </c>
      <c r="E1186">
        <v>90816</v>
      </c>
      <c r="F1186" t="s">
        <v>3664</v>
      </c>
      <c r="G1186" t="s">
        <v>3665</v>
      </c>
      <c r="H1186">
        <v>4</v>
      </c>
      <c r="I1186" t="s">
        <v>3666</v>
      </c>
    </row>
    <row r="1187" spans="1:9" x14ac:dyDescent="0.2">
      <c r="A1187">
        <v>10978815</v>
      </c>
      <c r="B1187" s="4">
        <v>46071</v>
      </c>
      <c r="C1187" t="s">
        <v>435</v>
      </c>
      <c r="D1187" t="s">
        <v>481</v>
      </c>
      <c r="E1187">
        <v>96362</v>
      </c>
      <c r="F1187" t="s">
        <v>3262</v>
      </c>
      <c r="G1187" t="s">
        <v>3667</v>
      </c>
      <c r="H1187">
        <v>4</v>
      </c>
      <c r="I1187" t="s">
        <v>1591</v>
      </c>
    </row>
    <row r="1188" spans="1:9" x14ac:dyDescent="0.2">
      <c r="A1188">
        <v>10978818</v>
      </c>
      <c r="B1188" s="4">
        <v>46071</v>
      </c>
      <c r="C1188" t="s">
        <v>407</v>
      </c>
      <c r="D1188" t="s">
        <v>521</v>
      </c>
      <c r="E1188">
        <v>86040</v>
      </c>
      <c r="F1188" t="s">
        <v>3668</v>
      </c>
      <c r="G1188" t="s">
        <v>3669</v>
      </c>
      <c r="H1188">
        <v>1</v>
      </c>
      <c r="I1188" t="s">
        <v>3264</v>
      </c>
    </row>
    <row r="1189" spans="1:9" x14ac:dyDescent="0.2">
      <c r="A1189">
        <v>10978825</v>
      </c>
      <c r="B1189" s="4">
        <v>46071</v>
      </c>
      <c r="C1189" t="s">
        <v>258</v>
      </c>
      <c r="D1189" t="s">
        <v>510</v>
      </c>
      <c r="E1189">
        <v>95356</v>
      </c>
      <c r="F1189" t="s">
        <v>3670</v>
      </c>
      <c r="G1189" t="s">
        <v>3671</v>
      </c>
      <c r="H1189">
        <v>5</v>
      </c>
      <c r="I1189" t="s">
        <v>3672</v>
      </c>
    </row>
    <row r="1190" spans="1:9" x14ac:dyDescent="0.2">
      <c r="A1190">
        <v>10978938</v>
      </c>
      <c r="B1190" s="4">
        <v>46071</v>
      </c>
      <c r="C1190" t="s">
        <v>405</v>
      </c>
      <c r="D1190" t="s">
        <v>481</v>
      </c>
      <c r="E1190">
        <v>77907</v>
      </c>
      <c r="F1190" t="s">
        <v>3673</v>
      </c>
      <c r="G1190" t="s">
        <v>3674</v>
      </c>
      <c r="H1190">
        <v>4</v>
      </c>
      <c r="I1190" t="s">
        <v>3675</v>
      </c>
    </row>
    <row r="1191" spans="1:9" x14ac:dyDescent="0.2">
      <c r="A1191">
        <v>10978945</v>
      </c>
      <c r="B1191" s="4">
        <v>46071</v>
      </c>
      <c r="C1191" t="s">
        <v>330</v>
      </c>
      <c r="D1191" t="s">
        <v>472</v>
      </c>
      <c r="E1191">
        <v>89783</v>
      </c>
      <c r="F1191" t="s">
        <v>3676</v>
      </c>
      <c r="G1191" t="s">
        <v>3677</v>
      </c>
      <c r="H1191">
        <v>4</v>
      </c>
      <c r="I1191" t="s">
        <v>3678</v>
      </c>
    </row>
    <row r="1192" spans="1:9" x14ac:dyDescent="0.2">
      <c r="A1192">
        <v>10978974</v>
      </c>
      <c r="B1192" s="4">
        <v>46071</v>
      </c>
      <c r="C1192" t="s">
        <v>330</v>
      </c>
      <c r="D1192" t="s">
        <v>472</v>
      </c>
      <c r="E1192">
        <v>93142</v>
      </c>
      <c r="F1192" t="s">
        <v>3679</v>
      </c>
      <c r="G1192" t="s">
        <v>3680</v>
      </c>
      <c r="H1192">
        <v>3</v>
      </c>
      <c r="I1192" t="s">
        <v>3681</v>
      </c>
    </row>
    <row r="1193" spans="1:9" x14ac:dyDescent="0.2">
      <c r="A1193">
        <v>10978980</v>
      </c>
      <c r="B1193" s="4">
        <v>46071</v>
      </c>
      <c r="C1193" t="s">
        <v>330</v>
      </c>
      <c r="D1193" t="s">
        <v>472</v>
      </c>
      <c r="E1193">
        <v>100230</v>
      </c>
      <c r="F1193" t="s">
        <v>3682</v>
      </c>
      <c r="G1193" t="s">
        <v>3683</v>
      </c>
      <c r="H1193">
        <v>4</v>
      </c>
      <c r="I1193" t="s">
        <v>3684</v>
      </c>
    </row>
    <row r="1194" spans="1:9" x14ac:dyDescent="0.2">
      <c r="A1194">
        <v>10978983</v>
      </c>
      <c r="B1194" s="4">
        <v>46071</v>
      </c>
      <c r="C1194" t="s">
        <v>330</v>
      </c>
      <c r="D1194" t="s">
        <v>472</v>
      </c>
      <c r="E1194">
        <v>91950</v>
      </c>
      <c r="F1194" t="s">
        <v>3685</v>
      </c>
      <c r="G1194" t="s">
        <v>3686</v>
      </c>
      <c r="H1194">
        <v>4</v>
      </c>
      <c r="I1194" t="s">
        <v>3687</v>
      </c>
    </row>
    <row r="1195" spans="1:9" x14ac:dyDescent="0.2">
      <c r="A1195">
        <v>10979030</v>
      </c>
      <c r="B1195" s="4">
        <v>46071</v>
      </c>
      <c r="C1195" t="s">
        <v>246</v>
      </c>
      <c r="D1195" t="s">
        <v>462</v>
      </c>
      <c r="E1195">
        <v>97341</v>
      </c>
      <c r="F1195" t="s">
        <v>3688</v>
      </c>
      <c r="G1195" t="s">
        <v>3689</v>
      </c>
      <c r="H1195">
        <v>4</v>
      </c>
      <c r="I1195" t="s">
        <v>3690</v>
      </c>
    </row>
    <row r="1196" spans="1:9" x14ac:dyDescent="0.2">
      <c r="A1196">
        <v>10979062</v>
      </c>
      <c r="B1196" s="4">
        <v>46071</v>
      </c>
      <c r="C1196" t="s">
        <v>188</v>
      </c>
      <c r="D1196" t="s">
        <v>472</v>
      </c>
      <c r="E1196">
        <v>78357</v>
      </c>
      <c r="F1196" t="s">
        <v>3691</v>
      </c>
      <c r="G1196" t="s">
        <v>3692</v>
      </c>
      <c r="H1196">
        <v>4</v>
      </c>
      <c r="I1196" t="s">
        <v>3693</v>
      </c>
    </row>
    <row r="1197" spans="1:9" x14ac:dyDescent="0.2">
      <c r="A1197">
        <v>10979068</v>
      </c>
      <c r="B1197" s="4">
        <v>46071</v>
      </c>
      <c r="C1197" t="s">
        <v>374</v>
      </c>
      <c r="D1197" t="s">
        <v>481</v>
      </c>
      <c r="E1197">
        <v>76899</v>
      </c>
      <c r="F1197" t="s">
        <v>2432</v>
      </c>
      <c r="G1197" t="s">
        <v>3694</v>
      </c>
      <c r="H1197">
        <v>5</v>
      </c>
      <c r="I1197" t="s">
        <v>3695</v>
      </c>
    </row>
    <row r="1198" spans="1:9" x14ac:dyDescent="0.2">
      <c r="A1198">
        <v>10979070</v>
      </c>
      <c r="B1198" s="4">
        <v>46071</v>
      </c>
      <c r="C1198" t="s">
        <v>374</v>
      </c>
      <c r="D1198" t="s">
        <v>481</v>
      </c>
      <c r="E1198">
        <v>84755</v>
      </c>
      <c r="F1198" t="s">
        <v>3696</v>
      </c>
      <c r="G1198" t="s">
        <v>3697</v>
      </c>
      <c r="H1198">
        <v>5</v>
      </c>
      <c r="I1198" t="s">
        <v>3698</v>
      </c>
    </row>
    <row r="1199" spans="1:9" x14ac:dyDescent="0.2">
      <c r="A1199">
        <v>10979073</v>
      </c>
      <c r="B1199" s="4">
        <v>46071</v>
      </c>
      <c r="C1199" t="s">
        <v>374</v>
      </c>
      <c r="D1199" t="s">
        <v>481</v>
      </c>
      <c r="E1199">
        <v>97850</v>
      </c>
      <c r="F1199" t="s">
        <v>3699</v>
      </c>
      <c r="G1199" t="s">
        <v>3700</v>
      </c>
      <c r="H1199">
        <v>5</v>
      </c>
      <c r="I1199" t="s">
        <v>3701</v>
      </c>
    </row>
    <row r="1200" spans="1:9" x14ac:dyDescent="0.2">
      <c r="A1200">
        <v>10979145</v>
      </c>
      <c r="B1200" s="4">
        <v>46071</v>
      </c>
      <c r="C1200" t="s">
        <v>300</v>
      </c>
      <c r="D1200" t="s">
        <v>462</v>
      </c>
      <c r="E1200">
        <v>79561</v>
      </c>
      <c r="F1200" t="s">
        <v>3041</v>
      </c>
      <c r="G1200" t="s">
        <v>3702</v>
      </c>
      <c r="H1200">
        <v>4</v>
      </c>
      <c r="I1200" t="s">
        <v>3703</v>
      </c>
    </row>
    <row r="1201" spans="1:9" x14ac:dyDescent="0.2">
      <c r="A1201">
        <v>10979147</v>
      </c>
      <c r="B1201" s="4">
        <v>46071</v>
      </c>
      <c r="C1201" t="s">
        <v>300</v>
      </c>
      <c r="D1201" t="s">
        <v>462</v>
      </c>
      <c r="E1201">
        <v>83304</v>
      </c>
      <c r="F1201" t="s">
        <v>3704</v>
      </c>
      <c r="G1201" t="s">
        <v>3705</v>
      </c>
      <c r="H1201">
        <v>4</v>
      </c>
      <c r="I1201" t="s">
        <v>3703</v>
      </c>
    </row>
    <row r="1202" spans="1:9" x14ac:dyDescent="0.2">
      <c r="A1202">
        <v>10979148</v>
      </c>
      <c r="B1202" s="4">
        <v>46071</v>
      </c>
      <c r="C1202" t="s">
        <v>300</v>
      </c>
      <c r="D1202" t="s">
        <v>462</v>
      </c>
      <c r="E1202">
        <v>92643</v>
      </c>
      <c r="F1202" t="s">
        <v>2989</v>
      </c>
      <c r="G1202" t="s">
        <v>3706</v>
      </c>
      <c r="H1202">
        <v>4</v>
      </c>
      <c r="I1202" t="s">
        <v>3707</v>
      </c>
    </row>
    <row r="1203" spans="1:9" x14ac:dyDescent="0.2">
      <c r="A1203">
        <v>10979150</v>
      </c>
      <c r="B1203" s="4">
        <v>46071</v>
      </c>
      <c r="C1203" t="s">
        <v>300</v>
      </c>
      <c r="D1203" t="s">
        <v>462</v>
      </c>
      <c r="E1203">
        <v>92059</v>
      </c>
      <c r="F1203" t="s">
        <v>3708</v>
      </c>
      <c r="G1203" t="s">
        <v>3709</v>
      </c>
      <c r="H1203">
        <v>5</v>
      </c>
      <c r="I1203" t="s">
        <v>3710</v>
      </c>
    </row>
    <row r="1204" spans="1:9" x14ac:dyDescent="0.2">
      <c r="A1204">
        <v>10979151</v>
      </c>
      <c r="B1204" s="4">
        <v>46071</v>
      </c>
      <c r="C1204" t="s">
        <v>300</v>
      </c>
      <c r="D1204" t="s">
        <v>462</v>
      </c>
      <c r="E1204">
        <v>92395</v>
      </c>
      <c r="F1204" t="s">
        <v>3711</v>
      </c>
      <c r="G1204" t="s">
        <v>3712</v>
      </c>
      <c r="H1204">
        <v>5</v>
      </c>
      <c r="I1204" t="s">
        <v>3713</v>
      </c>
    </row>
    <row r="1205" spans="1:9" x14ac:dyDescent="0.2">
      <c r="A1205">
        <v>10979152</v>
      </c>
      <c r="B1205" s="4">
        <v>46071</v>
      </c>
      <c r="C1205" t="s">
        <v>300</v>
      </c>
      <c r="D1205" t="s">
        <v>462</v>
      </c>
      <c r="E1205">
        <v>93171</v>
      </c>
      <c r="F1205" t="s">
        <v>3714</v>
      </c>
      <c r="G1205" t="s">
        <v>3715</v>
      </c>
      <c r="H1205">
        <v>4</v>
      </c>
      <c r="I1205" t="s">
        <v>3716</v>
      </c>
    </row>
    <row r="1206" spans="1:9" x14ac:dyDescent="0.2">
      <c r="A1206">
        <v>10979154</v>
      </c>
      <c r="B1206" s="4">
        <v>46071</v>
      </c>
      <c r="C1206" t="s">
        <v>300</v>
      </c>
      <c r="D1206" t="s">
        <v>462</v>
      </c>
      <c r="E1206">
        <v>93831</v>
      </c>
      <c r="F1206" t="s">
        <v>3717</v>
      </c>
      <c r="G1206" t="s">
        <v>3718</v>
      </c>
      <c r="H1206">
        <v>1</v>
      </c>
      <c r="I1206" t="s">
        <v>3264</v>
      </c>
    </row>
    <row r="1207" spans="1:9" x14ac:dyDescent="0.2">
      <c r="A1207">
        <v>10979155</v>
      </c>
      <c r="B1207" s="4">
        <v>46071</v>
      </c>
      <c r="C1207" t="s">
        <v>300</v>
      </c>
      <c r="D1207" t="s">
        <v>462</v>
      </c>
      <c r="E1207">
        <v>96870</v>
      </c>
      <c r="F1207" t="s">
        <v>3719</v>
      </c>
      <c r="G1207" t="s">
        <v>3720</v>
      </c>
      <c r="H1207">
        <v>4</v>
      </c>
      <c r="I1207" t="s">
        <v>3721</v>
      </c>
    </row>
    <row r="1208" spans="1:9" x14ac:dyDescent="0.2">
      <c r="A1208">
        <v>10979157</v>
      </c>
      <c r="B1208" s="4">
        <v>46071</v>
      </c>
      <c r="C1208" t="s">
        <v>300</v>
      </c>
      <c r="D1208" t="s">
        <v>462</v>
      </c>
      <c r="E1208">
        <v>97470</v>
      </c>
      <c r="F1208" t="s">
        <v>3722</v>
      </c>
      <c r="G1208" t="s">
        <v>3723</v>
      </c>
      <c r="H1208">
        <v>4</v>
      </c>
      <c r="I1208" t="s">
        <v>3724</v>
      </c>
    </row>
    <row r="1209" spans="1:9" x14ac:dyDescent="0.2">
      <c r="A1209">
        <v>10979158</v>
      </c>
      <c r="B1209" s="4">
        <v>46071</v>
      </c>
      <c r="C1209" t="s">
        <v>300</v>
      </c>
      <c r="D1209" t="s">
        <v>462</v>
      </c>
      <c r="E1209">
        <v>97906</v>
      </c>
      <c r="F1209" t="s">
        <v>3725</v>
      </c>
      <c r="G1209" t="s">
        <v>3726</v>
      </c>
      <c r="H1209">
        <v>4</v>
      </c>
      <c r="I1209" t="s">
        <v>3727</v>
      </c>
    </row>
    <row r="1210" spans="1:9" x14ac:dyDescent="0.2">
      <c r="A1210">
        <v>10979159</v>
      </c>
      <c r="B1210" s="4">
        <v>46071</v>
      </c>
      <c r="C1210" t="s">
        <v>300</v>
      </c>
      <c r="D1210" t="s">
        <v>462</v>
      </c>
      <c r="E1210">
        <v>99576</v>
      </c>
      <c r="F1210" t="s">
        <v>3728</v>
      </c>
      <c r="G1210" t="s">
        <v>3729</v>
      </c>
      <c r="H1210">
        <v>4</v>
      </c>
      <c r="I1210" t="s">
        <v>3727</v>
      </c>
    </row>
    <row r="1211" spans="1:9" x14ac:dyDescent="0.2">
      <c r="A1211">
        <v>10979160</v>
      </c>
      <c r="B1211" s="4">
        <v>46071</v>
      </c>
      <c r="C1211" t="s">
        <v>300</v>
      </c>
      <c r="D1211" t="s">
        <v>462</v>
      </c>
      <c r="E1211">
        <v>99702</v>
      </c>
      <c r="F1211" t="s">
        <v>3730</v>
      </c>
      <c r="G1211" t="s">
        <v>3731</v>
      </c>
      <c r="H1211">
        <v>4</v>
      </c>
      <c r="I1211" t="s">
        <v>3732</v>
      </c>
    </row>
    <row r="1212" spans="1:9" x14ac:dyDescent="0.2">
      <c r="A1212">
        <v>10979161</v>
      </c>
      <c r="B1212" s="4">
        <v>46071</v>
      </c>
      <c r="C1212" t="s">
        <v>300</v>
      </c>
      <c r="D1212" t="s">
        <v>462</v>
      </c>
      <c r="E1212">
        <v>100148</v>
      </c>
      <c r="F1212" t="s">
        <v>3733</v>
      </c>
      <c r="G1212" t="s">
        <v>3734</v>
      </c>
      <c r="H1212">
        <v>5</v>
      </c>
      <c r="I1212" t="s">
        <v>3735</v>
      </c>
    </row>
    <row r="1213" spans="1:9" x14ac:dyDescent="0.2">
      <c r="A1213">
        <v>10979177</v>
      </c>
      <c r="B1213" s="4">
        <v>46071</v>
      </c>
      <c r="C1213" t="s">
        <v>370</v>
      </c>
      <c r="D1213" t="s">
        <v>510</v>
      </c>
      <c r="E1213">
        <v>48776</v>
      </c>
      <c r="F1213" t="s">
        <v>3736</v>
      </c>
      <c r="G1213" t="s">
        <v>3737</v>
      </c>
      <c r="H1213">
        <v>3</v>
      </c>
      <c r="I1213" t="s">
        <v>3738</v>
      </c>
    </row>
    <row r="1214" spans="1:9" x14ac:dyDescent="0.2">
      <c r="A1214">
        <v>10979213</v>
      </c>
      <c r="B1214" s="4">
        <v>46072</v>
      </c>
      <c r="C1214" t="s">
        <v>308</v>
      </c>
      <c r="D1214" t="s">
        <v>510</v>
      </c>
      <c r="E1214">
        <v>90902</v>
      </c>
      <c r="F1214" t="s">
        <v>3739</v>
      </c>
      <c r="G1214" t="s">
        <v>3740</v>
      </c>
      <c r="H1214">
        <v>5</v>
      </c>
      <c r="I1214" t="s">
        <v>3741</v>
      </c>
    </row>
    <row r="1215" spans="1:9" x14ac:dyDescent="0.2">
      <c r="A1215">
        <v>10979281</v>
      </c>
      <c r="B1215" s="4">
        <v>46072</v>
      </c>
      <c r="C1215" t="s">
        <v>278</v>
      </c>
      <c r="D1215" t="s">
        <v>472</v>
      </c>
      <c r="E1215">
        <v>100120</v>
      </c>
      <c r="F1215" t="s">
        <v>3742</v>
      </c>
      <c r="G1215" t="s">
        <v>3743</v>
      </c>
      <c r="H1215">
        <v>5</v>
      </c>
      <c r="I1215" t="s">
        <v>3744</v>
      </c>
    </row>
    <row r="1216" spans="1:9" x14ac:dyDescent="0.2">
      <c r="A1216">
        <v>10979287</v>
      </c>
      <c r="B1216" s="4">
        <v>46072</v>
      </c>
      <c r="C1216" t="s">
        <v>89</v>
      </c>
      <c r="D1216" t="s">
        <v>481</v>
      </c>
      <c r="E1216">
        <v>98325</v>
      </c>
      <c r="F1216" t="s">
        <v>3745</v>
      </c>
      <c r="G1216" t="s">
        <v>3746</v>
      </c>
      <c r="H1216">
        <v>4</v>
      </c>
      <c r="I1216" t="s">
        <v>3747</v>
      </c>
    </row>
    <row r="1217" spans="1:9" x14ac:dyDescent="0.2">
      <c r="A1217">
        <v>10979291</v>
      </c>
      <c r="B1217" s="4">
        <v>46072</v>
      </c>
      <c r="C1217" t="s">
        <v>278</v>
      </c>
      <c r="D1217" t="s">
        <v>472</v>
      </c>
      <c r="E1217">
        <v>91176</v>
      </c>
      <c r="F1217" t="s">
        <v>3748</v>
      </c>
      <c r="G1217" t="s">
        <v>3749</v>
      </c>
      <c r="H1217">
        <v>5</v>
      </c>
      <c r="I1217" t="s">
        <v>3750</v>
      </c>
    </row>
    <row r="1218" spans="1:9" x14ac:dyDescent="0.2">
      <c r="A1218">
        <v>10979293</v>
      </c>
      <c r="B1218" s="4">
        <v>46072</v>
      </c>
      <c r="C1218" t="s">
        <v>278</v>
      </c>
      <c r="D1218" t="s">
        <v>472</v>
      </c>
      <c r="E1218">
        <v>100647</v>
      </c>
      <c r="F1218" t="s">
        <v>3751</v>
      </c>
      <c r="G1218" t="s">
        <v>3752</v>
      </c>
      <c r="H1218">
        <v>5</v>
      </c>
      <c r="I1218" t="s">
        <v>3744</v>
      </c>
    </row>
    <row r="1219" spans="1:9" x14ac:dyDescent="0.2">
      <c r="A1219">
        <v>10979338</v>
      </c>
      <c r="B1219" s="4">
        <v>46072</v>
      </c>
      <c r="C1219" t="s">
        <v>452</v>
      </c>
      <c r="D1219" t="s">
        <v>462</v>
      </c>
      <c r="E1219">
        <v>97155</v>
      </c>
      <c r="F1219" t="s">
        <v>3753</v>
      </c>
      <c r="G1219" t="s">
        <v>3754</v>
      </c>
      <c r="H1219">
        <v>5</v>
      </c>
      <c r="I1219" t="s">
        <v>3755</v>
      </c>
    </row>
    <row r="1220" spans="1:9" x14ac:dyDescent="0.2">
      <c r="A1220">
        <v>10979354</v>
      </c>
      <c r="B1220" s="4">
        <v>46072</v>
      </c>
      <c r="C1220" t="s">
        <v>398</v>
      </c>
      <c r="D1220" t="s">
        <v>521</v>
      </c>
      <c r="E1220">
        <v>99646</v>
      </c>
      <c r="F1220" t="s">
        <v>939</v>
      </c>
      <c r="G1220" t="s">
        <v>3756</v>
      </c>
      <c r="H1220">
        <v>5</v>
      </c>
      <c r="I1220" t="s">
        <v>3757</v>
      </c>
    </row>
    <row r="1221" spans="1:9" x14ac:dyDescent="0.2">
      <c r="A1221">
        <v>10979391</v>
      </c>
      <c r="B1221" s="4">
        <v>46072</v>
      </c>
      <c r="C1221" t="s">
        <v>150</v>
      </c>
      <c r="D1221" t="s">
        <v>521</v>
      </c>
      <c r="E1221">
        <v>82821</v>
      </c>
      <c r="F1221" t="s">
        <v>3758</v>
      </c>
      <c r="G1221" t="s">
        <v>3759</v>
      </c>
      <c r="H1221">
        <v>5</v>
      </c>
      <c r="I1221" t="s">
        <v>3543</v>
      </c>
    </row>
    <row r="1222" spans="1:9" x14ac:dyDescent="0.2">
      <c r="A1222">
        <v>10979396</v>
      </c>
      <c r="B1222" s="4">
        <v>46072</v>
      </c>
      <c r="C1222" t="s">
        <v>78</v>
      </c>
      <c r="D1222" t="s">
        <v>481</v>
      </c>
      <c r="E1222">
        <v>97427</v>
      </c>
      <c r="F1222" t="s">
        <v>3760</v>
      </c>
      <c r="G1222" t="s">
        <v>3761</v>
      </c>
      <c r="H1222">
        <v>4</v>
      </c>
      <c r="I1222" t="s">
        <v>3762</v>
      </c>
    </row>
    <row r="1223" spans="1:9" x14ac:dyDescent="0.2">
      <c r="A1223">
        <v>10979408</v>
      </c>
      <c r="B1223" s="4">
        <v>46072</v>
      </c>
      <c r="C1223" t="s">
        <v>428</v>
      </c>
      <c r="D1223" t="s">
        <v>462</v>
      </c>
      <c r="E1223">
        <v>91833</v>
      </c>
      <c r="F1223" t="s">
        <v>3763</v>
      </c>
      <c r="G1223" t="s">
        <v>3764</v>
      </c>
      <c r="H1223">
        <v>4</v>
      </c>
      <c r="I1223" t="s">
        <v>3765</v>
      </c>
    </row>
    <row r="1224" spans="1:9" x14ac:dyDescent="0.2">
      <c r="A1224">
        <v>10979418</v>
      </c>
      <c r="B1224" s="4">
        <v>46072</v>
      </c>
      <c r="C1224" t="s">
        <v>143</v>
      </c>
      <c r="D1224" t="s">
        <v>462</v>
      </c>
      <c r="E1224">
        <v>58789</v>
      </c>
      <c r="F1224" t="s">
        <v>3766</v>
      </c>
      <c r="G1224" t="s">
        <v>3767</v>
      </c>
      <c r="H1224">
        <v>4</v>
      </c>
      <c r="I1224" t="s">
        <v>3768</v>
      </c>
    </row>
    <row r="1225" spans="1:9" x14ac:dyDescent="0.2">
      <c r="A1225">
        <v>10979427</v>
      </c>
      <c r="B1225" s="4">
        <v>46072</v>
      </c>
      <c r="C1225" t="s">
        <v>428</v>
      </c>
      <c r="D1225" t="s">
        <v>462</v>
      </c>
      <c r="E1225">
        <v>90461</v>
      </c>
      <c r="F1225" t="s">
        <v>3769</v>
      </c>
      <c r="G1225" t="s">
        <v>3770</v>
      </c>
      <c r="H1225">
        <v>5</v>
      </c>
      <c r="I1225" t="s">
        <v>3771</v>
      </c>
    </row>
    <row r="1226" spans="1:9" x14ac:dyDescent="0.2">
      <c r="A1226">
        <v>10979431</v>
      </c>
      <c r="B1226" s="4">
        <v>46072</v>
      </c>
      <c r="C1226" t="s">
        <v>143</v>
      </c>
      <c r="D1226" t="s">
        <v>462</v>
      </c>
      <c r="E1226">
        <v>81774</v>
      </c>
      <c r="F1226" t="s">
        <v>3772</v>
      </c>
      <c r="G1226" t="s">
        <v>3773</v>
      </c>
      <c r="H1226">
        <v>5</v>
      </c>
      <c r="I1226" t="s">
        <v>3774</v>
      </c>
    </row>
    <row r="1227" spans="1:9" x14ac:dyDescent="0.2">
      <c r="A1227">
        <v>10979434</v>
      </c>
      <c r="B1227" s="4">
        <v>46072</v>
      </c>
      <c r="C1227" t="s">
        <v>428</v>
      </c>
      <c r="D1227" t="s">
        <v>462</v>
      </c>
      <c r="E1227">
        <v>75083</v>
      </c>
      <c r="F1227" t="s">
        <v>3775</v>
      </c>
      <c r="G1227" t="s">
        <v>3776</v>
      </c>
      <c r="H1227">
        <v>4</v>
      </c>
      <c r="I1227" t="s">
        <v>3777</v>
      </c>
    </row>
    <row r="1228" spans="1:9" x14ac:dyDescent="0.2">
      <c r="A1228">
        <v>10979443</v>
      </c>
      <c r="B1228" s="4">
        <v>46072</v>
      </c>
      <c r="C1228" t="s">
        <v>452</v>
      </c>
      <c r="D1228" t="s">
        <v>462</v>
      </c>
      <c r="E1228">
        <v>98845</v>
      </c>
      <c r="F1228" t="s">
        <v>3778</v>
      </c>
      <c r="G1228" t="s">
        <v>3779</v>
      </c>
      <c r="H1228">
        <v>5</v>
      </c>
      <c r="I1228" t="s">
        <v>3780</v>
      </c>
    </row>
    <row r="1229" spans="1:9" x14ac:dyDescent="0.2">
      <c r="A1229">
        <v>10979457</v>
      </c>
      <c r="B1229" s="4">
        <v>46072</v>
      </c>
      <c r="C1229" t="s">
        <v>452</v>
      </c>
      <c r="D1229" t="s">
        <v>462</v>
      </c>
      <c r="E1229">
        <v>94185</v>
      </c>
      <c r="F1229" t="s">
        <v>3781</v>
      </c>
      <c r="G1229" t="s">
        <v>3782</v>
      </c>
      <c r="H1229">
        <v>5</v>
      </c>
      <c r="I1229" t="s">
        <v>3783</v>
      </c>
    </row>
    <row r="1230" spans="1:9" x14ac:dyDescent="0.2">
      <c r="A1230">
        <v>10979464</v>
      </c>
      <c r="B1230" s="4">
        <v>46072</v>
      </c>
      <c r="C1230" t="s">
        <v>238</v>
      </c>
      <c r="D1230" t="s">
        <v>481</v>
      </c>
      <c r="E1230">
        <v>91789</v>
      </c>
      <c r="F1230" t="s">
        <v>3784</v>
      </c>
      <c r="G1230" t="s">
        <v>3785</v>
      </c>
      <c r="H1230">
        <v>5</v>
      </c>
      <c r="I1230" t="s">
        <v>3786</v>
      </c>
    </row>
    <row r="1231" spans="1:9" x14ac:dyDescent="0.2">
      <c r="A1231">
        <v>10979466</v>
      </c>
      <c r="B1231" s="4">
        <v>46072</v>
      </c>
      <c r="C1231" t="s">
        <v>238</v>
      </c>
      <c r="D1231" t="s">
        <v>481</v>
      </c>
      <c r="E1231">
        <v>92455</v>
      </c>
      <c r="F1231" t="s">
        <v>3340</v>
      </c>
      <c r="G1231" t="s">
        <v>3787</v>
      </c>
      <c r="H1231">
        <v>4</v>
      </c>
      <c r="I1231" t="s">
        <v>3788</v>
      </c>
    </row>
    <row r="1232" spans="1:9" x14ac:dyDescent="0.2">
      <c r="A1232">
        <v>10979470</v>
      </c>
      <c r="B1232" s="4">
        <v>46072</v>
      </c>
      <c r="C1232" t="s">
        <v>238</v>
      </c>
      <c r="D1232" t="s">
        <v>481</v>
      </c>
      <c r="E1232">
        <v>94381</v>
      </c>
      <c r="F1232" t="s">
        <v>3789</v>
      </c>
      <c r="G1232" t="s">
        <v>3790</v>
      </c>
      <c r="H1232">
        <v>5</v>
      </c>
      <c r="I1232" t="s">
        <v>3791</v>
      </c>
    </row>
    <row r="1233" spans="1:9" x14ac:dyDescent="0.2">
      <c r="A1233">
        <v>10979477</v>
      </c>
      <c r="B1233" s="4">
        <v>46072</v>
      </c>
      <c r="C1233" t="s">
        <v>238</v>
      </c>
      <c r="D1233" t="s">
        <v>481</v>
      </c>
      <c r="E1233">
        <v>96940</v>
      </c>
      <c r="F1233" t="s">
        <v>3792</v>
      </c>
      <c r="G1233" t="s">
        <v>3793</v>
      </c>
      <c r="H1233">
        <v>5</v>
      </c>
      <c r="I1233" t="s">
        <v>3794</v>
      </c>
    </row>
    <row r="1234" spans="1:9" x14ac:dyDescent="0.2">
      <c r="A1234">
        <v>10979487</v>
      </c>
      <c r="B1234" s="4">
        <v>46072</v>
      </c>
      <c r="C1234" t="s">
        <v>448</v>
      </c>
      <c r="D1234" t="s">
        <v>462</v>
      </c>
      <c r="E1234">
        <v>98308</v>
      </c>
      <c r="F1234" t="s">
        <v>3795</v>
      </c>
      <c r="G1234" t="s">
        <v>3796</v>
      </c>
      <c r="H1234">
        <v>1</v>
      </c>
      <c r="I1234" t="s">
        <v>3264</v>
      </c>
    </row>
    <row r="1235" spans="1:9" x14ac:dyDescent="0.2">
      <c r="A1235">
        <v>10979495</v>
      </c>
      <c r="B1235" s="4">
        <v>46072</v>
      </c>
      <c r="C1235" t="s">
        <v>448</v>
      </c>
      <c r="D1235" t="s">
        <v>462</v>
      </c>
      <c r="E1235">
        <v>63990</v>
      </c>
      <c r="F1235" t="s">
        <v>3797</v>
      </c>
      <c r="G1235" t="s">
        <v>3798</v>
      </c>
      <c r="H1235">
        <v>3</v>
      </c>
      <c r="I1235" t="s">
        <v>3799</v>
      </c>
    </row>
    <row r="1236" spans="1:9" x14ac:dyDescent="0.2">
      <c r="A1236">
        <v>10979536</v>
      </c>
      <c r="B1236" s="4">
        <v>46072</v>
      </c>
      <c r="C1236" t="s">
        <v>348</v>
      </c>
      <c r="D1236" t="s">
        <v>521</v>
      </c>
      <c r="E1236">
        <v>81821</v>
      </c>
      <c r="F1236" t="s">
        <v>3800</v>
      </c>
      <c r="G1236" t="s">
        <v>3801</v>
      </c>
      <c r="H1236">
        <v>5</v>
      </c>
      <c r="I1236" t="s">
        <v>3802</v>
      </c>
    </row>
    <row r="1237" spans="1:9" x14ac:dyDescent="0.2">
      <c r="A1237">
        <v>10979564</v>
      </c>
      <c r="B1237" s="4">
        <v>46072</v>
      </c>
      <c r="C1237" t="s">
        <v>431</v>
      </c>
      <c r="D1237" t="s">
        <v>481</v>
      </c>
      <c r="E1237">
        <v>82644</v>
      </c>
      <c r="F1237" t="s">
        <v>3803</v>
      </c>
      <c r="G1237" t="s">
        <v>3804</v>
      </c>
      <c r="H1237">
        <v>4</v>
      </c>
      <c r="I1237" t="s">
        <v>3805</v>
      </c>
    </row>
    <row r="1238" spans="1:9" x14ac:dyDescent="0.2">
      <c r="A1238">
        <v>10979572</v>
      </c>
      <c r="B1238" s="4">
        <v>46072</v>
      </c>
      <c r="C1238" t="s">
        <v>431</v>
      </c>
      <c r="D1238" t="s">
        <v>481</v>
      </c>
      <c r="E1238">
        <v>97008</v>
      </c>
      <c r="F1238" t="s">
        <v>3806</v>
      </c>
      <c r="G1238" t="s">
        <v>3807</v>
      </c>
      <c r="H1238">
        <v>4</v>
      </c>
      <c r="I1238" t="s">
        <v>3805</v>
      </c>
    </row>
    <row r="1239" spans="1:9" x14ac:dyDescent="0.2">
      <c r="A1239">
        <v>10979576</v>
      </c>
      <c r="B1239" s="4">
        <v>46072</v>
      </c>
      <c r="C1239" t="s">
        <v>431</v>
      </c>
      <c r="D1239" t="s">
        <v>481</v>
      </c>
      <c r="E1239">
        <v>99013</v>
      </c>
      <c r="F1239" t="s">
        <v>3808</v>
      </c>
      <c r="G1239" t="s">
        <v>3809</v>
      </c>
      <c r="H1239">
        <v>4</v>
      </c>
      <c r="I1239" t="s">
        <v>3805</v>
      </c>
    </row>
    <row r="1240" spans="1:9" x14ac:dyDescent="0.2">
      <c r="A1240">
        <v>10979580</v>
      </c>
      <c r="B1240" s="4">
        <v>46072</v>
      </c>
      <c r="C1240" t="s">
        <v>431</v>
      </c>
      <c r="D1240" t="s">
        <v>481</v>
      </c>
      <c r="E1240">
        <v>100237</v>
      </c>
      <c r="F1240" t="s">
        <v>3810</v>
      </c>
      <c r="G1240" t="s">
        <v>3811</v>
      </c>
      <c r="H1240">
        <v>4</v>
      </c>
      <c r="I1240" t="s">
        <v>3805</v>
      </c>
    </row>
    <row r="1241" spans="1:9" x14ac:dyDescent="0.2">
      <c r="A1241">
        <v>10979584</v>
      </c>
      <c r="B1241" s="4">
        <v>46072</v>
      </c>
      <c r="C1241" t="s">
        <v>431</v>
      </c>
      <c r="D1241" t="s">
        <v>481</v>
      </c>
      <c r="E1241">
        <v>98153</v>
      </c>
      <c r="F1241" t="s">
        <v>3812</v>
      </c>
      <c r="G1241" t="s">
        <v>3813</v>
      </c>
      <c r="H1241">
        <v>4</v>
      </c>
      <c r="I1241" t="s">
        <v>3805</v>
      </c>
    </row>
    <row r="1242" spans="1:9" x14ac:dyDescent="0.2">
      <c r="A1242">
        <v>10979597</v>
      </c>
      <c r="B1242" s="4">
        <v>46072</v>
      </c>
      <c r="C1242" t="s">
        <v>44</v>
      </c>
      <c r="D1242" t="s">
        <v>481</v>
      </c>
      <c r="E1242">
        <v>99963</v>
      </c>
      <c r="F1242" t="s">
        <v>3814</v>
      </c>
      <c r="G1242" t="s">
        <v>3815</v>
      </c>
      <c r="H1242">
        <v>5</v>
      </c>
      <c r="I1242" t="s">
        <v>3816</v>
      </c>
    </row>
    <row r="1243" spans="1:9" x14ac:dyDescent="0.2">
      <c r="A1243">
        <v>10979601</v>
      </c>
      <c r="B1243" s="4">
        <v>46072</v>
      </c>
      <c r="C1243" t="s">
        <v>348</v>
      </c>
      <c r="D1243" t="s">
        <v>521</v>
      </c>
      <c r="E1243">
        <v>97131</v>
      </c>
      <c r="F1243" t="s">
        <v>3817</v>
      </c>
      <c r="G1243" t="s">
        <v>3818</v>
      </c>
      <c r="H1243">
        <v>5</v>
      </c>
      <c r="I1243" t="s">
        <v>3819</v>
      </c>
    </row>
    <row r="1244" spans="1:9" x14ac:dyDescent="0.2">
      <c r="A1244">
        <v>10979612</v>
      </c>
      <c r="B1244" s="4">
        <v>46072</v>
      </c>
      <c r="C1244" t="s">
        <v>44</v>
      </c>
      <c r="D1244" t="s">
        <v>481</v>
      </c>
      <c r="E1244">
        <v>98851</v>
      </c>
      <c r="F1244" t="s">
        <v>1843</v>
      </c>
      <c r="G1244" t="s">
        <v>3820</v>
      </c>
      <c r="H1244">
        <v>5</v>
      </c>
      <c r="I1244" t="s">
        <v>3816</v>
      </c>
    </row>
    <row r="1245" spans="1:9" x14ac:dyDescent="0.2">
      <c r="A1245">
        <v>10979615</v>
      </c>
      <c r="B1245" s="4">
        <v>46072</v>
      </c>
      <c r="C1245" t="s">
        <v>231</v>
      </c>
      <c r="D1245" t="s">
        <v>462</v>
      </c>
      <c r="E1245">
        <v>94416</v>
      </c>
      <c r="F1245" t="s">
        <v>3821</v>
      </c>
      <c r="G1245" t="s">
        <v>3822</v>
      </c>
      <c r="H1245">
        <v>4</v>
      </c>
      <c r="I1245" t="s">
        <v>3823</v>
      </c>
    </row>
    <row r="1246" spans="1:9" x14ac:dyDescent="0.2">
      <c r="A1246">
        <v>10979720</v>
      </c>
      <c r="B1246" s="4">
        <v>46072</v>
      </c>
      <c r="C1246" t="s">
        <v>272</v>
      </c>
      <c r="D1246" t="s">
        <v>521</v>
      </c>
      <c r="E1246">
        <v>98444</v>
      </c>
      <c r="F1246" t="s">
        <v>3824</v>
      </c>
      <c r="G1246" t="s">
        <v>3825</v>
      </c>
      <c r="H1246">
        <v>4</v>
      </c>
      <c r="I1246" t="s">
        <v>3826</v>
      </c>
    </row>
    <row r="1247" spans="1:9" x14ac:dyDescent="0.2">
      <c r="A1247">
        <v>10979751</v>
      </c>
      <c r="B1247" s="4">
        <v>46072</v>
      </c>
      <c r="C1247" t="s">
        <v>312</v>
      </c>
      <c r="D1247" t="s">
        <v>481</v>
      </c>
      <c r="E1247">
        <v>63672</v>
      </c>
      <c r="F1247" t="s">
        <v>3827</v>
      </c>
      <c r="G1247" t="s">
        <v>3828</v>
      </c>
      <c r="H1247">
        <v>5</v>
      </c>
      <c r="I1247" t="s">
        <v>3829</v>
      </c>
    </row>
    <row r="1248" spans="1:9" x14ac:dyDescent="0.2">
      <c r="A1248">
        <v>10979757</v>
      </c>
      <c r="B1248" s="4">
        <v>46072</v>
      </c>
      <c r="C1248" t="s">
        <v>312</v>
      </c>
      <c r="D1248" t="s">
        <v>481</v>
      </c>
      <c r="E1248">
        <v>81186</v>
      </c>
      <c r="F1248" t="s">
        <v>3830</v>
      </c>
      <c r="G1248" t="s">
        <v>3831</v>
      </c>
      <c r="H1248">
        <v>5</v>
      </c>
      <c r="I1248" t="s">
        <v>3832</v>
      </c>
    </row>
    <row r="1249" spans="1:9" x14ac:dyDescent="0.2">
      <c r="A1249">
        <v>10979762</v>
      </c>
      <c r="B1249" s="4">
        <v>46072</v>
      </c>
      <c r="C1249" t="s">
        <v>437</v>
      </c>
      <c r="D1249" t="s">
        <v>462</v>
      </c>
      <c r="E1249">
        <v>100422</v>
      </c>
      <c r="F1249" t="s">
        <v>3833</v>
      </c>
      <c r="G1249" t="s">
        <v>3834</v>
      </c>
      <c r="H1249">
        <v>5</v>
      </c>
      <c r="I1249" t="s">
        <v>3835</v>
      </c>
    </row>
    <row r="1250" spans="1:9" x14ac:dyDescent="0.2">
      <c r="A1250">
        <v>10979766</v>
      </c>
      <c r="B1250" s="4">
        <v>46072</v>
      </c>
      <c r="C1250" t="s">
        <v>437</v>
      </c>
      <c r="D1250" t="s">
        <v>462</v>
      </c>
      <c r="E1250">
        <v>99247</v>
      </c>
      <c r="F1250" t="s">
        <v>3836</v>
      </c>
      <c r="G1250" t="s">
        <v>3837</v>
      </c>
      <c r="H1250">
        <v>4</v>
      </c>
      <c r="I1250" t="s">
        <v>3838</v>
      </c>
    </row>
    <row r="1251" spans="1:9" x14ac:dyDescent="0.2">
      <c r="A1251">
        <v>10979772</v>
      </c>
      <c r="B1251" s="4">
        <v>46072</v>
      </c>
      <c r="C1251" t="s">
        <v>312</v>
      </c>
      <c r="D1251" t="s">
        <v>481</v>
      </c>
      <c r="E1251">
        <v>95436</v>
      </c>
      <c r="F1251" t="s">
        <v>3839</v>
      </c>
      <c r="G1251" t="s">
        <v>3840</v>
      </c>
      <c r="H1251">
        <v>1</v>
      </c>
      <c r="I1251" t="s">
        <v>3841</v>
      </c>
    </row>
    <row r="1252" spans="1:9" x14ac:dyDescent="0.2">
      <c r="A1252">
        <v>10979790</v>
      </c>
      <c r="B1252" s="4">
        <v>46072</v>
      </c>
      <c r="C1252" t="s">
        <v>348</v>
      </c>
      <c r="D1252" t="s">
        <v>521</v>
      </c>
      <c r="E1252">
        <v>97315</v>
      </c>
      <c r="F1252" t="s">
        <v>3842</v>
      </c>
      <c r="G1252" t="s">
        <v>3843</v>
      </c>
      <c r="H1252">
        <v>5</v>
      </c>
      <c r="I1252" t="s">
        <v>3844</v>
      </c>
    </row>
    <row r="1253" spans="1:9" x14ac:dyDescent="0.2">
      <c r="A1253">
        <v>10979797</v>
      </c>
      <c r="B1253" s="4">
        <v>46072</v>
      </c>
      <c r="C1253" t="s">
        <v>348</v>
      </c>
      <c r="D1253" t="s">
        <v>521</v>
      </c>
      <c r="E1253">
        <v>95753</v>
      </c>
      <c r="F1253" t="s">
        <v>3845</v>
      </c>
      <c r="G1253" t="s">
        <v>3846</v>
      </c>
      <c r="H1253">
        <v>5</v>
      </c>
      <c r="I1253" t="s">
        <v>3819</v>
      </c>
    </row>
    <row r="1254" spans="1:9" x14ac:dyDescent="0.2">
      <c r="A1254">
        <v>10979802</v>
      </c>
      <c r="B1254" s="4">
        <v>46072</v>
      </c>
      <c r="C1254" t="s">
        <v>348</v>
      </c>
      <c r="D1254" t="s">
        <v>521</v>
      </c>
      <c r="E1254">
        <v>98694</v>
      </c>
      <c r="F1254" t="s">
        <v>3847</v>
      </c>
      <c r="G1254" t="s">
        <v>3848</v>
      </c>
      <c r="H1254">
        <v>5</v>
      </c>
      <c r="I1254" t="s">
        <v>3849</v>
      </c>
    </row>
    <row r="1255" spans="1:9" x14ac:dyDescent="0.2">
      <c r="A1255">
        <v>10979810</v>
      </c>
      <c r="B1255" s="4">
        <v>46072</v>
      </c>
      <c r="C1255" t="s">
        <v>44</v>
      </c>
      <c r="D1255" t="s">
        <v>481</v>
      </c>
      <c r="E1255">
        <v>94354</v>
      </c>
      <c r="F1255" t="s">
        <v>3850</v>
      </c>
      <c r="G1255" t="s">
        <v>3851</v>
      </c>
      <c r="H1255">
        <v>5</v>
      </c>
      <c r="I1255" t="s">
        <v>3816</v>
      </c>
    </row>
    <row r="1256" spans="1:9" x14ac:dyDescent="0.2">
      <c r="A1256">
        <v>10979816</v>
      </c>
      <c r="B1256" s="4">
        <v>46072</v>
      </c>
      <c r="C1256" t="s">
        <v>348</v>
      </c>
      <c r="D1256" t="s">
        <v>521</v>
      </c>
      <c r="E1256">
        <v>91807</v>
      </c>
      <c r="F1256" t="s">
        <v>3852</v>
      </c>
      <c r="G1256" t="s">
        <v>3853</v>
      </c>
      <c r="H1256">
        <v>5</v>
      </c>
      <c r="I1256" t="s">
        <v>3854</v>
      </c>
    </row>
    <row r="1257" spans="1:9" x14ac:dyDescent="0.2">
      <c r="A1257">
        <v>10979821</v>
      </c>
      <c r="B1257" s="4">
        <v>46072</v>
      </c>
      <c r="C1257" t="s">
        <v>348</v>
      </c>
      <c r="D1257" t="s">
        <v>521</v>
      </c>
      <c r="E1257">
        <v>95356</v>
      </c>
      <c r="F1257" t="s">
        <v>3670</v>
      </c>
      <c r="G1257" t="s">
        <v>3855</v>
      </c>
      <c r="H1257">
        <v>3</v>
      </c>
      <c r="I1257" t="s">
        <v>3856</v>
      </c>
    </row>
    <row r="1258" spans="1:9" x14ac:dyDescent="0.2">
      <c r="A1258">
        <v>10979823</v>
      </c>
      <c r="B1258" s="4">
        <v>46072</v>
      </c>
      <c r="C1258" t="s">
        <v>356</v>
      </c>
      <c r="D1258" t="s">
        <v>510</v>
      </c>
      <c r="E1258">
        <v>77020</v>
      </c>
      <c r="F1258" t="s">
        <v>3857</v>
      </c>
      <c r="G1258" t="s">
        <v>3858</v>
      </c>
      <c r="H1258">
        <v>4</v>
      </c>
      <c r="I1258" t="s">
        <v>3859</v>
      </c>
    </row>
    <row r="1259" spans="1:9" x14ac:dyDescent="0.2">
      <c r="A1259">
        <v>10979825</v>
      </c>
      <c r="B1259" s="4">
        <v>46072</v>
      </c>
      <c r="C1259" t="s">
        <v>348</v>
      </c>
      <c r="D1259" t="s">
        <v>521</v>
      </c>
      <c r="E1259">
        <v>94765</v>
      </c>
      <c r="F1259" t="s">
        <v>3860</v>
      </c>
      <c r="G1259" t="s">
        <v>3861</v>
      </c>
      <c r="H1259">
        <v>5</v>
      </c>
      <c r="I1259" t="s">
        <v>3862</v>
      </c>
    </row>
    <row r="1260" spans="1:9" x14ac:dyDescent="0.2">
      <c r="A1260">
        <v>10979832</v>
      </c>
      <c r="B1260" s="4">
        <v>46072</v>
      </c>
      <c r="C1260" t="s">
        <v>348</v>
      </c>
      <c r="D1260" t="s">
        <v>521</v>
      </c>
      <c r="E1260">
        <v>97813</v>
      </c>
      <c r="F1260" t="s">
        <v>3863</v>
      </c>
      <c r="G1260" t="s">
        <v>3864</v>
      </c>
      <c r="H1260">
        <v>4</v>
      </c>
      <c r="I1260" t="s">
        <v>3865</v>
      </c>
    </row>
    <row r="1261" spans="1:9" x14ac:dyDescent="0.2">
      <c r="A1261">
        <v>10979837</v>
      </c>
      <c r="B1261" s="4">
        <v>46072</v>
      </c>
      <c r="C1261" t="s">
        <v>348</v>
      </c>
      <c r="D1261" t="s">
        <v>521</v>
      </c>
      <c r="E1261">
        <v>94357</v>
      </c>
      <c r="F1261" t="s">
        <v>3866</v>
      </c>
      <c r="G1261" t="s">
        <v>3867</v>
      </c>
      <c r="H1261">
        <v>5</v>
      </c>
      <c r="I1261" t="s">
        <v>3868</v>
      </c>
    </row>
    <row r="1262" spans="1:9" x14ac:dyDescent="0.2">
      <c r="A1262">
        <v>10979858</v>
      </c>
      <c r="B1262" s="4">
        <v>46072</v>
      </c>
      <c r="C1262" t="s">
        <v>356</v>
      </c>
      <c r="D1262" t="s">
        <v>510</v>
      </c>
      <c r="E1262">
        <v>76917</v>
      </c>
      <c r="F1262" t="s">
        <v>3869</v>
      </c>
      <c r="G1262" t="s">
        <v>3870</v>
      </c>
      <c r="H1262">
        <v>5</v>
      </c>
      <c r="I1262" t="s">
        <v>3871</v>
      </c>
    </row>
    <row r="1263" spans="1:9" x14ac:dyDescent="0.2">
      <c r="A1263">
        <v>10979872</v>
      </c>
      <c r="B1263" s="4">
        <v>46072</v>
      </c>
      <c r="C1263" t="s">
        <v>272</v>
      </c>
      <c r="D1263" t="s">
        <v>521</v>
      </c>
      <c r="E1263">
        <v>96541</v>
      </c>
      <c r="F1263" t="s">
        <v>3872</v>
      </c>
      <c r="G1263" t="s">
        <v>3873</v>
      </c>
      <c r="H1263">
        <v>3</v>
      </c>
      <c r="I1263" t="s">
        <v>3874</v>
      </c>
    </row>
    <row r="1264" spans="1:9" x14ac:dyDescent="0.2">
      <c r="A1264">
        <v>10979888</v>
      </c>
      <c r="B1264" s="4">
        <v>46072</v>
      </c>
      <c r="C1264" t="s">
        <v>262</v>
      </c>
      <c r="D1264" t="s">
        <v>481</v>
      </c>
      <c r="E1264">
        <v>92489</v>
      </c>
      <c r="F1264" t="s">
        <v>3875</v>
      </c>
      <c r="G1264" t="s">
        <v>3876</v>
      </c>
      <c r="H1264">
        <v>4</v>
      </c>
      <c r="I1264" t="s">
        <v>3877</v>
      </c>
    </row>
    <row r="1265" spans="1:9" x14ac:dyDescent="0.2">
      <c r="A1265">
        <v>10979899</v>
      </c>
      <c r="B1265" s="4">
        <v>46072</v>
      </c>
      <c r="C1265" t="s">
        <v>301</v>
      </c>
      <c r="D1265" t="s">
        <v>481</v>
      </c>
      <c r="E1265">
        <v>96161</v>
      </c>
      <c r="F1265" t="s">
        <v>3878</v>
      </c>
      <c r="G1265" t="s">
        <v>3879</v>
      </c>
      <c r="H1265">
        <v>4</v>
      </c>
      <c r="I1265" t="s">
        <v>3880</v>
      </c>
    </row>
    <row r="1266" spans="1:9" x14ac:dyDescent="0.2">
      <c r="A1266">
        <v>10979914</v>
      </c>
      <c r="B1266" s="4">
        <v>46072</v>
      </c>
      <c r="C1266" t="s">
        <v>348</v>
      </c>
      <c r="D1266" t="s">
        <v>521</v>
      </c>
      <c r="E1266">
        <v>91808</v>
      </c>
      <c r="F1266" t="s">
        <v>3881</v>
      </c>
      <c r="G1266" t="s">
        <v>3882</v>
      </c>
      <c r="H1266">
        <v>5</v>
      </c>
      <c r="I1266" t="s">
        <v>3883</v>
      </c>
    </row>
    <row r="1267" spans="1:9" x14ac:dyDescent="0.2">
      <c r="A1267">
        <v>10979922</v>
      </c>
      <c r="B1267" s="4">
        <v>46072</v>
      </c>
      <c r="C1267" t="s">
        <v>262</v>
      </c>
      <c r="D1267" t="s">
        <v>481</v>
      </c>
      <c r="E1267">
        <v>95208</v>
      </c>
      <c r="F1267" t="s">
        <v>3884</v>
      </c>
      <c r="G1267" t="s">
        <v>3885</v>
      </c>
      <c r="H1267">
        <v>5</v>
      </c>
      <c r="I1267" t="s">
        <v>3886</v>
      </c>
    </row>
    <row r="1268" spans="1:9" x14ac:dyDescent="0.2">
      <c r="A1268">
        <v>10979932</v>
      </c>
      <c r="B1268" s="4">
        <v>46072</v>
      </c>
      <c r="C1268" t="s">
        <v>78</v>
      </c>
      <c r="D1268" t="s">
        <v>481</v>
      </c>
      <c r="E1268">
        <v>100418</v>
      </c>
      <c r="F1268" t="s">
        <v>3887</v>
      </c>
      <c r="G1268" t="s">
        <v>3888</v>
      </c>
      <c r="H1268">
        <v>5</v>
      </c>
      <c r="I1268" t="s">
        <v>3889</v>
      </c>
    </row>
    <row r="1269" spans="1:9" x14ac:dyDescent="0.2">
      <c r="A1269">
        <v>10979946</v>
      </c>
      <c r="B1269" s="4">
        <v>46072</v>
      </c>
      <c r="C1269" t="s">
        <v>78</v>
      </c>
      <c r="D1269" t="s">
        <v>481</v>
      </c>
      <c r="E1269">
        <v>84629</v>
      </c>
      <c r="F1269" t="s">
        <v>3890</v>
      </c>
      <c r="G1269" t="s">
        <v>3891</v>
      </c>
      <c r="H1269">
        <v>5</v>
      </c>
      <c r="I1269" t="s">
        <v>3892</v>
      </c>
    </row>
    <row r="1270" spans="1:9" x14ac:dyDescent="0.2">
      <c r="A1270">
        <v>10979950</v>
      </c>
      <c r="B1270" s="4">
        <v>46072</v>
      </c>
      <c r="C1270" t="s">
        <v>312</v>
      </c>
      <c r="D1270" t="s">
        <v>481</v>
      </c>
      <c r="E1270">
        <v>98980</v>
      </c>
      <c r="F1270" t="s">
        <v>3893</v>
      </c>
      <c r="G1270" t="s">
        <v>3894</v>
      </c>
      <c r="H1270">
        <v>5</v>
      </c>
      <c r="I1270" t="s">
        <v>3895</v>
      </c>
    </row>
    <row r="1271" spans="1:9" x14ac:dyDescent="0.2">
      <c r="A1271">
        <v>10979963</v>
      </c>
      <c r="B1271" s="4">
        <v>46072</v>
      </c>
      <c r="C1271" t="s">
        <v>312</v>
      </c>
      <c r="D1271" t="s">
        <v>481</v>
      </c>
      <c r="E1271">
        <v>85079</v>
      </c>
      <c r="F1271" t="s">
        <v>3896</v>
      </c>
      <c r="G1271" t="s">
        <v>3897</v>
      </c>
      <c r="H1271">
        <v>4</v>
      </c>
      <c r="I1271" t="s">
        <v>3898</v>
      </c>
    </row>
    <row r="1272" spans="1:9" x14ac:dyDescent="0.2">
      <c r="A1272">
        <v>10979964</v>
      </c>
      <c r="B1272" s="4">
        <v>46072</v>
      </c>
      <c r="C1272" t="s">
        <v>138</v>
      </c>
      <c r="D1272" t="s">
        <v>481</v>
      </c>
      <c r="E1272">
        <v>100443</v>
      </c>
      <c r="F1272" t="s">
        <v>3899</v>
      </c>
      <c r="G1272" t="s">
        <v>3900</v>
      </c>
      <c r="H1272">
        <v>5</v>
      </c>
      <c r="I1272" t="s">
        <v>3543</v>
      </c>
    </row>
    <row r="1273" spans="1:9" x14ac:dyDescent="0.2">
      <c r="A1273">
        <v>10979967</v>
      </c>
      <c r="B1273" s="4">
        <v>46072</v>
      </c>
      <c r="C1273" t="s">
        <v>312</v>
      </c>
      <c r="D1273" t="s">
        <v>481</v>
      </c>
      <c r="E1273">
        <v>85107</v>
      </c>
      <c r="F1273" t="s">
        <v>3901</v>
      </c>
      <c r="G1273" t="s">
        <v>3902</v>
      </c>
      <c r="H1273">
        <v>3</v>
      </c>
      <c r="I1273" t="s">
        <v>3903</v>
      </c>
    </row>
    <row r="1274" spans="1:9" x14ac:dyDescent="0.2">
      <c r="A1274">
        <v>10979975</v>
      </c>
      <c r="B1274" s="4">
        <v>46072</v>
      </c>
      <c r="C1274" t="s">
        <v>312</v>
      </c>
      <c r="D1274" t="s">
        <v>481</v>
      </c>
      <c r="E1274">
        <v>85106</v>
      </c>
      <c r="F1274" t="s">
        <v>3904</v>
      </c>
      <c r="G1274" t="s">
        <v>3905</v>
      </c>
      <c r="H1274">
        <v>5</v>
      </c>
      <c r="I1274" t="s">
        <v>3906</v>
      </c>
    </row>
    <row r="1275" spans="1:9" x14ac:dyDescent="0.2">
      <c r="A1275">
        <v>10979990</v>
      </c>
      <c r="B1275" s="4">
        <v>46072</v>
      </c>
      <c r="C1275" t="s">
        <v>312</v>
      </c>
      <c r="D1275" t="s">
        <v>481</v>
      </c>
      <c r="E1275">
        <v>92149</v>
      </c>
      <c r="F1275" t="s">
        <v>3907</v>
      </c>
      <c r="G1275" t="s">
        <v>3908</v>
      </c>
      <c r="H1275">
        <v>4</v>
      </c>
      <c r="I1275" t="s">
        <v>3909</v>
      </c>
    </row>
    <row r="1276" spans="1:9" x14ac:dyDescent="0.2">
      <c r="A1276">
        <v>10979991</v>
      </c>
      <c r="B1276" s="4">
        <v>46072</v>
      </c>
      <c r="C1276" t="s">
        <v>266</v>
      </c>
      <c r="D1276" t="s">
        <v>481</v>
      </c>
      <c r="E1276">
        <v>91757</v>
      </c>
      <c r="F1276" t="s">
        <v>3910</v>
      </c>
      <c r="G1276" t="s">
        <v>3911</v>
      </c>
      <c r="H1276">
        <v>5</v>
      </c>
      <c r="I1276" t="s">
        <v>3912</v>
      </c>
    </row>
    <row r="1277" spans="1:9" x14ac:dyDescent="0.2">
      <c r="A1277">
        <v>10979993</v>
      </c>
      <c r="B1277" s="4">
        <v>46072</v>
      </c>
      <c r="C1277" t="s">
        <v>312</v>
      </c>
      <c r="D1277" t="s">
        <v>481</v>
      </c>
      <c r="E1277">
        <v>94201</v>
      </c>
      <c r="F1277" t="s">
        <v>3913</v>
      </c>
      <c r="G1277" t="s">
        <v>3914</v>
      </c>
      <c r="H1277">
        <v>4</v>
      </c>
      <c r="I1277" t="s">
        <v>3915</v>
      </c>
    </row>
    <row r="1278" spans="1:9" x14ac:dyDescent="0.2">
      <c r="A1278">
        <v>10980001</v>
      </c>
      <c r="B1278" s="4">
        <v>46072</v>
      </c>
      <c r="C1278" t="s">
        <v>312</v>
      </c>
      <c r="D1278" t="s">
        <v>481</v>
      </c>
      <c r="E1278">
        <v>97852</v>
      </c>
      <c r="F1278" t="s">
        <v>3916</v>
      </c>
      <c r="G1278" t="s">
        <v>3917</v>
      </c>
      <c r="H1278">
        <v>4</v>
      </c>
      <c r="I1278" t="s">
        <v>3918</v>
      </c>
    </row>
    <row r="1279" spans="1:9" x14ac:dyDescent="0.2">
      <c r="A1279">
        <v>10980005</v>
      </c>
      <c r="B1279" s="4">
        <v>46072</v>
      </c>
      <c r="C1279" t="s">
        <v>312</v>
      </c>
      <c r="D1279" t="s">
        <v>481</v>
      </c>
      <c r="E1279">
        <v>94599</v>
      </c>
      <c r="F1279" t="s">
        <v>3919</v>
      </c>
      <c r="G1279" t="s">
        <v>3920</v>
      </c>
      <c r="H1279">
        <v>5</v>
      </c>
      <c r="I1279" t="s">
        <v>3921</v>
      </c>
    </row>
    <row r="1280" spans="1:9" x14ac:dyDescent="0.2">
      <c r="A1280">
        <v>10980006</v>
      </c>
      <c r="B1280" s="4">
        <v>46072</v>
      </c>
      <c r="C1280" t="s">
        <v>266</v>
      </c>
      <c r="D1280" t="s">
        <v>481</v>
      </c>
      <c r="E1280">
        <v>93651</v>
      </c>
      <c r="F1280" t="s">
        <v>3922</v>
      </c>
      <c r="G1280" t="s">
        <v>3923</v>
      </c>
      <c r="H1280">
        <v>4</v>
      </c>
      <c r="I1280" t="s">
        <v>3924</v>
      </c>
    </row>
    <row r="1281" spans="1:9" x14ac:dyDescent="0.2">
      <c r="A1281">
        <v>10980016</v>
      </c>
      <c r="B1281" s="4">
        <v>46072</v>
      </c>
      <c r="C1281" t="s">
        <v>124</v>
      </c>
      <c r="D1281" t="s">
        <v>521</v>
      </c>
      <c r="E1281">
        <v>92696</v>
      </c>
      <c r="F1281" t="s">
        <v>3925</v>
      </c>
      <c r="G1281" t="s">
        <v>3926</v>
      </c>
      <c r="H1281">
        <v>4</v>
      </c>
      <c r="I1281" t="s">
        <v>1874</v>
      </c>
    </row>
    <row r="1282" spans="1:9" x14ac:dyDescent="0.2">
      <c r="A1282">
        <v>10980022</v>
      </c>
      <c r="B1282" s="4">
        <v>46072</v>
      </c>
      <c r="C1282" t="s">
        <v>124</v>
      </c>
      <c r="D1282" t="s">
        <v>521</v>
      </c>
      <c r="E1282">
        <v>98769</v>
      </c>
      <c r="F1282" t="s">
        <v>3927</v>
      </c>
      <c r="G1282" t="s">
        <v>3928</v>
      </c>
      <c r="H1282">
        <v>4</v>
      </c>
      <c r="I1282" t="s">
        <v>3929</v>
      </c>
    </row>
    <row r="1283" spans="1:9" x14ac:dyDescent="0.2">
      <c r="A1283">
        <v>10980030</v>
      </c>
      <c r="B1283" s="4">
        <v>46072</v>
      </c>
      <c r="C1283" t="s">
        <v>153</v>
      </c>
      <c r="D1283" t="s">
        <v>462</v>
      </c>
      <c r="E1283">
        <v>75071</v>
      </c>
      <c r="F1283" t="s">
        <v>3930</v>
      </c>
      <c r="G1283" t="s">
        <v>3931</v>
      </c>
      <c r="H1283">
        <v>3</v>
      </c>
      <c r="I1283" t="s">
        <v>3932</v>
      </c>
    </row>
    <row r="1284" spans="1:9" x14ac:dyDescent="0.2">
      <c r="A1284">
        <v>10980033</v>
      </c>
      <c r="B1284" s="4">
        <v>46072</v>
      </c>
      <c r="C1284" t="s">
        <v>124</v>
      </c>
      <c r="D1284" t="s">
        <v>521</v>
      </c>
      <c r="E1284">
        <v>96741</v>
      </c>
      <c r="F1284" t="s">
        <v>3933</v>
      </c>
      <c r="G1284" t="s">
        <v>3934</v>
      </c>
      <c r="H1284">
        <v>5</v>
      </c>
      <c r="I1284" t="s">
        <v>3935</v>
      </c>
    </row>
    <row r="1285" spans="1:9" x14ac:dyDescent="0.2">
      <c r="A1285">
        <v>10980034</v>
      </c>
      <c r="B1285" s="4">
        <v>46072</v>
      </c>
      <c r="C1285" t="s">
        <v>153</v>
      </c>
      <c r="D1285" t="s">
        <v>462</v>
      </c>
      <c r="E1285">
        <v>97948</v>
      </c>
      <c r="F1285" t="s">
        <v>3936</v>
      </c>
      <c r="G1285" t="s">
        <v>3937</v>
      </c>
      <c r="H1285">
        <v>4</v>
      </c>
      <c r="I1285" t="s">
        <v>2273</v>
      </c>
    </row>
    <row r="1286" spans="1:9" x14ac:dyDescent="0.2">
      <c r="A1286">
        <v>10980038</v>
      </c>
      <c r="B1286" s="4">
        <v>46072</v>
      </c>
      <c r="C1286" t="s">
        <v>153</v>
      </c>
      <c r="D1286" t="s">
        <v>462</v>
      </c>
      <c r="E1286">
        <v>89650</v>
      </c>
      <c r="F1286" t="s">
        <v>3938</v>
      </c>
      <c r="G1286" t="s">
        <v>3939</v>
      </c>
      <c r="H1286">
        <v>4</v>
      </c>
      <c r="I1286" t="s">
        <v>3940</v>
      </c>
    </row>
    <row r="1287" spans="1:9" x14ac:dyDescent="0.2">
      <c r="A1287">
        <v>10980040</v>
      </c>
      <c r="B1287" s="4">
        <v>46072</v>
      </c>
      <c r="C1287" t="s">
        <v>266</v>
      </c>
      <c r="D1287" t="s">
        <v>481</v>
      </c>
      <c r="E1287">
        <v>71467</v>
      </c>
      <c r="F1287" t="s">
        <v>3941</v>
      </c>
      <c r="G1287" t="s">
        <v>3942</v>
      </c>
      <c r="H1287">
        <v>4</v>
      </c>
      <c r="I1287" t="s">
        <v>3943</v>
      </c>
    </row>
    <row r="1288" spans="1:9" x14ac:dyDescent="0.2">
      <c r="A1288">
        <v>10980044</v>
      </c>
      <c r="B1288" s="4">
        <v>46072</v>
      </c>
      <c r="C1288" t="s">
        <v>153</v>
      </c>
      <c r="D1288" t="s">
        <v>462</v>
      </c>
      <c r="E1288">
        <v>95795</v>
      </c>
      <c r="F1288" t="s">
        <v>3944</v>
      </c>
      <c r="G1288" t="s">
        <v>3945</v>
      </c>
      <c r="H1288">
        <v>5</v>
      </c>
      <c r="I1288" t="s">
        <v>3946</v>
      </c>
    </row>
    <row r="1289" spans="1:9" x14ac:dyDescent="0.2">
      <c r="A1289">
        <v>10980045</v>
      </c>
      <c r="B1289" s="4">
        <v>46072</v>
      </c>
      <c r="C1289" t="s">
        <v>266</v>
      </c>
      <c r="D1289" t="s">
        <v>481</v>
      </c>
      <c r="E1289">
        <v>98285</v>
      </c>
      <c r="F1289" t="s">
        <v>3947</v>
      </c>
      <c r="G1289" t="s">
        <v>3948</v>
      </c>
      <c r="H1289">
        <v>4</v>
      </c>
      <c r="I1289" t="s">
        <v>3949</v>
      </c>
    </row>
    <row r="1290" spans="1:9" x14ac:dyDescent="0.2">
      <c r="A1290">
        <v>10980048</v>
      </c>
      <c r="B1290" s="4">
        <v>46073</v>
      </c>
      <c r="C1290" t="s">
        <v>312</v>
      </c>
      <c r="D1290" t="s">
        <v>481</v>
      </c>
      <c r="E1290">
        <v>94373</v>
      </c>
      <c r="F1290" t="s">
        <v>3950</v>
      </c>
      <c r="G1290" t="s">
        <v>3951</v>
      </c>
      <c r="H1290">
        <v>4</v>
      </c>
      <c r="I1290" t="s">
        <v>3952</v>
      </c>
    </row>
    <row r="1291" spans="1:9" x14ac:dyDescent="0.2">
      <c r="A1291">
        <v>10980058</v>
      </c>
      <c r="B1291" s="4">
        <v>46073</v>
      </c>
      <c r="C1291" t="s">
        <v>101</v>
      </c>
      <c r="D1291" t="s">
        <v>472</v>
      </c>
      <c r="E1291">
        <v>100424</v>
      </c>
      <c r="F1291" t="s">
        <v>3953</v>
      </c>
      <c r="G1291" t="s">
        <v>3954</v>
      </c>
      <c r="H1291">
        <v>5</v>
      </c>
      <c r="I1291" t="s">
        <v>3955</v>
      </c>
    </row>
    <row r="1292" spans="1:9" x14ac:dyDescent="0.2">
      <c r="A1292">
        <v>10980059</v>
      </c>
      <c r="B1292" s="4">
        <v>46073</v>
      </c>
      <c r="C1292" t="s">
        <v>101</v>
      </c>
      <c r="D1292" t="s">
        <v>472</v>
      </c>
      <c r="E1292">
        <v>98848</v>
      </c>
      <c r="F1292" t="s">
        <v>3956</v>
      </c>
      <c r="G1292" t="s">
        <v>3957</v>
      </c>
      <c r="H1292">
        <v>5</v>
      </c>
      <c r="I1292" t="s">
        <v>3958</v>
      </c>
    </row>
    <row r="1293" spans="1:9" x14ac:dyDescent="0.2">
      <c r="A1293">
        <v>10980061</v>
      </c>
      <c r="B1293" s="4">
        <v>46073</v>
      </c>
      <c r="C1293" t="s">
        <v>169</v>
      </c>
      <c r="D1293" t="s">
        <v>510</v>
      </c>
      <c r="E1293">
        <v>99141</v>
      </c>
      <c r="F1293" t="s">
        <v>3959</v>
      </c>
      <c r="G1293" t="s">
        <v>3960</v>
      </c>
      <c r="H1293">
        <v>5</v>
      </c>
      <c r="I1293" t="s">
        <v>3961</v>
      </c>
    </row>
    <row r="1294" spans="1:9" x14ac:dyDescent="0.2">
      <c r="A1294">
        <v>10980083</v>
      </c>
      <c r="B1294" s="4">
        <v>46073</v>
      </c>
      <c r="C1294" t="s">
        <v>284</v>
      </c>
      <c r="D1294" t="s">
        <v>521</v>
      </c>
      <c r="E1294">
        <v>96756</v>
      </c>
      <c r="F1294" t="s">
        <v>3962</v>
      </c>
      <c r="G1294" t="s">
        <v>3963</v>
      </c>
      <c r="H1294">
        <v>4</v>
      </c>
      <c r="I1294" t="s">
        <v>3964</v>
      </c>
    </row>
    <row r="1295" spans="1:9" x14ac:dyDescent="0.2">
      <c r="A1295">
        <v>10980087</v>
      </c>
      <c r="B1295" s="4">
        <v>46073</v>
      </c>
      <c r="C1295" t="s">
        <v>284</v>
      </c>
      <c r="D1295" t="s">
        <v>521</v>
      </c>
      <c r="E1295">
        <v>66112</v>
      </c>
      <c r="F1295" t="s">
        <v>3965</v>
      </c>
      <c r="G1295" t="s">
        <v>3966</v>
      </c>
      <c r="H1295">
        <v>4</v>
      </c>
      <c r="I1295" t="s">
        <v>3967</v>
      </c>
    </row>
    <row r="1296" spans="1:9" x14ac:dyDescent="0.2">
      <c r="A1296">
        <v>10980092</v>
      </c>
      <c r="B1296" s="4">
        <v>46073</v>
      </c>
      <c r="C1296" t="s">
        <v>284</v>
      </c>
      <c r="D1296" t="s">
        <v>521</v>
      </c>
      <c r="E1296">
        <v>96263</v>
      </c>
      <c r="F1296" t="s">
        <v>3968</v>
      </c>
      <c r="G1296" t="s">
        <v>3969</v>
      </c>
      <c r="H1296">
        <v>4</v>
      </c>
      <c r="I1296" t="s">
        <v>3970</v>
      </c>
    </row>
    <row r="1297" spans="1:9" x14ac:dyDescent="0.2">
      <c r="A1297">
        <v>10980115</v>
      </c>
      <c r="B1297" s="4">
        <v>46073</v>
      </c>
      <c r="C1297" t="s">
        <v>186</v>
      </c>
      <c r="D1297" t="s">
        <v>462</v>
      </c>
      <c r="E1297">
        <v>88620</v>
      </c>
      <c r="F1297" t="s">
        <v>3971</v>
      </c>
      <c r="G1297" t="s">
        <v>3972</v>
      </c>
      <c r="H1297">
        <v>4</v>
      </c>
      <c r="I1297" t="s">
        <v>3973</v>
      </c>
    </row>
    <row r="1298" spans="1:9" x14ac:dyDescent="0.2">
      <c r="A1298">
        <v>10980122</v>
      </c>
      <c r="B1298" s="4">
        <v>46073</v>
      </c>
      <c r="C1298" t="s">
        <v>186</v>
      </c>
      <c r="D1298" t="s">
        <v>462</v>
      </c>
      <c r="E1298">
        <v>95154</v>
      </c>
      <c r="F1298" t="s">
        <v>3974</v>
      </c>
      <c r="G1298" t="s">
        <v>3975</v>
      </c>
      <c r="H1298">
        <v>4</v>
      </c>
      <c r="I1298" t="s">
        <v>3976</v>
      </c>
    </row>
    <row r="1299" spans="1:9" x14ac:dyDescent="0.2">
      <c r="A1299">
        <v>10980135</v>
      </c>
      <c r="B1299" s="4">
        <v>46073</v>
      </c>
      <c r="C1299" t="s">
        <v>284</v>
      </c>
      <c r="D1299" t="s">
        <v>521</v>
      </c>
      <c r="E1299">
        <v>76528</v>
      </c>
      <c r="F1299" t="s">
        <v>3977</v>
      </c>
      <c r="G1299" t="s">
        <v>3978</v>
      </c>
      <c r="H1299">
        <v>4</v>
      </c>
      <c r="I1299" t="s">
        <v>3979</v>
      </c>
    </row>
    <row r="1300" spans="1:9" x14ac:dyDescent="0.2">
      <c r="A1300">
        <v>10980140</v>
      </c>
      <c r="B1300" s="4">
        <v>46073</v>
      </c>
      <c r="C1300" t="s">
        <v>367</v>
      </c>
      <c r="D1300" t="s">
        <v>521</v>
      </c>
      <c r="E1300">
        <v>83721</v>
      </c>
      <c r="F1300" t="s">
        <v>3980</v>
      </c>
      <c r="G1300" s="14" t="s">
        <v>3981</v>
      </c>
      <c r="H1300">
        <v>4</v>
      </c>
      <c r="I1300" t="s">
        <v>3982</v>
      </c>
    </row>
    <row r="1301" spans="1:9" x14ac:dyDescent="0.2">
      <c r="A1301">
        <v>10980144</v>
      </c>
      <c r="B1301" s="4">
        <v>46073</v>
      </c>
      <c r="C1301" t="s">
        <v>284</v>
      </c>
      <c r="D1301" t="s">
        <v>521</v>
      </c>
      <c r="E1301">
        <v>85189</v>
      </c>
      <c r="F1301" t="s">
        <v>3983</v>
      </c>
      <c r="G1301" t="s">
        <v>3984</v>
      </c>
      <c r="H1301">
        <v>4</v>
      </c>
      <c r="I1301" t="s">
        <v>3985</v>
      </c>
    </row>
    <row r="1302" spans="1:9" x14ac:dyDescent="0.2">
      <c r="A1302">
        <v>10980165</v>
      </c>
      <c r="B1302" s="4">
        <v>46073</v>
      </c>
      <c r="C1302" t="s">
        <v>332</v>
      </c>
      <c r="D1302" t="s">
        <v>462</v>
      </c>
      <c r="E1302">
        <v>100691</v>
      </c>
      <c r="F1302" t="s">
        <v>3986</v>
      </c>
      <c r="G1302" t="s">
        <v>3987</v>
      </c>
      <c r="H1302">
        <v>4</v>
      </c>
      <c r="I1302" t="s">
        <v>1777</v>
      </c>
    </row>
    <row r="1303" spans="1:9" x14ac:dyDescent="0.2">
      <c r="A1303">
        <v>10980167</v>
      </c>
      <c r="B1303" s="4">
        <v>46073</v>
      </c>
      <c r="C1303" t="s">
        <v>332</v>
      </c>
      <c r="D1303" t="s">
        <v>462</v>
      </c>
      <c r="E1303">
        <v>98706</v>
      </c>
      <c r="F1303" t="s">
        <v>3988</v>
      </c>
      <c r="G1303" t="s">
        <v>3989</v>
      </c>
      <c r="H1303">
        <v>3</v>
      </c>
      <c r="I1303" t="s">
        <v>3990</v>
      </c>
    </row>
    <row r="1304" spans="1:9" x14ac:dyDescent="0.2">
      <c r="A1304">
        <v>10980170</v>
      </c>
      <c r="B1304" s="4">
        <v>46073</v>
      </c>
      <c r="C1304" t="s">
        <v>184</v>
      </c>
      <c r="D1304" t="s">
        <v>521</v>
      </c>
      <c r="E1304">
        <v>98126</v>
      </c>
      <c r="F1304" t="s">
        <v>3991</v>
      </c>
      <c r="G1304" t="s">
        <v>3992</v>
      </c>
      <c r="H1304">
        <v>4</v>
      </c>
      <c r="I1304" t="s">
        <v>3993</v>
      </c>
    </row>
    <row r="1305" spans="1:9" x14ac:dyDescent="0.2">
      <c r="A1305">
        <v>10980189</v>
      </c>
      <c r="B1305" s="4">
        <v>46073</v>
      </c>
      <c r="C1305" t="s">
        <v>184</v>
      </c>
      <c r="D1305" t="s">
        <v>521</v>
      </c>
      <c r="E1305">
        <v>99015</v>
      </c>
      <c r="F1305" t="s">
        <v>3994</v>
      </c>
      <c r="G1305" t="s">
        <v>3995</v>
      </c>
      <c r="H1305">
        <v>4</v>
      </c>
      <c r="I1305" t="s">
        <v>3996</v>
      </c>
    </row>
    <row r="1306" spans="1:9" x14ac:dyDescent="0.2">
      <c r="A1306">
        <v>10980208</v>
      </c>
      <c r="B1306" s="4">
        <v>46073</v>
      </c>
      <c r="C1306" t="s">
        <v>312</v>
      </c>
      <c r="D1306" t="s">
        <v>481</v>
      </c>
      <c r="E1306">
        <v>100813</v>
      </c>
      <c r="F1306" t="s">
        <v>3997</v>
      </c>
      <c r="G1306" t="s">
        <v>3998</v>
      </c>
      <c r="H1306">
        <v>4</v>
      </c>
      <c r="I1306" t="s">
        <v>3999</v>
      </c>
    </row>
    <row r="1307" spans="1:9" x14ac:dyDescent="0.2">
      <c r="A1307">
        <v>10980229</v>
      </c>
      <c r="B1307" s="4">
        <v>46073</v>
      </c>
      <c r="C1307" t="s">
        <v>367</v>
      </c>
      <c r="D1307" t="s">
        <v>521</v>
      </c>
      <c r="E1307">
        <v>88427</v>
      </c>
      <c r="F1307" t="s">
        <v>4000</v>
      </c>
      <c r="G1307" t="s">
        <v>4001</v>
      </c>
      <c r="H1307">
        <v>4</v>
      </c>
      <c r="I1307" t="s">
        <v>4002</v>
      </c>
    </row>
    <row r="1308" spans="1:9" x14ac:dyDescent="0.2">
      <c r="A1308">
        <v>10980243</v>
      </c>
      <c r="B1308" s="4">
        <v>46073</v>
      </c>
      <c r="C1308" t="s">
        <v>367</v>
      </c>
      <c r="D1308" t="s">
        <v>521</v>
      </c>
      <c r="E1308">
        <v>87118</v>
      </c>
      <c r="F1308" t="s">
        <v>4003</v>
      </c>
      <c r="G1308" t="s">
        <v>4004</v>
      </c>
      <c r="H1308">
        <v>4</v>
      </c>
      <c r="I1308" t="s">
        <v>4005</v>
      </c>
    </row>
    <row r="1309" spans="1:9" x14ac:dyDescent="0.2">
      <c r="A1309">
        <v>10980260</v>
      </c>
      <c r="B1309" s="4">
        <v>46073</v>
      </c>
      <c r="C1309" t="s">
        <v>334</v>
      </c>
      <c r="D1309" t="s">
        <v>521</v>
      </c>
      <c r="E1309">
        <v>81241</v>
      </c>
      <c r="F1309" t="s">
        <v>4006</v>
      </c>
      <c r="G1309" t="s">
        <v>4007</v>
      </c>
      <c r="H1309">
        <v>1</v>
      </c>
      <c r="I1309" t="s">
        <v>3264</v>
      </c>
    </row>
    <row r="1310" spans="1:9" x14ac:dyDescent="0.2">
      <c r="A1310">
        <v>10980294</v>
      </c>
      <c r="B1310" s="4">
        <v>46073</v>
      </c>
      <c r="C1310" t="s">
        <v>205</v>
      </c>
      <c r="D1310" t="s">
        <v>462</v>
      </c>
      <c r="E1310">
        <v>94522</v>
      </c>
      <c r="F1310" t="s">
        <v>4008</v>
      </c>
      <c r="G1310" t="s">
        <v>4009</v>
      </c>
      <c r="H1310">
        <v>5</v>
      </c>
      <c r="I1310" t="s">
        <v>4010</v>
      </c>
    </row>
    <row r="1311" spans="1:9" x14ac:dyDescent="0.2">
      <c r="A1311">
        <v>10980298</v>
      </c>
      <c r="B1311" s="4">
        <v>46073</v>
      </c>
      <c r="C1311" t="s">
        <v>408</v>
      </c>
      <c r="D1311" t="s">
        <v>521</v>
      </c>
      <c r="E1311">
        <v>98164</v>
      </c>
      <c r="F1311" t="s">
        <v>4011</v>
      </c>
      <c r="G1311" t="s">
        <v>4012</v>
      </c>
      <c r="H1311">
        <v>5</v>
      </c>
      <c r="I1311" t="s">
        <v>4013</v>
      </c>
    </row>
    <row r="1312" spans="1:9" x14ac:dyDescent="0.2">
      <c r="A1312">
        <v>10980303</v>
      </c>
      <c r="B1312" s="4">
        <v>46073</v>
      </c>
      <c r="C1312" t="s">
        <v>100</v>
      </c>
      <c r="D1312" t="s">
        <v>472</v>
      </c>
      <c r="E1312">
        <v>95008</v>
      </c>
      <c r="F1312" t="s">
        <v>4014</v>
      </c>
      <c r="G1312" t="s">
        <v>4015</v>
      </c>
      <c r="H1312">
        <v>4</v>
      </c>
      <c r="I1312" t="s">
        <v>4016</v>
      </c>
    </row>
    <row r="1313" spans="1:9" x14ac:dyDescent="0.2">
      <c r="A1313">
        <v>10980318</v>
      </c>
      <c r="B1313" s="4">
        <v>46073</v>
      </c>
      <c r="C1313" t="s">
        <v>408</v>
      </c>
      <c r="D1313" t="s">
        <v>521</v>
      </c>
      <c r="E1313">
        <v>99574</v>
      </c>
      <c r="F1313" t="s">
        <v>4017</v>
      </c>
      <c r="G1313" t="s">
        <v>4018</v>
      </c>
      <c r="H1313">
        <v>5</v>
      </c>
      <c r="I1313" t="s">
        <v>4019</v>
      </c>
    </row>
    <row r="1314" spans="1:9" x14ac:dyDescent="0.2">
      <c r="A1314">
        <v>10980319</v>
      </c>
      <c r="B1314" s="4">
        <v>46073</v>
      </c>
      <c r="C1314" t="s">
        <v>435</v>
      </c>
      <c r="D1314" t="s">
        <v>481</v>
      </c>
      <c r="E1314">
        <v>89444</v>
      </c>
      <c r="F1314" t="s">
        <v>4020</v>
      </c>
      <c r="G1314" t="s">
        <v>4021</v>
      </c>
      <c r="H1314">
        <v>5</v>
      </c>
      <c r="I1314" t="s">
        <v>4022</v>
      </c>
    </row>
    <row r="1315" spans="1:9" x14ac:dyDescent="0.2">
      <c r="A1315">
        <v>10980337</v>
      </c>
      <c r="B1315" s="4">
        <v>46073</v>
      </c>
      <c r="C1315" t="s">
        <v>174</v>
      </c>
      <c r="D1315" t="s">
        <v>462</v>
      </c>
      <c r="E1315">
        <v>57258</v>
      </c>
      <c r="F1315" t="s">
        <v>4023</v>
      </c>
      <c r="G1315" t="s">
        <v>4024</v>
      </c>
      <c r="H1315">
        <v>4</v>
      </c>
      <c r="I1315" t="s">
        <v>4025</v>
      </c>
    </row>
    <row r="1316" spans="1:9" x14ac:dyDescent="0.2">
      <c r="A1316">
        <v>10980346</v>
      </c>
      <c r="B1316" s="4">
        <v>46073</v>
      </c>
      <c r="C1316" t="s">
        <v>100</v>
      </c>
      <c r="D1316" t="s">
        <v>472</v>
      </c>
      <c r="E1316">
        <v>87395</v>
      </c>
      <c r="F1316" t="s">
        <v>4026</v>
      </c>
      <c r="G1316" t="s">
        <v>4027</v>
      </c>
      <c r="H1316">
        <v>4</v>
      </c>
      <c r="I1316" t="s">
        <v>4028</v>
      </c>
    </row>
    <row r="1317" spans="1:9" x14ac:dyDescent="0.2">
      <c r="A1317">
        <v>10980356</v>
      </c>
      <c r="B1317" s="4">
        <v>46073</v>
      </c>
      <c r="C1317" t="s">
        <v>174</v>
      </c>
      <c r="D1317" t="s">
        <v>462</v>
      </c>
      <c r="E1317">
        <v>101059</v>
      </c>
      <c r="F1317" t="s">
        <v>4029</v>
      </c>
      <c r="G1317" t="s">
        <v>4030</v>
      </c>
      <c r="H1317">
        <v>5</v>
      </c>
      <c r="I1317" t="s">
        <v>4031</v>
      </c>
    </row>
    <row r="1318" spans="1:9" x14ac:dyDescent="0.2">
      <c r="A1318">
        <v>10980374</v>
      </c>
      <c r="B1318" s="4">
        <v>46073</v>
      </c>
      <c r="C1318" t="s">
        <v>408</v>
      </c>
      <c r="D1318" t="s">
        <v>521</v>
      </c>
      <c r="E1318">
        <v>99439</v>
      </c>
      <c r="F1318" t="s">
        <v>4032</v>
      </c>
      <c r="G1318" t="s">
        <v>4033</v>
      </c>
      <c r="H1318">
        <v>4</v>
      </c>
      <c r="I1318" t="s">
        <v>4034</v>
      </c>
    </row>
    <row r="1319" spans="1:9" x14ac:dyDescent="0.2">
      <c r="A1319">
        <v>10980388</v>
      </c>
      <c r="B1319" s="4">
        <v>46073</v>
      </c>
      <c r="C1319" t="s">
        <v>408</v>
      </c>
      <c r="D1319" t="s">
        <v>521</v>
      </c>
      <c r="E1319">
        <v>92209</v>
      </c>
      <c r="F1319" t="s">
        <v>4035</v>
      </c>
      <c r="G1319" t="s">
        <v>4036</v>
      </c>
      <c r="H1319">
        <v>4</v>
      </c>
      <c r="I1319" t="s">
        <v>4037</v>
      </c>
    </row>
    <row r="1320" spans="1:9" x14ac:dyDescent="0.2">
      <c r="A1320">
        <v>10980393</v>
      </c>
      <c r="B1320" s="4">
        <v>46073</v>
      </c>
      <c r="C1320" t="s">
        <v>100</v>
      </c>
      <c r="D1320" t="s">
        <v>472</v>
      </c>
      <c r="E1320">
        <v>85486</v>
      </c>
      <c r="F1320" t="s">
        <v>4038</v>
      </c>
      <c r="G1320" t="s">
        <v>4039</v>
      </c>
      <c r="H1320">
        <v>4</v>
      </c>
      <c r="I1320" t="s">
        <v>4040</v>
      </c>
    </row>
    <row r="1321" spans="1:9" x14ac:dyDescent="0.2">
      <c r="A1321">
        <v>10980449</v>
      </c>
      <c r="B1321" s="4">
        <v>46073</v>
      </c>
      <c r="C1321" t="s">
        <v>166</v>
      </c>
      <c r="D1321" t="s">
        <v>481</v>
      </c>
      <c r="E1321">
        <v>90542</v>
      </c>
      <c r="F1321" t="s">
        <v>4041</v>
      </c>
      <c r="G1321" t="s">
        <v>4042</v>
      </c>
      <c r="H1321">
        <v>5</v>
      </c>
      <c r="I1321" t="s">
        <v>4043</v>
      </c>
    </row>
    <row r="1322" spans="1:9" x14ac:dyDescent="0.2">
      <c r="A1322">
        <v>10980494</v>
      </c>
      <c r="B1322" s="4">
        <v>46073</v>
      </c>
      <c r="C1322" t="s">
        <v>330</v>
      </c>
      <c r="D1322" t="s">
        <v>472</v>
      </c>
      <c r="E1322">
        <v>98175</v>
      </c>
      <c r="F1322" t="s">
        <v>4044</v>
      </c>
      <c r="G1322" t="s">
        <v>4045</v>
      </c>
      <c r="H1322">
        <v>4</v>
      </c>
      <c r="I1322" t="s">
        <v>4046</v>
      </c>
    </row>
    <row r="1323" spans="1:9" x14ac:dyDescent="0.2">
      <c r="A1323">
        <v>10980502</v>
      </c>
      <c r="B1323" s="4">
        <v>46073</v>
      </c>
      <c r="C1323" t="s">
        <v>330</v>
      </c>
      <c r="D1323" t="s">
        <v>472</v>
      </c>
      <c r="E1323">
        <v>95020</v>
      </c>
      <c r="F1323" t="s">
        <v>4047</v>
      </c>
      <c r="G1323" t="s">
        <v>4048</v>
      </c>
      <c r="H1323">
        <v>4</v>
      </c>
      <c r="I1323" t="s">
        <v>4049</v>
      </c>
    </row>
    <row r="1324" spans="1:9" x14ac:dyDescent="0.2">
      <c r="A1324">
        <v>10980532</v>
      </c>
      <c r="B1324" s="4">
        <v>46073</v>
      </c>
      <c r="C1324" t="s">
        <v>144</v>
      </c>
      <c r="D1324" t="s">
        <v>481</v>
      </c>
      <c r="E1324">
        <v>97633</v>
      </c>
      <c r="F1324" t="s">
        <v>4050</v>
      </c>
      <c r="G1324" t="s">
        <v>4051</v>
      </c>
      <c r="H1324">
        <v>4</v>
      </c>
      <c r="I1324" t="s">
        <v>4052</v>
      </c>
    </row>
    <row r="1325" spans="1:9" x14ac:dyDescent="0.2">
      <c r="A1325">
        <v>10980533</v>
      </c>
      <c r="B1325" s="4">
        <v>46073</v>
      </c>
      <c r="C1325" t="s">
        <v>144</v>
      </c>
      <c r="D1325" t="s">
        <v>481</v>
      </c>
      <c r="E1325">
        <v>93092</v>
      </c>
      <c r="F1325" t="s">
        <v>4053</v>
      </c>
      <c r="G1325" t="s">
        <v>4054</v>
      </c>
      <c r="H1325">
        <v>4</v>
      </c>
      <c r="I1325" t="s">
        <v>2047</v>
      </c>
    </row>
    <row r="1326" spans="1:9" x14ac:dyDescent="0.2">
      <c r="A1326">
        <v>10980554</v>
      </c>
      <c r="B1326" s="4">
        <v>46073</v>
      </c>
      <c r="C1326" t="s">
        <v>258</v>
      </c>
      <c r="D1326" t="s">
        <v>510</v>
      </c>
      <c r="E1326">
        <v>97877</v>
      </c>
      <c r="F1326" t="s">
        <v>4055</v>
      </c>
      <c r="G1326" t="s">
        <v>4056</v>
      </c>
      <c r="H1326">
        <v>5</v>
      </c>
      <c r="I1326" t="s">
        <v>4057</v>
      </c>
    </row>
    <row r="1327" spans="1:9" x14ac:dyDescent="0.2">
      <c r="A1327">
        <v>10980563</v>
      </c>
      <c r="B1327" s="4">
        <v>46073</v>
      </c>
      <c r="C1327" t="s">
        <v>330</v>
      </c>
      <c r="D1327" t="s">
        <v>472</v>
      </c>
      <c r="E1327">
        <v>84468</v>
      </c>
      <c r="F1327" t="s">
        <v>4058</v>
      </c>
      <c r="G1327" t="s">
        <v>4059</v>
      </c>
      <c r="H1327">
        <v>4</v>
      </c>
      <c r="I1327" t="s">
        <v>4060</v>
      </c>
    </row>
    <row r="1328" spans="1:9" x14ac:dyDescent="0.2">
      <c r="A1328">
        <v>10980575</v>
      </c>
      <c r="B1328" s="4">
        <v>46073</v>
      </c>
      <c r="C1328" t="s">
        <v>334</v>
      </c>
      <c r="D1328" t="s">
        <v>521</v>
      </c>
      <c r="E1328">
        <v>95050</v>
      </c>
      <c r="F1328" t="s">
        <v>4061</v>
      </c>
      <c r="G1328" t="s">
        <v>4062</v>
      </c>
      <c r="H1328">
        <v>1</v>
      </c>
      <c r="I1328" t="s">
        <v>3264</v>
      </c>
    </row>
    <row r="1329" spans="1:9" x14ac:dyDescent="0.2">
      <c r="A1329">
        <v>10980592</v>
      </c>
      <c r="B1329" s="4">
        <v>46073</v>
      </c>
      <c r="C1329" t="s">
        <v>345</v>
      </c>
      <c r="D1329" t="s">
        <v>510</v>
      </c>
      <c r="E1329">
        <v>91820</v>
      </c>
      <c r="F1329" t="s">
        <v>4063</v>
      </c>
      <c r="G1329" t="s">
        <v>4064</v>
      </c>
      <c r="H1329">
        <v>4</v>
      </c>
      <c r="I1329" t="s">
        <v>4065</v>
      </c>
    </row>
    <row r="1330" spans="1:9" x14ac:dyDescent="0.2">
      <c r="A1330">
        <v>10980597</v>
      </c>
      <c r="B1330" s="4">
        <v>46073</v>
      </c>
      <c r="C1330" t="s">
        <v>246</v>
      </c>
      <c r="D1330" t="s">
        <v>462</v>
      </c>
      <c r="E1330">
        <v>97010</v>
      </c>
      <c r="F1330" t="s">
        <v>4066</v>
      </c>
      <c r="G1330" t="s">
        <v>4067</v>
      </c>
      <c r="H1330">
        <v>4</v>
      </c>
      <c r="I1330" t="s">
        <v>4068</v>
      </c>
    </row>
    <row r="1331" spans="1:9" x14ac:dyDescent="0.2">
      <c r="A1331">
        <v>10980616</v>
      </c>
      <c r="B1331" s="4">
        <v>46073</v>
      </c>
      <c r="C1331" t="s">
        <v>345</v>
      </c>
      <c r="D1331" t="s">
        <v>510</v>
      </c>
      <c r="E1331">
        <v>95009</v>
      </c>
      <c r="F1331" t="s">
        <v>4069</v>
      </c>
      <c r="G1331" t="s">
        <v>4070</v>
      </c>
      <c r="H1331">
        <v>1</v>
      </c>
      <c r="I1331" t="s">
        <v>3264</v>
      </c>
    </row>
    <row r="1332" spans="1:9" x14ac:dyDescent="0.2">
      <c r="A1332">
        <v>10980657</v>
      </c>
      <c r="B1332" s="4">
        <v>46073</v>
      </c>
      <c r="C1332" t="s">
        <v>281</v>
      </c>
      <c r="D1332" t="s">
        <v>510</v>
      </c>
      <c r="E1332">
        <v>79357</v>
      </c>
      <c r="F1332" t="s">
        <v>4071</v>
      </c>
      <c r="G1332" t="s">
        <v>4072</v>
      </c>
      <c r="H1332">
        <v>3</v>
      </c>
      <c r="I1332" t="s">
        <v>4073</v>
      </c>
    </row>
    <row r="1333" spans="1:9" x14ac:dyDescent="0.2">
      <c r="A1333">
        <v>10980676</v>
      </c>
      <c r="B1333" s="4">
        <v>46073</v>
      </c>
      <c r="C1333" t="s">
        <v>234</v>
      </c>
      <c r="D1333" t="s">
        <v>481</v>
      </c>
      <c r="E1333">
        <v>93260</v>
      </c>
      <c r="F1333" t="s">
        <v>4074</v>
      </c>
      <c r="G1333" t="s">
        <v>4075</v>
      </c>
      <c r="H1333">
        <v>4</v>
      </c>
      <c r="I1333" t="s">
        <v>4076</v>
      </c>
    </row>
    <row r="1334" spans="1:9" x14ac:dyDescent="0.2">
      <c r="A1334">
        <v>10980681</v>
      </c>
      <c r="B1334" s="4">
        <v>46073</v>
      </c>
      <c r="C1334" t="s">
        <v>234</v>
      </c>
      <c r="D1334" t="s">
        <v>481</v>
      </c>
      <c r="E1334">
        <v>97859</v>
      </c>
      <c r="F1334" t="s">
        <v>4077</v>
      </c>
      <c r="G1334" t="s">
        <v>4078</v>
      </c>
      <c r="H1334">
        <v>4</v>
      </c>
      <c r="I1334" t="s">
        <v>4079</v>
      </c>
    </row>
    <row r="1335" spans="1:9" x14ac:dyDescent="0.2">
      <c r="A1335">
        <v>10980685</v>
      </c>
      <c r="B1335" s="4">
        <v>46073</v>
      </c>
      <c r="C1335" t="s">
        <v>281</v>
      </c>
      <c r="D1335" t="s">
        <v>510</v>
      </c>
      <c r="E1335">
        <v>97256</v>
      </c>
      <c r="F1335" t="s">
        <v>4080</v>
      </c>
      <c r="G1335" t="s">
        <v>4081</v>
      </c>
      <c r="H1335">
        <v>4</v>
      </c>
      <c r="I1335" t="s">
        <v>4082</v>
      </c>
    </row>
    <row r="1336" spans="1:9" x14ac:dyDescent="0.2">
      <c r="A1336">
        <v>10980702</v>
      </c>
      <c r="B1336" s="4">
        <v>46073</v>
      </c>
      <c r="C1336" t="s">
        <v>234</v>
      </c>
      <c r="D1336" t="s">
        <v>481</v>
      </c>
      <c r="E1336">
        <v>92883</v>
      </c>
      <c r="F1336" t="s">
        <v>4083</v>
      </c>
      <c r="G1336" t="s">
        <v>4084</v>
      </c>
      <c r="H1336">
        <v>4</v>
      </c>
      <c r="I1336" t="s">
        <v>4085</v>
      </c>
    </row>
    <row r="1337" spans="1:9" x14ac:dyDescent="0.2">
      <c r="A1337">
        <v>10980706</v>
      </c>
      <c r="B1337" s="4">
        <v>46073</v>
      </c>
      <c r="C1337" t="s">
        <v>234</v>
      </c>
      <c r="D1337" t="s">
        <v>481</v>
      </c>
      <c r="E1337">
        <v>86372</v>
      </c>
      <c r="F1337" t="s">
        <v>4086</v>
      </c>
      <c r="G1337" t="s">
        <v>4087</v>
      </c>
      <c r="H1337">
        <v>3</v>
      </c>
      <c r="I1337" t="s">
        <v>4088</v>
      </c>
    </row>
    <row r="1338" spans="1:9" x14ac:dyDescent="0.2">
      <c r="A1338">
        <v>10980713</v>
      </c>
      <c r="B1338" s="4">
        <v>46073</v>
      </c>
      <c r="C1338" t="s">
        <v>234</v>
      </c>
      <c r="D1338" t="s">
        <v>481</v>
      </c>
      <c r="E1338">
        <v>86672</v>
      </c>
      <c r="F1338" t="s">
        <v>4089</v>
      </c>
      <c r="G1338" t="s">
        <v>4090</v>
      </c>
      <c r="H1338">
        <v>4</v>
      </c>
      <c r="I1338" t="s">
        <v>4091</v>
      </c>
    </row>
    <row r="1339" spans="1:9" x14ac:dyDescent="0.2">
      <c r="A1339">
        <v>10980717</v>
      </c>
      <c r="B1339" s="4">
        <v>46073</v>
      </c>
      <c r="C1339" t="s">
        <v>234</v>
      </c>
      <c r="D1339" t="s">
        <v>481</v>
      </c>
      <c r="E1339">
        <v>98989</v>
      </c>
      <c r="F1339" t="s">
        <v>4092</v>
      </c>
      <c r="G1339" t="s">
        <v>4093</v>
      </c>
      <c r="H1339">
        <v>4</v>
      </c>
      <c r="I1339" t="s">
        <v>4094</v>
      </c>
    </row>
    <row r="1340" spans="1:9" x14ac:dyDescent="0.2">
      <c r="A1340">
        <v>10980723</v>
      </c>
      <c r="B1340" s="4">
        <v>46073</v>
      </c>
      <c r="C1340" t="s">
        <v>234</v>
      </c>
      <c r="D1340" t="s">
        <v>481</v>
      </c>
      <c r="E1340">
        <v>83004</v>
      </c>
      <c r="F1340" t="s">
        <v>737</v>
      </c>
      <c r="G1340" t="s">
        <v>4095</v>
      </c>
      <c r="H1340">
        <v>4</v>
      </c>
      <c r="I1340" t="s">
        <v>4096</v>
      </c>
    </row>
    <row r="1341" spans="1:9" x14ac:dyDescent="0.2">
      <c r="A1341">
        <v>10980737</v>
      </c>
      <c r="B1341" s="4">
        <v>46073</v>
      </c>
      <c r="C1341" t="s">
        <v>234</v>
      </c>
      <c r="D1341" t="s">
        <v>481</v>
      </c>
      <c r="E1341">
        <v>92862</v>
      </c>
      <c r="F1341" t="s">
        <v>4097</v>
      </c>
      <c r="G1341" t="s">
        <v>4098</v>
      </c>
      <c r="H1341">
        <v>4</v>
      </c>
      <c r="I1341" t="s">
        <v>4099</v>
      </c>
    </row>
    <row r="1342" spans="1:9" x14ac:dyDescent="0.2">
      <c r="A1342">
        <v>10980743</v>
      </c>
      <c r="B1342" s="4">
        <v>46073</v>
      </c>
      <c r="C1342" t="s">
        <v>234</v>
      </c>
      <c r="D1342" t="s">
        <v>481</v>
      </c>
      <c r="E1342">
        <v>92850</v>
      </c>
      <c r="F1342" t="s">
        <v>4100</v>
      </c>
      <c r="G1342" t="s">
        <v>4101</v>
      </c>
      <c r="H1342">
        <v>4</v>
      </c>
      <c r="I1342" t="s">
        <v>4102</v>
      </c>
    </row>
    <row r="1343" spans="1:9" x14ac:dyDescent="0.2">
      <c r="A1343">
        <v>10980749</v>
      </c>
      <c r="B1343" s="4">
        <v>46073</v>
      </c>
      <c r="C1343" t="s">
        <v>234</v>
      </c>
      <c r="D1343" t="s">
        <v>481</v>
      </c>
      <c r="E1343">
        <v>99044</v>
      </c>
      <c r="F1343" t="s">
        <v>4103</v>
      </c>
      <c r="G1343" t="s">
        <v>4104</v>
      </c>
      <c r="H1343">
        <v>4</v>
      </c>
      <c r="I1343" t="s">
        <v>4105</v>
      </c>
    </row>
    <row r="1344" spans="1:9" x14ac:dyDescent="0.2">
      <c r="A1344">
        <v>10980754</v>
      </c>
      <c r="B1344" s="4">
        <v>46073</v>
      </c>
      <c r="C1344" t="s">
        <v>234</v>
      </c>
      <c r="D1344" t="s">
        <v>481</v>
      </c>
      <c r="E1344">
        <v>99683</v>
      </c>
      <c r="F1344" t="s">
        <v>4106</v>
      </c>
      <c r="G1344" t="s">
        <v>4107</v>
      </c>
      <c r="H1344">
        <v>4</v>
      </c>
      <c r="I1344" t="s">
        <v>3156</v>
      </c>
    </row>
    <row r="1345" spans="1:9" x14ac:dyDescent="0.2">
      <c r="A1345">
        <v>10980775</v>
      </c>
      <c r="B1345" s="4">
        <v>46073</v>
      </c>
      <c r="C1345" t="s">
        <v>246</v>
      </c>
      <c r="D1345" t="s">
        <v>462</v>
      </c>
      <c r="E1345">
        <v>98428</v>
      </c>
      <c r="F1345" t="s">
        <v>4108</v>
      </c>
      <c r="G1345" t="s">
        <v>4109</v>
      </c>
      <c r="H1345">
        <v>4</v>
      </c>
      <c r="I1345" t="s">
        <v>4110</v>
      </c>
    </row>
    <row r="1346" spans="1:9" x14ac:dyDescent="0.2">
      <c r="A1346">
        <v>10980857</v>
      </c>
      <c r="B1346" s="4">
        <v>46073</v>
      </c>
      <c r="C1346" t="s">
        <v>356</v>
      </c>
      <c r="D1346" t="s">
        <v>510</v>
      </c>
      <c r="E1346">
        <v>93978</v>
      </c>
      <c r="F1346" t="s">
        <v>4111</v>
      </c>
      <c r="G1346" t="s">
        <v>4112</v>
      </c>
      <c r="H1346">
        <v>5</v>
      </c>
      <c r="I1346" t="s">
        <v>4113</v>
      </c>
    </row>
    <row r="1347" spans="1:9" x14ac:dyDescent="0.2">
      <c r="A1347">
        <v>10980892</v>
      </c>
      <c r="B1347" s="4">
        <v>46074</v>
      </c>
      <c r="C1347" t="s">
        <v>409</v>
      </c>
      <c r="D1347" t="s">
        <v>472</v>
      </c>
      <c r="E1347">
        <v>92695</v>
      </c>
      <c r="F1347" t="s">
        <v>1550</v>
      </c>
      <c r="G1347" t="s">
        <v>4114</v>
      </c>
      <c r="H1347">
        <v>5</v>
      </c>
      <c r="I1347" t="s">
        <v>4115</v>
      </c>
    </row>
    <row r="1348" spans="1:9" x14ac:dyDescent="0.2">
      <c r="A1348">
        <v>10980910</v>
      </c>
      <c r="B1348" s="4">
        <v>46074</v>
      </c>
      <c r="C1348" t="s">
        <v>217</v>
      </c>
      <c r="D1348" t="s">
        <v>481</v>
      </c>
      <c r="E1348">
        <v>97421</v>
      </c>
      <c r="F1348" t="s">
        <v>4116</v>
      </c>
      <c r="G1348" t="s">
        <v>4117</v>
      </c>
      <c r="H1348">
        <v>4</v>
      </c>
      <c r="I1348" t="s">
        <v>4118</v>
      </c>
    </row>
    <row r="1349" spans="1:9" x14ac:dyDescent="0.2">
      <c r="A1349">
        <v>10980911</v>
      </c>
      <c r="B1349" s="4">
        <v>46074</v>
      </c>
      <c r="C1349" t="s">
        <v>217</v>
      </c>
      <c r="D1349" t="s">
        <v>481</v>
      </c>
      <c r="E1349">
        <v>75401</v>
      </c>
      <c r="F1349" t="s">
        <v>4119</v>
      </c>
      <c r="G1349" t="s">
        <v>4120</v>
      </c>
      <c r="H1349">
        <v>4</v>
      </c>
      <c r="I1349" t="s">
        <v>2716</v>
      </c>
    </row>
    <row r="1350" spans="1:9" x14ac:dyDescent="0.2">
      <c r="A1350">
        <v>10980913</v>
      </c>
      <c r="B1350" s="4">
        <v>46074</v>
      </c>
      <c r="C1350" t="s">
        <v>140</v>
      </c>
      <c r="D1350" t="s">
        <v>472</v>
      </c>
      <c r="E1350">
        <v>101104</v>
      </c>
      <c r="F1350" t="s">
        <v>4121</v>
      </c>
      <c r="G1350" t="s">
        <v>4122</v>
      </c>
      <c r="H1350">
        <v>4</v>
      </c>
      <c r="I1350" t="s">
        <v>2045</v>
      </c>
    </row>
    <row r="1351" spans="1:9" x14ac:dyDescent="0.2">
      <c r="A1351">
        <v>10980920</v>
      </c>
      <c r="B1351" s="4">
        <v>46074</v>
      </c>
      <c r="C1351" t="s">
        <v>140</v>
      </c>
      <c r="D1351" t="s">
        <v>472</v>
      </c>
      <c r="E1351">
        <v>96722</v>
      </c>
      <c r="F1351" t="s">
        <v>4123</v>
      </c>
      <c r="G1351" t="s">
        <v>4124</v>
      </c>
      <c r="H1351">
        <v>3</v>
      </c>
      <c r="I1351" t="s">
        <v>4125</v>
      </c>
    </row>
    <row r="1352" spans="1:9" x14ac:dyDescent="0.2">
      <c r="A1352">
        <v>10981033</v>
      </c>
      <c r="B1352" s="4">
        <v>46074</v>
      </c>
      <c r="C1352" t="s">
        <v>196</v>
      </c>
      <c r="D1352" t="s">
        <v>510</v>
      </c>
      <c r="E1352">
        <v>92321</v>
      </c>
      <c r="F1352" t="s">
        <v>4126</v>
      </c>
      <c r="G1352" t="s">
        <v>4127</v>
      </c>
      <c r="H1352">
        <v>4</v>
      </c>
      <c r="I1352" t="s">
        <v>4128</v>
      </c>
    </row>
    <row r="1353" spans="1:9" x14ac:dyDescent="0.2">
      <c r="A1353">
        <v>10981037</v>
      </c>
      <c r="B1353" s="4">
        <v>46074</v>
      </c>
      <c r="C1353" t="s">
        <v>196</v>
      </c>
      <c r="D1353" t="s">
        <v>510</v>
      </c>
      <c r="E1353">
        <v>93890</v>
      </c>
      <c r="F1353" t="s">
        <v>4129</v>
      </c>
      <c r="G1353" t="s">
        <v>4130</v>
      </c>
      <c r="H1353">
        <v>4</v>
      </c>
      <c r="I1353" t="s">
        <v>4128</v>
      </c>
    </row>
    <row r="1354" spans="1:9" x14ac:dyDescent="0.2">
      <c r="A1354">
        <v>10981047</v>
      </c>
      <c r="B1354" s="4">
        <v>46074</v>
      </c>
      <c r="C1354" t="s">
        <v>196</v>
      </c>
      <c r="D1354" t="s">
        <v>510</v>
      </c>
      <c r="E1354">
        <v>100632</v>
      </c>
      <c r="F1354" t="s">
        <v>4131</v>
      </c>
      <c r="G1354" t="s">
        <v>4132</v>
      </c>
      <c r="H1354">
        <v>4</v>
      </c>
      <c r="I1354" t="s">
        <v>4128</v>
      </c>
    </row>
    <row r="1355" spans="1:9" x14ac:dyDescent="0.2">
      <c r="A1355">
        <v>10981051</v>
      </c>
      <c r="B1355" s="4">
        <v>46074</v>
      </c>
      <c r="C1355" t="s">
        <v>320</v>
      </c>
      <c r="D1355" t="s">
        <v>462</v>
      </c>
      <c r="E1355">
        <v>97375</v>
      </c>
      <c r="F1355" t="s">
        <v>4133</v>
      </c>
      <c r="G1355" t="s">
        <v>4134</v>
      </c>
      <c r="H1355">
        <v>4</v>
      </c>
      <c r="I1355" t="s">
        <v>4135</v>
      </c>
    </row>
    <row r="1356" spans="1:9" x14ac:dyDescent="0.2">
      <c r="A1356">
        <v>10981058</v>
      </c>
      <c r="B1356" s="4">
        <v>46074</v>
      </c>
      <c r="C1356" t="s">
        <v>87</v>
      </c>
      <c r="D1356" t="s">
        <v>472</v>
      </c>
      <c r="E1356">
        <v>100389</v>
      </c>
      <c r="F1356" t="s">
        <v>4136</v>
      </c>
      <c r="G1356" t="s">
        <v>4137</v>
      </c>
      <c r="H1356">
        <v>5</v>
      </c>
      <c r="I1356" t="s">
        <v>4138</v>
      </c>
    </row>
    <row r="1357" spans="1:9" x14ac:dyDescent="0.2">
      <c r="A1357">
        <v>10981065</v>
      </c>
      <c r="B1357" s="4">
        <v>46074</v>
      </c>
      <c r="C1357" t="s">
        <v>196</v>
      </c>
      <c r="D1357" t="s">
        <v>510</v>
      </c>
      <c r="E1357">
        <v>98372</v>
      </c>
      <c r="F1357" t="s">
        <v>4139</v>
      </c>
      <c r="G1357" t="s">
        <v>4140</v>
      </c>
      <c r="H1357">
        <v>5</v>
      </c>
      <c r="I1357" t="s">
        <v>4141</v>
      </c>
    </row>
    <row r="1358" spans="1:9" x14ac:dyDescent="0.2">
      <c r="A1358">
        <v>10981067</v>
      </c>
      <c r="B1358" s="4">
        <v>46074</v>
      </c>
      <c r="C1358" t="s">
        <v>408</v>
      </c>
      <c r="D1358" t="s">
        <v>521</v>
      </c>
      <c r="E1358">
        <v>99097</v>
      </c>
      <c r="F1358" t="s">
        <v>2810</v>
      </c>
      <c r="G1358" t="s">
        <v>4142</v>
      </c>
      <c r="H1358">
        <v>5</v>
      </c>
      <c r="I1358" t="s">
        <v>4019</v>
      </c>
    </row>
    <row r="1359" spans="1:9" x14ac:dyDescent="0.2">
      <c r="A1359">
        <v>10981068</v>
      </c>
      <c r="B1359" s="4">
        <v>46074</v>
      </c>
      <c r="C1359" t="s">
        <v>87</v>
      </c>
      <c r="D1359" t="s">
        <v>472</v>
      </c>
      <c r="E1359">
        <v>99326</v>
      </c>
      <c r="F1359" t="s">
        <v>4143</v>
      </c>
      <c r="G1359" t="s">
        <v>4144</v>
      </c>
      <c r="H1359">
        <v>5</v>
      </c>
      <c r="I1359" t="s">
        <v>4145</v>
      </c>
    </row>
    <row r="1360" spans="1:9" x14ac:dyDescent="0.2">
      <c r="A1360">
        <v>10981072</v>
      </c>
      <c r="B1360" s="4">
        <v>46074</v>
      </c>
      <c r="C1360" t="s">
        <v>320</v>
      </c>
      <c r="D1360" t="s">
        <v>462</v>
      </c>
      <c r="E1360">
        <v>90160</v>
      </c>
      <c r="F1360" t="s">
        <v>4146</v>
      </c>
      <c r="G1360" t="s">
        <v>4147</v>
      </c>
      <c r="H1360">
        <v>4</v>
      </c>
      <c r="I1360" t="s">
        <v>4148</v>
      </c>
    </row>
    <row r="1361" spans="1:9" x14ac:dyDescent="0.2">
      <c r="A1361">
        <v>10981111</v>
      </c>
      <c r="B1361" s="4">
        <v>46074</v>
      </c>
      <c r="C1361" t="s">
        <v>320</v>
      </c>
      <c r="D1361" t="s">
        <v>462</v>
      </c>
      <c r="E1361">
        <v>92124</v>
      </c>
      <c r="F1361" t="s">
        <v>4149</v>
      </c>
      <c r="G1361" t="s">
        <v>4150</v>
      </c>
      <c r="H1361">
        <v>5</v>
      </c>
      <c r="I1361" t="s">
        <v>4151</v>
      </c>
    </row>
    <row r="1362" spans="1:9" x14ac:dyDescent="0.2">
      <c r="A1362">
        <v>10981128</v>
      </c>
      <c r="B1362" s="4">
        <v>46074</v>
      </c>
      <c r="C1362" t="s">
        <v>196</v>
      </c>
      <c r="D1362" t="s">
        <v>510</v>
      </c>
      <c r="E1362">
        <v>98048</v>
      </c>
      <c r="F1362" t="s">
        <v>4152</v>
      </c>
      <c r="G1362" t="s">
        <v>4153</v>
      </c>
      <c r="H1362">
        <v>5</v>
      </c>
      <c r="I1362" t="s">
        <v>4154</v>
      </c>
    </row>
    <row r="1363" spans="1:9" x14ac:dyDescent="0.2">
      <c r="A1363">
        <v>10981143</v>
      </c>
      <c r="B1363" s="4">
        <v>46074</v>
      </c>
      <c r="C1363" t="s">
        <v>203</v>
      </c>
      <c r="D1363" t="s">
        <v>462</v>
      </c>
      <c r="E1363">
        <v>93396</v>
      </c>
      <c r="F1363" t="s">
        <v>4155</v>
      </c>
      <c r="G1363" t="s">
        <v>4156</v>
      </c>
      <c r="H1363">
        <v>5</v>
      </c>
      <c r="I1363" t="s">
        <v>4157</v>
      </c>
    </row>
    <row r="1364" spans="1:9" x14ac:dyDescent="0.2">
      <c r="A1364">
        <v>10981150</v>
      </c>
      <c r="B1364" s="4">
        <v>46074</v>
      </c>
      <c r="C1364" t="s">
        <v>203</v>
      </c>
      <c r="D1364" t="s">
        <v>462</v>
      </c>
      <c r="E1364">
        <v>81591</v>
      </c>
      <c r="F1364" t="s">
        <v>4158</v>
      </c>
      <c r="G1364" t="s">
        <v>4159</v>
      </c>
      <c r="H1364">
        <v>4</v>
      </c>
      <c r="I1364" t="s">
        <v>4160</v>
      </c>
    </row>
    <row r="1365" spans="1:9" x14ac:dyDescent="0.2">
      <c r="A1365">
        <v>10981157</v>
      </c>
      <c r="B1365" s="4">
        <v>46074</v>
      </c>
      <c r="C1365" t="s">
        <v>238</v>
      </c>
      <c r="D1365" t="s">
        <v>481</v>
      </c>
      <c r="E1365">
        <v>85492</v>
      </c>
      <c r="F1365" t="s">
        <v>4161</v>
      </c>
      <c r="G1365" t="s">
        <v>4162</v>
      </c>
      <c r="H1365">
        <v>5</v>
      </c>
      <c r="I1365" t="s">
        <v>4163</v>
      </c>
    </row>
    <row r="1366" spans="1:9" x14ac:dyDescent="0.2">
      <c r="A1366">
        <v>10981161</v>
      </c>
      <c r="B1366" s="4">
        <v>46074</v>
      </c>
      <c r="C1366" t="s">
        <v>203</v>
      </c>
      <c r="D1366" t="s">
        <v>462</v>
      </c>
      <c r="E1366">
        <v>87205</v>
      </c>
      <c r="F1366" t="s">
        <v>4164</v>
      </c>
      <c r="G1366" t="s">
        <v>4165</v>
      </c>
      <c r="H1366">
        <v>4</v>
      </c>
      <c r="I1366" t="s">
        <v>4166</v>
      </c>
    </row>
    <row r="1367" spans="1:9" x14ac:dyDescent="0.2">
      <c r="A1367">
        <v>10981168</v>
      </c>
      <c r="B1367" s="4">
        <v>46074</v>
      </c>
      <c r="C1367" t="s">
        <v>84</v>
      </c>
      <c r="D1367" t="s">
        <v>510</v>
      </c>
      <c r="E1367">
        <v>91459</v>
      </c>
      <c r="F1367" t="s">
        <v>4167</v>
      </c>
      <c r="G1367" t="s">
        <v>4168</v>
      </c>
      <c r="H1367">
        <v>1</v>
      </c>
      <c r="I1367" t="s">
        <v>4169</v>
      </c>
    </row>
    <row r="1368" spans="1:9" x14ac:dyDescent="0.2">
      <c r="A1368">
        <v>10981174</v>
      </c>
      <c r="B1368" s="4">
        <v>46074</v>
      </c>
      <c r="C1368" t="s">
        <v>203</v>
      </c>
      <c r="D1368" t="s">
        <v>462</v>
      </c>
      <c r="E1368">
        <v>89329</v>
      </c>
      <c r="F1368" t="s">
        <v>4170</v>
      </c>
      <c r="G1368" t="s">
        <v>4171</v>
      </c>
      <c r="H1368">
        <v>4</v>
      </c>
      <c r="I1368" t="s">
        <v>4172</v>
      </c>
    </row>
    <row r="1369" spans="1:9" x14ac:dyDescent="0.2">
      <c r="A1369">
        <v>10981183</v>
      </c>
      <c r="B1369" s="4">
        <v>46074</v>
      </c>
      <c r="C1369" t="s">
        <v>203</v>
      </c>
      <c r="D1369" t="s">
        <v>462</v>
      </c>
      <c r="E1369">
        <v>92199</v>
      </c>
      <c r="F1369" t="s">
        <v>4173</v>
      </c>
      <c r="G1369" t="s">
        <v>4174</v>
      </c>
      <c r="H1369">
        <v>3</v>
      </c>
      <c r="I1369" t="s">
        <v>4175</v>
      </c>
    </row>
    <row r="1370" spans="1:9" x14ac:dyDescent="0.2">
      <c r="A1370">
        <v>10981187</v>
      </c>
      <c r="B1370" s="4">
        <v>46074</v>
      </c>
      <c r="C1370" t="s">
        <v>203</v>
      </c>
      <c r="D1370" t="s">
        <v>462</v>
      </c>
      <c r="E1370">
        <v>99382</v>
      </c>
      <c r="F1370" t="s">
        <v>4176</v>
      </c>
      <c r="G1370" t="s">
        <v>4177</v>
      </c>
      <c r="H1370">
        <v>1</v>
      </c>
      <c r="I1370" t="s">
        <v>4178</v>
      </c>
    </row>
    <row r="1371" spans="1:9" x14ac:dyDescent="0.2">
      <c r="A1371">
        <v>10981189</v>
      </c>
      <c r="B1371" s="4">
        <v>46074</v>
      </c>
      <c r="C1371" t="s">
        <v>203</v>
      </c>
      <c r="D1371" t="s">
        <v>462</v>
      </c>
      <c r="E1371">
        <v>96211</v>
      </c>
      <c r="F1371" t="s">
        <v>4179</v>
      </c>
      <c r="G1371" t="s">
        <v>4180</v>
      </c>
      <c r="H1371">
        <v>4</v>
      </c>
      <c r="I1371" t="s">
        <v>4181</v>
      </c>
    </row>
    <row r="1372" spans="1:9" x14ac:dyDescent="0.2">
      <c r="A1372">
        <v>10981261</v>
      </c>
      <c r="B1372" s="4">
        <v>46074</v>
      </c>
      <c r="C1372" t="s">
        <v>166</v>
      </c>
      <c r="D1372" t="s">
        <v>481</v>
      </c>
      <c r="E1372">
        <v>79018</v>
      </c>
      <c r="F1372" t="s">
        <v>4182</v>
      </c>
      <c r="G1372" t="s">
        <v>4183</v>
      </c>
      <c r="H1372">
        <v>5</v>
      </c>
      <c r="I1372" t="s">
        <v>4184</v>
      </c>
    </row>
    <row r="1373" spans="1:9" x14ac:dyDescent="0.2">
      <c r="A1373">
        <v>10981283</v>
      </c>
      <c r="B1373" s="4">
        <v>46074</v>
      </c>
      <c r="C1373" t="s">
        <v>170</v>
      </c>
      <c r="D1373" t="s">
        <v>510</v>
      </c>
      <c r="E1373">
        <v>89906</v>
      </c>
      <c r="F1373" t="s">
        <v>4185</v>
      </c>
      <c r="G1373" t="s">
        <v>4186</v>
      </c>
      <c r="H1373">
        <v>4</v>
      </c>
      <c r="I1373" t="s">
        <v>4187</v>
      </c>
    </row>
    <row r="1374" spans="1:9" x14ac:dyDescent="0.2">
      <c r="A1374">
        <v>10981286</v>
      </c>
      <c r="B1374" s="4">
        <v>46074</v>
      </c>
      <c r="C1374" t="s">
        <v>138</v>
      </c>
      <c r="D1374" t="s">
        <v>481</v>
      </c>
      <c r="E1374">
        <v>99518</v>
      </c>
      <c r="F1374" t="s">
        <v>4188</v>
      </c>
      <c r="G1374" t="s">
        <v>4189</v>
      </c>
      <c r="H1374">
        <v>5</v>
      </c>
      <c r="I1374" t="s">
        <v>4190</v>
      </c>
    </row>
    <row r="1375" spans="1:9" x14ac:dyDescent="0.2">
      <c r="A1375">
        <v>10981296</v>
      </c>
      <c r="B1375" s="4">
        <v>46074</v>
      </c>
      <c r="C1375" t="s">
        <v>138</v>
      </c>
      <c r="D1375" t="s">
        <v>481</v>
      </c>
      <c r="E1375">
        <v>99724</v>
      </c>
      <c r="F1375" t="s">
        <v>4191</v>
      </c>
      <c r="G1375" t="s">
        <v>4192</v>
      </c>
      <c r="H1375">
        <v>4</v>
      </c>
      <c r="I1375" t="s">
        <v>4193</v>
      </c>
    </row>
    <row r="1376" spans="1:9" x14ac:dyDescent="0.2">
      <c r="A1376">
        <v>10981298</v>
      </c>
      <c r="B1376" s="4">
        <v>46074</v>
      </c>
      <c r="C1376" t="s">
        <v>430</v>
      </c>
      <c r="D1376" t="s">
        <v>510</v>
      </c>
      <c r="E1376">
        <v>97862</v>
      </c>
      <c r="F1376" t="s">
        <v>4194</v>
      </c>
      <c r="G1376" t="s">
        <v>4195</v>
      </c>
      <c r="H1376">
        <v>4</v>
      </c>
      <c r="I1376" t="s">
        <v>4196</v>
      </c>
    </row>
    <row r="1377" spans="1:9" x14ac:dyDescent="0.2">
      <c r="A1377">
        <v>10981312</v>
      </c>
      <c r="B1377" s="4">
        <v>46074</v>
      </c>
      <c r="C1377" t="s">
        <v>430</v>
      </c>
      <c r="D1377" t="s">
        <v>510</v>
      </c>
      <c r="E1377">
        <v>34658</v>
      </c>
      <c r="F1377" t="s">
        <v>4197</v>
      </c>
      <c r="G1377" t="s">
        <v>4198</v>
      </c>
      <c r="H1377">
        <v>5</v>
      </c>
      <c r="I1377" t="s">
        <v>4199</v>
      </c>
    </row>
    <row r="1378" spans="1:9" x14ac:dyDescent="0.2">
      <c r="A1378">
        <v>10981318</v>
      </c>
      <c r="B1378" s="4">
        <v>46074</v>
      </c>
      <c r="C1378" t="s">
        <v>430</v>
      </c>
      <c r="D1378" t="s">
        <v>510</v>
      </c>
      <c r="E1378">
        <v>38445</v>
      </c>
      <c r="F1378" t="s">
        <v>4200</v>
      </c>
      <c r="G1378" t="s">
        <v>4201</v>
      </c>
      <c r="H1378">
        <v>4</v>
      </c>
      <c r="I1378" t="s">
        <v>4202</v>
      </c>
    </row>
    <row r="1379" spans="1:9" x14ac:dyDescent="0.2">
      <c r="A1379">
        <v>10981323</v>
      </c>
      <c r="B1379" s="4">
        <v>46074</v>
      </c>
      <c r="C1379" t="s">
        <v>138</v>
      </c>
      <c r="D1379" t="s">
        <v>481</v>
      </c>
      <c r="E1379">
        <v>97462</v>
      </c>
      <c r="F1379" t="s">
        <v>4203</v>
      </c>
      <c r="G1379" t="s">
        <v>4204</v>
      </c>
      <c r="H1379">
        <v>5</v>
      </c>
      <c r="I1379" t="s">
        <v>4205</v>
      </c>
    </row>
    <row r="1380" spans="1:9" x14ac:dyDescent="0.2">
      <c r="A1380">
        <v>10981326</v>
      </c>
      <c r="B1380" s="4">
        <v>46074</v>
      </c>
      <c r="C1380" t="s">
        <v>448</v>
      </c>
      <c r="D1380" t="s">
        <v>462</v>
      </c>
      <c r="E1380">
        <v>100807</v>
      </c>
      <c r="F1380" t="s">
        <v>1101</v>
      </c>
      <c r="G1380" t="s">
        <v>4206</v>
      </c>
      <c r="H1380">
        <v>1</v>
      </c>
      <c r="I1380" t="s">
        <v>4207</v>
      </c>
    </row>
    <row r="1381" spans="1:9" x14ac:dyDescent="0.2">
      <c r="A1381">
        <v>10981332</v>
      </c>
      <c r="B1381" s="4">
        <v>46074</v>
      </c>
      <c r="C1381" t="s">
        <v>430</v>
      </c>
      <c r="D1381" t="s">
        <v>510</v>
      </c>
      <c r="E1381">
        <v>60967</v>
      </c>
      <c r="F1381" t="s">
        <v>3055</v>
      </c>
      <c r="G1381" t="s">
        <v>4208</v>
      </c>
      <c r="H1381">
        <v>5</v>
      </c>
      <c r="I1381" t="s">
        <v>4209</v>
      </c>
    </row>
    <row r="1382" spans="1:9" x14ac:dyDescent="0.2">
      <c r="A1382">
        <v>10981333</v>
      </c>
      <c r="B1382" s="4">
        <v>46074</v>
      </c>
      <c r="C1382" t="s">
        <v>138</v>
      </c>
      <c r="D1382" t="s">
        <v>481</v>
      </c>
      <c r="E1382">
        <v>99212</v>
      </c>
      <c r="F1382" t="s">
        <v>4210</v>
      </c>
      <c r="G1382" t="s">
        <v>4211</v>
      </c>
      <c r="H1382">
        <v>5</v>
      </c>
      <c r="I1382" t="s">
        <v>4212</v>
      </c>
    </row>
    <row r="1383" spans="1:9" x14ac:dyDescent="0.2">
      <c r="A1383">
        <v>10981366</v>
      </c>
      <c r="B1383" s="4">
        <v>46074</v>
      </c>
      <c r="C1383" t="s">
        <v>138</v>
      </c>
      <c r="D1383" t="s">
        <v>481</v>
      </c>
      <c r="E1383">
        <v>97291</v>
      </c>
      <c r="F1383" t="s">
        <v>4213</v>
      </c>
      <c r="G1383" t="s">
        <v>4214</v>
      </c>
      <c r="H1383">
        <v>5</v>
      </c>
      <c r="I1383" t="s">
        <v>4215</v>
      </c>
    </row>
    <row r="1384" spans="1:9" x14ac:dyDescent="0.2">
      <c r="A1384">
        <v>10981377</v>
      </c>
      <c r="B1384" s="4">
        <v>46074</v>
      </c>
      <c r="C1384" t="s">
        <v>138</v>
      </c>
      <c r="D1384" t="s">
        <v>481</v>
      </c>
      <c r="E1384">
        <v>99424</v>
      </c>
      <c r="F1384" t="s">
        <v>4216</v>
      </c>
      <c r="G1384" t="s">
        <v>4217</v>
      </c>
      <c r="H1384">
        <v>5</v>
      </c>
      <c r="I1384" t="s">
        <v>4218</v>
      </c>
    </row>
    <row r="1385" spans="1:9" x14ac:dyDescent="0.2">
      <c r="A1385">
        <v>10981395</v>
      </c>
      <c r="B1385" s="4">
        <v>46074</v>
      </c>
      <c r="C1385" t="s">
        <v>243</v>
      </c>
      <c r="D1385" t="s">
        <v>472</v>
      </c>
      <c r="E1385">
        <v>97355</v>
      </c>
      <c r="F1385" t="s">
        <v>4219</v>
      </c>
      <c r="G1385" t="s">
        <v>4220</v>
      </c>
      <c r="H1385">
        <v>4</v>
      </c>
      <c r="I1385" t="s">
        <v>4221</v>
      </c>
    </row>
    <row r="1386" spans="1:9" x14ac:dyDescent="0.2">
      <c r="A1386">
        <v>10981417</v>
      </c>
      <c r="B1386" s="4">
        <v>46074</v>
      </c>
      <c r="C1386" t="s">
        <v>243</v>
      </c>
      <c r="D1386" t="s">
        <v>472</v>
      </c>
      <c r="E1386">
        <v>100084</v>
      </c>
      <c r="F1386" t="s">
        <v>4222</v>
      </c>
      <c r="G1386" t="s">
        <v>4223</v>
      </c>
      <c r="H1386">
        <v>4</v>
      </c>
      <c r="I1386" t="s">
        <v>4224</v>
      </c>
    </row>
    <row r="1387" spans="1:9" x14ac:dyDescent="0.2">
      <c r="A1387">
        <v>10981434</v>
      </c>
      <c r="B1387" s="4">
        <v>46074</v>
      </c>
      <c r="C1387" t="s">
        <v>34</v>
      </c>
      <c r="D1387" t="s">
        <v>521</v>
      </c>
      <c r="E1387">
        <v>91834</v>
      </c>
      <c r="F1387" t="s">
        <v>4225</v>
      </c>
      <c r="G1387" t="s">
        <v>4226</v>
      </c>
      <c r="H1387">
        <v>2</v>
      </c>
      <c r="I1387" t="s">
        <v>4227</v>
      </c>
    </row>
    <row r="1388" spans="1:9" x14ac:dyDescent="0.2">
      <c r="A1388">
        <v>10981438</v>
      </c>
      <c r="B1388" s="4">
        <v>46074</v>
      </c>
      <c r="C1388" t="s">
        <v>381</v>
      </c>
      <c r="D1388" t="s">
        <v>472</v>
      </c>
      <c r="E1388">
        <v>93151</v>
      </c>
      <c r="F1388" t="s">
        <v>4228</v>
      </c>
      <c r="G1388" t="s">
        <v>4229</v>
      </c>
      <c r="H1388">
        <v>5</v>
      </c>
      <c r="I1388" t="s">
        <v>4230</v>
      </c>
    </row>
    <row r="1389" spans="1:9" x14ac:dyDescent="0.2">
      <c r="A1389">
        <v>10981457</v>
      </c>
      <c r="B1389" s="4">
        <v>46074</v>
      </c>
      <c r="C1389" t="s">
        <v>448</v>
      </c>
      <c r="D1389" t="s">
        <v>462</v>
      </c>
      <c r="E1389">
        <v>56892</v>
      </c>
      <c r="F1389" t="s">
        <v>4231</v>
      </c>
      <c r="G1389" t="s">
        <v>4232</v>
      </c>
      <c r="H1389">
        <v>4</v>
      </c>
      <c r="I1389" t="s">
        <v>4233</v>
      </c>
    </row>
    <row r="1390" spans="1:9" x14ac:dyDescent="0.2">
      <c r="A1390">
        <v>10981480</v>
      </c>
      <c r="B1390" s="4">
        <v>46074</v>
      </c>
      <c r="C1390" t="s">
        <v>298</v>
      </c>
      <c r="D1390" t="s">
        <v>472</v>
      </c>
      <c r="E1390">
        <v>101191</v>
      </c>
      <c r="F1390" t="s">
        <v>4234</v>
      </c>
      <c r="G1390" t="s">
        <v>4235</v>
      </c>
      <c r="H1390">
        <v>4</v>
      </c>
      <c r="I1390" t="s">
        <v>4236</v>
      </c>
    </row>
    <row r="1391" spans="1:9" x14ac:dyDescent="0.2">
      <c r="A1391">
        <v>10981485</v>
      </c>
      <c r="B1391" s="4">
        <v>46074</v>
      </c>
      <c r="C1391" t="s">
        <v>210</v>
      </c>
      <c r="D1391" t="s">
        <v>481</v>
      </c>
      <c r="E1391">
        <v>100298</v>
      </c>
      <c r="F1391" t="s">
        <v>4237</v>
      </c>
      <c r="G1391" t="s">
        <v>4238</v>
      </c>
      <c r="H1391">
        <v>4</v>
      </c>
      <c r="I1391" t="s">
        <v>4239</v>
      </c>
    </row>
    <row r="1392" spans="1:9" x14ac:dyDescent="0.2">
      <c r="A1392">
        <v>10981491</v>
      </c>
      <c r="B1392" s="4">
        <v>46074</v>
      </c>
      <c r="C1392" t="s">
        <v>210</v>
      </c>
      <c r="D1392" t="s">
        <v>481</v>
      </c>
      <c r="E1392">
        <v>92930</v>
      </c>
      <c r="F1392" t="s">
        <v>2474</v>
      </c>
      <c r="G1392" t="s">
        <v>4240</v>
      </c>
      <c r="H1392">
        <v>4</v>
      </c>
      <c r="I1392" t="s">
        <v>4241</v>
      </c>
    </row>
    <row r="1393" spans="1:9" x14ac:dyDescent="0.2">
      <c r="A1393">
        <v>10981494</v>
      </c>
      <c r="B1393" s="4">
        <v>46074</v>
      </c>
      <c r="C1393" t="s">
        <v>298</v>
      </c>
      <c r="D1393" t="s">
        <v>472</v>
      </c>
      <c r="E1393">
        <v>64407</v>
      </c>
      <c r="F1393" t="s">
        <v>4242</v>
      </c>
      <c r="G1393" t="s">
        <v>4243</v>
      </c>
      <c r="H1393">
        <v>5</v>
      </c>
      <c r="I1393" t="s">
        <v>4244</v>
      </c>
    </row>
    <row r="1394" spans="1:9" x14ac:dyDescent="0.2">
      <c r="A1394">
        <v>10981504</v>
      </c>
      <c r="B1394" s="4">
        <v>46074</v>
      </c>
      <c r="C1394" t="s">
        <v>205</v>
      </c>
      <c r="D1394" t="s">
        <v>462</v>
      </c>
      <c r="E1394">
        <v>100887</v>
      </c>
      <c r="F1394" t="s">
        <v>4245</v>
      </c>
      <c r="G1394" t="s">
        <v>4246</v>
      </c>
      <c r="H1394">
        <v>5</v>
      </c>
      <c r="I1394" t="s">
        <v>4247</v>
      </c>
    </row>
    <row r="1395" spans="1:9" x14ac:dyDescent="0.2">
      <c r="A1395">
        <v>10981516</v>
      </c>
      <c r="B1395" s="4">
        <v>46074</v>
      </c>
      <c r="C1395" t="s">
        <v>298</v>
      </c>
      <c r="D1395" t="s">
        <v>472</v>
      </c>
      <c r="E1395">
        <v>95206</v>
      </c>
      <c r="F1395" t="s">
        <v>4248</v>
      </c>
      <c r="G1395" t="s">
        <v>4249</v>
      </c>
      <c r="H1395">
        <v>4</v>
      </c>
      <c r="I1395" t="s">
        <v>4250</v>
      </c>
    </row>
    <row r="1396" spans="1:9" x14ac:dyDescent="0.2">
      <c r="A1396">
        <v>10981538</v>
      </c>
      <c r="B1396" s="4">
        <v>46074</v>
      </c>
      <c r="C1396" t="s">
        <v>367</v>
      </c>
      <c r="D1396" t="s">
        <v>521</v>
      </c>
      <c r="E1396">
        <v>86830</v>
      </c>
      <c r="F1396" t="s">
        <v>4251</v>
      </c>
      <c r="G1396" t="s">
        <v>4252</v>
      </c>
      <c r="H1396">
        <v>4</v>
      </c>
      <c r="I1396" t="s">
        <v>4253</v>
      </c>
    </row>
    <row r="1397" spans="1:9" x14ac:dyDescent="0.2">
      <c r="A1397">
        <v>10981559</v>
      </c>
      <c r="B1397" s="4">
        <v>46074</v>
      </c>
      <c r="C1397" t="s">
        <v>383</v>
      </c>
      <c r="D1397" t="s">
        <v>521</v>
      </c>
      <c r="E1397">
        <v>91274</v>
      </c>
      <c r="F1397" t="s">
        <v>4254</v>
      </c>
      <c r="G1397" t="s">
        <v>4255</v>
      </c>
      <c r="H1397">
        <v>5</v>
      </c>
      <c r="I1397" t="s">
        <v>4256</v>
      </c>
    </row>
    <row r="1398" spans="1:9" x14ac:dyDescent="0.2">
      <c r="A1398">
        <v>10981574</v>
      </c>
      <c r="B1398" s="4">
        <v>46074</v>
      </c>
      <c r="C1398" t="s">
        <v>280</v>
      </c>
      <c r="D1398" t="s">
        <v>481</v>
      </c>
      <c r="E1398">
        <v>100579</v>
      </c>
      <c r="F1398" t="s">
        <v>4257</v>
      </c>
      <c r="G1398" t="s">
        <v>4258</v>
      </c>
      <c r="H1398">
        <v>5</v>
      </c>
      <c r="I1398" t="s">
        <v>4259</v>
      </c>
    </row>
    <row r="1399" spans="1:9" x14ac:dyDescent="0.2">
      <c r="A1399">
        <v>10981583</v>
      </c>
      <c r="B1399" s="4">
        <v>46074</v>
      </c>
      <c r="C1399" t="s">
        <v>94</v>
      </c>
      <c r="D1399" t="s">
        <v>472</v>
      </c>
      <c r="E1399">
        <v>99330</v>
      </c>
      <c r="F1399" t="s">
        <v>4260</v>
      </c>
      <c r="G1399" t="s">
        <v>4261</v>
      </c>
      <c r="H1399">
        <v>4</v>
      </c>
      <c r="I1399" t="s">
        <v>2273</v>
      </c>
    </row>
    <row r="1400" spans="1:9" x14ac:dyDescent="0.2">
      <c r="A1400">
        <v>10981592</v>
      </c>
      <c r="B1400" s="4">
        <v>46074</v>
      </c>
      <c r="C1400" t="s">
        <v>108</v>
      </c>
      <c r="D1400" t="s">
        <v>510</v>
      </c>
      <c r="E1400">
        <v>100950</v>
      </c>
      <c r="F1400" t="s">
        <v>4262</v>
      </c>
      <c r="G1400" t="s">
        <v>4263</v>
      </c>
      <c r="H1400">
        <v>5</v>
      </c>
      <c r="I1400" t="s">
        <v>4264</v>
      </c>
    </row>
    <row r="1401" spans="1:9" x14ac:dyDescent="0.2">
      <c r="A1401">
        <v>10981596</v>
      </c>
      <c r="B1401" s="4">
        <v>46074</v>
      </c>
      <c r="C1401" t="s">
        <v>282</v>
      </c>
      <c r="D1401" t="s">
        <v>472</v>
      </c>
      <c r="E1401">
        <v>100347</v>
      </c>
      <c r="F1401" t="s">
        <v>4265</v>
      </c>
      <c r="G1401" t="s">
        <v>4266</v>
      </c>
      <c r="H1401">
        <v>5</v>
      </c>
      <c r="I1401" t="s">
        <v>4267</v>
      </c>
    </row>
    <row r="1402" spans="1:9" x14ac:dyDescent="0.2">
      <c r="A1402">
        <v>10981606</v>
      </c>
      <c r="B1402" s="4">
        <v>46074</v>
      </c>
      <c r="C1402" t="s">
        <v>280</v>
      </c>
      <c r="D1402" t="s">
        <v>481</v>
      </c>
      <c r="E1402">
        <v>97568</v>
      </c>
      <c r="F1402" t="s">
        <v>4268</v>
      </c>
      <c r="G1402" t="s">
        <v>4269</v>
      </c>
      <c r="H1402">
        <v>4</v>
      </c>
      <c r="I1402" t="s">
        <v>4270</v>
      </c>
    </row>
    <row r="1403" spans="1:9" x14ac:dyDescent="0.2">
      <c r="A1403">
        <v>10981639</v>
      </c>
      <c r="B1403" s="4">
        <v>46074</v>
      </c>
      <c r="C1403" t="s">
        <v>280</v>
      </c>
      <c r="D1403" t="s">
        <v>481</v>
      </c>
      <c r="E1403">
        <v>98013</v>
      </c>
      <c r="F1403" t="s">
        <v>4271</v>
      </c>
      <c r="G1403" t="s">
        <v>4272</v>
      </c>
      <c r="H1403">
        <v>4</v>
      </c>
      <c r="I1403" t="s">
        <v>4273</v>
      </c>
    </row>
    <row r="1404" spans="1:9" x14ac:dyDescent="0.2">
      <c r="A1404">
        <v>10981734</v>
      </c>
      <c r="B1404" s="4">
        <v>46074</v>
      </c>
      <c r="C1404" t="s">
        <v>246</v>
      </c>
      <c r="D1404" t="s">
        <v>462</v>
      </c>
      <c r="E1404">
        <v>99106</v>
      </c>
      <c r="F1404" t="s">
        <v>4274</v>
      </c>
      <c r="G1404" t="s">
        <v>4275</v>
      </c>
      <c r="H1404">
        <v>4</v>
      </c>
      <c r="I1404" t="s">
        <v>4276</v>
      </c>
    </row>
    <row r="1405" spans="1:9" x14ac:dyDescent="0.2">
      <c r="A1405">
        <v>10981745</v>
      </c>
      <c r="B1405" s="4">
        <v>46074</v>
      </c>
      <c r="C1405" t="s">
        <v>378</v>
      </c>
      <c r="D1405" t="s">
        <v>521</v>
      </c>
      <c r="E1405">
        <v>99756</v>
      </c>
      <c r="F1405" t="s">
        <v>4277</v>
      </c>
      <c r="G1405" t="s">
        <v>4278</v>
      </c>
      <c r="H1405">
        <v>4</v>
      </c>
      <c r="I1405" t="s">
        <v>4279</v>
      </c>
    </row>
    <row r="1406" spans="1:9" x14ac:dyDescent="0.2">
      <c r="A1406">
        <v>10981833</v>
      </c>
      <c r="B1406" s="4">
        <v>46074</v>
      </c>
      <c r="C1406" t="s">
        <v>241</v>
      </c>
      <c r="D1406" t="s">
        <v>521</v>
      </c>
      <c r="E1406">
        <v>100827</v>
      </c>
      <c r="F1406" t="s">
        <v>4280</v>
      </c>
      <c r="G1406" t="s">
        <v>4281</v>
      </c>
      <c r="H1406">
        <v>3</v>
      </c>
      <c r="I1406" t="s">
        <v>4282</v>
      </c>
    </row>
    <row r="1407" spans="1:9" x14ac:dyDescent="0.2">
      <c r="A1407">
        <v>10981838</v>
      </c>
      <c r="B1407" s="4">
        <v>46074</v>
      </c>
      <c r="C1407" t="s">
        <v>356</v>
      </c>
      <c r="D1407" t="s">
        <v>510</v>
      </c>
      <c r="E1407">
        <v>94704</v>
      </c>
      <c r="F1407" t="s">
        <v>4283</v>
      </c>
      <c r="G1407" t="s">
        <v>4284</v>
      </c>
      <c r="H1407">
        <v>5</v>
      </c>
      <c r="I1407" t="s">
        <v>4285</v>
      </c>
    </row>
    <row r="1408" spans="1:9" x14ac:dyDescent="0.2">
      <c r="A1408">
        <v>10981851</v>
      </c>
      <c r="B1408" s="4">
        <v>46074</v>
      </c>
      <c r="C1408" t="s">
        <v>298</v>
      </c>
      <c r="D1408" t="s">
        <v>472</v>
      </c>
      <c r="E1408">
        <v>94817</v>
      </c>
      <c r="F1408" t="s">
        <v>4286</v>
      </c>
      <c r="G1408" t="s">
        <v>4287</v>
      </c>
      <c r="H1408">
        <v>5</v>
      </c>
      <c r="I1408" t="s">
        <v>4288</v>
      </c>
    </row>
    <row r="1409" spans="1:9" x14ac:dyDescent="0.2">
      <c r="A1409">
        <v>10981858</v>
      </c>
      <c r="B1409" s="4">
        <v>46074</v>
      </c>
      <c r="C1409" t="s">
        <v>108</v>
      </c>
      <c r="D1409" t="s">
        <v>510</v>
      </c>
      <c r="E1409">
        <v>94323</v>
      </c>
      <c r="F1409" t="s">
        <v>4289</v>
      </c>
      <c r="G1409" t="s">
        <v>4290</v>
      </c>
      <c r="H1409">
        <v>3</v>
      </c>
      <c r="I1409" t="s">
        <v>4291</v>
      </c>
    </row>
    <row r="1410" spans="1:9" x14ac:dyDescent="0.2">
      <c r="A1410">
        <v>10981878</v>
      </c>
      <c r="B1410" s="4">
        <v>46074</v>
      </c>
      <c r="C1410" t="s">
        <v>298</v>
      </c>
      <c r="D1410" t="s">
        <v>472</v>
      </c>
      <c r="E1410">
        <v>16904</v>
      </c>
      <c r="F1410" t="s">
        <v>4292</v>
      </c>
      <c r="G1410" t="s">
        <v>4293</v>
      </c>
      <c r="H1410">
        <v>4</v>
      </c>
      <c r="I1410" t="s">
        <v>4294</v>
      </c>
    </row>
    <row r="1411" spans="1:9" x14ac:dyDescent="0.2">
      <c r="A1411">
        <v>10981881</v>
      </c>
      <c r="B1411" s="4">
        <v>46074</v>
      </c>
      <c r="C1411" t="s">
        <v>356</v>
      </c>
      <c r="D1411" t="s">
        <v>510</v>
      </c>
      <c r="E1411">
        <v>87939</v>
      </c>
      <c r="F1411" t="s">
        <v>4295</v>
      </c>
      <c r="G1411" t="s">
        <v>4296</v>
      </c>
      <c r="H1411">
        <v>4</v>
      </c>
      <c r="I1411" t="s">
        <v>4297</v>
      </c>
    </row>
    <row r="1412" spans="1:9" x14ac:dyDescent="0.2">
      <c r="A1412">
        <v>10981891</v>
      </c>
      <c r="B1412" s="4">
        <v>46074</v>
      </c>
      <c r="C1412" t="s">
        <v>298</v>
      </c>
      <c r="D1412" t="s">
        <v>472</v>
      </c>
      <c r="E1412">
        <v>99355</v>
      </c>
      <c r="F1412" t="s">
        <v>4298</v>
      </c>
      <c r="G1412" t="s">
        <v>4299</v>
      </c>
      <c r="H1412">
        <v>4</v>
      </c>
      <c r="I1412" t="s">
        <v>4300</v>
      </c>
    </row>
    <row r="1413" spans="1:9" x14ac:dyDescent="0.2">
      <c r="A1413">
        <v>10981980</v>
      </c>
      <c r="B1413" s="4">
        <v>46074</v>
      </c>
      <c r="C1413" t="s">
        <v>230</v>
      </c>
      <c r="D1413" t="s">
        <v>462</v>
      </c>
      <c r="E1413">
        <v>84592</v>
      </c>
      <c r="F1413" t="s">
        <v>4301</v>
      </c>
      <c r="G1413" t="s">
        <v>4302</v>
      </c>
      <c r="H1413">
        <v>5</v>
      </c>
      <c r="I1413" t="s">
        <v>4303</v>
      </c>
    </row>
    <row r="1414" spans="1:9" x14ac:dyDescent="0.2">
      <c r="A1414">
        <v>10981982</v>
      </c>
      <c r="B1414" s="4">
        <v>46074</v>
      </c>
      <c r="C1414" t="s">
        <v>383</v>
      </c>
      <c r="D1414" t="s">
        <v>521</v>
      </c>
      <c r="E1414">
        <v>97323</v>
      </c>
      <c r="F1414" t="s">
        <v>4304</v>
      </c>
      <c r="G1414" t="s">
        <v>4305</v>
      </c>
      <c r="H1414">
        <v>3</v>
      </c>
      <c r="I1414" t="s">
        <v>4306</v>
      </c>
    </row>
    <row r="1415" spans="1:9" x14ac:dyDescent="0.2">
      <c r="A1415">
        <v>10982015</v>
      </c>
      <c r="B1415" s="4">
        <v>46074</v>
      </c>
      <c r="C1415" t="s">
        <v>383</v>
      </c>
      <c r="D1415" t="s">
        <v>521</v>
      </c>
      <c r="E1415">
        <v>96124</v>
      </c>
      <c r="F1415" t="s">
        <v>4307</v>
      </c>
      <c r="G1415" t="s">
        <v>4308</v>
      </c>
      <c r="H1415">
        <v>5</v>
      </c>
      <c r="I1415" t="s">
        <v>4309</v>
      </c>
    </row>
    <row r="1416" spans="1:9" x14ac:dyDescent="0.2">
      <c r="A1416">
        <v>10982072</v>
      </c>
      <c r="B1416" s="4">
        <v>46074</v>
      </c>
      <c r="C1416" t="s">
        <v>356</v>
      </c>
      <c r="D1416" t="s">
        <v>510</v>
      </c>
      <c r="E1416">
        <v>90887</v>
      </c>
      <c r="F1416" t="s">
        <v>4310</v>
      </c>
      <c r="G1416" t="s">
        <v>4311</v>
      </c>
      <c r="H1416">
        <v>5</v>
      </c>
      <c r="I1416" t="s">
        <v>4312</v>
      </c>
    </row>
    <row r="1417" spans="1:9" x14ac:dyDescent="0.2">
      <c r="A1417">
        <v>10982080</v>
      </c>
      <c r="B1417" s="4">
        <v>46074</v>
      </c>
      <c r="C1417" t="s">
        <v>383</v>
      </c>
      <c r="D1417" t="s">
        <v>521</v>
      </c>
      <c r="E1417">
        <v>97727</v>
      </c>
      <c r="F1417" t="s">
        <v>1121</v>
      </c>
      <c r="G1417" t="s">
        <v>4313</v>
      </c>
      <c r="H1417">
        <v>5</v>
      </c>
      <c r="I1417" t="s">
        <v>4314</v>
      </c>
    </row>
    <row r="1418" spans="1:9" x14ac:dyDescent="0.2">
      <c r="A1418">
        <v>10982100</v>
      </c>
      <c r="B1418" s="4">
        <v>46074</v>
      </c>
      <c r="C1418" t="s">
        <v>246</v>
      </c>
      <c r="D1418" t="s">
        <v>462</v>
      </c>
      <c r="E1418">
        <v>76559</v>
      </c>
      <c r="F1418" t="s">
        <v>4315</v>
      </c>
      <c r="G1418" t="s">
        <v>4316</v>
      </c>
      <c r="H1418">
        <v>4</v>
      </c>
      <c r="I1418" t="s">
        <v>4317</v>
      </c>
    </row>
    <row r="1419" spans="1:9" x14ac:dyDescent="0.2">
      <c r="A1419">
        <v>10982104</v>
      </c>
      <c r="B1419" s="4">
        <v>46074</v>
      </c>
      <c r="C1419" t="s">
        <v>383</v>
      </c>
      <c r="D1419" t="s">
        <v>521</v>
      </c>
      <c r="E1419">
        <v>95669</v>
      </c>
      <c r="F1419" t="s">
        <v>4318</v>
      </c>
      <c r="G1419" t="s">
        <v>4319</v>
      </c>
      <c r="H1419">
        <v>4</v>
      </c>
      <c r="I1419" t="s">
        <v>4320</v>
      </c>
    </row>
    <row r="1420" spans="1:9" x14ac:dyDescent="0.2">
      <c r="A1420">
        <v>10982148</v>
      </c>
      <c r="B1420" s="4">
        <v>46074</v>
      </c>
      <c r="C1420" t="s">
        <v>383</v>
      </c>
      <c r="D1420" t="s">
        <v>521</v>
      </c>
      <c r="E1420">
        <v>93585</v>
      </c>
      <c r="F1420" t="s">
        <v>4321</v>
      </c>
      <c r="G1420" t="s">
        <v>4322</v>
      </c>
      <c r="H1420">
        <v>5</v>
      </c>
      <c r="I1420" t="s">
        <v>4323</v>
      </c>
    </row>
    <row r="1421" spans="1:9" x14ac:dyDescent="0.2">
      <c r="A1421">
        <v>10982166</v>
      </c>
      <c r="B1421" s="4">
        <v>46074</v>
      </c>
      <c r="C1421" t="s">
        <v>413</v>
      </c>
      <c r="D1421" t="s">
        <v>472</v>
      </c>
      <c r="E1421">
        <v>84620</v>
      </c>
      <c r="F1421" t="s">
        <v>4324</v>
      </c>
      <c r="G1421" t="s">
        <v>4325</v>
      </c>
      <c r="H1421">
        <v>4</v>
      </c>
      <c r="I1421" t="s">
        <v>4326</v>
      </c>
    </row>
    <row r="1422" spans="1:9" x14ac:dyDescent="0.2">
      <c r="A1422">
        <v>10982170</v>
      </c>
      <c r="B1422" s="4">
        <v>46074</v>
      </c>
      <c r="C1422" t="s">
        <v>401</v>
      </c>
      <c r="D1422" t="s">
        <v>521</v>
      </c>
      <c r="E1422">
        <v>84271</v>
      </c>
      <c r="F1422" t="s">
        <v>4327</v>
      </c>
      <c r="G1422" t="s">
        <v>4328</v>
      </c>
      <c r="H1422">
        <v>5</v>
      </c>
      <c r="I1422" t="s">
        <v>4329</v>
      </c>
    </row>
    <row r="1423" spans="1:9" x14ac:dyDescent="0.2">
      <c r="A1423">
        <v>10982199</v>
      </c>
      <c r="B1423" s="4">
        <v>46074</v>
      </c>
      <c r="C1423" t="s">
        <v>413</v>
      </c>
      <c r="D1423" t="s">
        <v>472</v>
      </c>
      <c r="E1423">
        <v>95225</v>
      </c>
      <c r="F1423" t="s">
        <v>4330</v>
      </c>
      <c r="G1423" t="s">
        <v>4331</v>
      </c>
      <c r="H1423">
        <v>4</v>
      </c>
      <c r="I1423" t="s">
        <v>4332</v>
      </c>
    </row>
    <row r="1424" spans="1:9" x14ac:dyDescent="0.2">
      <c r="A1424">
        <v>10982202</v>
      </c>
      <c r="B1424" s="4">
        <v>46074</v>
      </c>
      <c r="C1424" t="s">
        <v>356</v>
      </c>
      <c r="D1424" t="s">
        <v>510</v>
      </c>
      <c r="E1424">
        <v>91142</v>
      </c>
      <c r="F1424" t="s">
        <v>4333</v>
      </c>
      <c r="G1424" t="s">
        <v>4334</v>
      </c>
      <c r="H1424">
        <v>5</v>
      </c>
      <c r="I1424" t="s">
        <v>4335</v>
      </c>
    </row>
    <row r="1425" spans="1:9" x14ac:dyDescent="0.2">
      <c r="A1425">
        <v>10982290</v>
      </c>
      <c r="B1425" s="4">
        <v>46074</v>
      </c>
      <c r="C1425" t="s">
        <v>312</v>
      </c>
      <c r="D1425" t="s">
        <v>481</v>
      </c>
      <c r="E1425">
        <v>95227</v>
      </c>
      <c r="F1425" t="s">
        <v>4336</v>
      </c>
      <c r="G1425" t="s">
        <v>4337</v>
      </c>
      <c r="H1425">
        <v>5</v>
      </c>
      <c r="I1425" t="s">
        <v>3921</v>
      </c>
    </row>
    <row r="1426" spans="1:9" x14ac:dyDescent="0.2">
      <c r="A1426">
        <v>10982292</v>
      </c>
      <c r="B1426" s="4">
        <v>46074</v>
      </c>
      <c r="C1426" t="s">
        <v>356</v>
      </c>
      <c r="D1426" t="s">
        <v>510</v>
      </c>
      <c r="E1426">
        <v>92981</v>
      </c>
      <c r="F1426" t="s">
        <v>4338</v>
      </c>
      <c r="G1426" t="s">
        <v>4339</v>
      </c>
      <c r="H1426">
        <v>5</v>
      </c>
      <c r="I1426" t="s">
        <v>4340</v>
      </c>
    </row>
    <row r="1427" spans="1:9" x14ac:dyDescent="0.2">
      <c r="A1427">
        <v>10982298</v>
      </c>
      <c r="B1427" s="4">
        <v>46074</v>
      </c>
      <c r="C1427" t="s">
        <v>84</v>
      </c>
      <c r="D1427" t="s">
        <v>510</v>
      </c>
      <c r="E1427">
        <v>95518</v>
      </c>
      <c r="F1427" t="s">
        <v>4341</v>
      </c>
      <c r="G1427" t="s">
        <v>4342</v>
      </c>
      <c r="H1427">
        <v>4</v>
      </c>
      <c r="I1427" t="s">
        <v>4343</v>
      </c>
    </row>
    <row r="1428" spans="1:9" x14ac:dyDescent="0.2">
      <c r="A1428">
        <v>10982336</v>
      </c>
      <c r="B1428" s="4">
        <v>46074</v>
      </c>
      <c r="C1428" t="s">
        <v>84</v>
      </c>
      <c r="D1428" t="s">
        <v>510</v>
      </c>
      <c r="E1428">
        <v>99553</v>
      </c>
      <c r="F1428" t="s">
        <v>4344</v>
      </c>
      <c r="G1428" t="s">
        <v>4345</v>
      </c>
      <c r="H1428">
        <v>2</v>
      </c>
      <c r="I1428" t="s">
        <v>4346</v>
      </c>
    </row>
    <row r="1429" spans="1:9" x14ac:dyDescent="0.2">
      <c r="A1429">
        <v>10982364</v>
      </c>
      <c r="B1429" s="4">
        <v>46074</v>
      </c>
      <c r="C1429" t="s">
        <v>84</v>
      </c>
      <c r="D1429" t="s">
        <v>510</v>
      </c>
      <c r="E1429">
        <v>100605</v>
      </c>
      <c r="F1429" t="s">
        <v>4347</v>
      </c>
      <c r="G1429" t="s">
        <v>4348</v>
      </c>
      <c r="H1429">
        <v>3</v>
      </c>
      <c r="I1429" t="s">
        <v>4349</v>
      </c>
    </row>
    <row r="1430" spans="1:9" x14ac:dyDescent="0.2">
      <c r="A1430">
        <v>10982443</v>
      </c>
      <c r="B1430" s="4">
        <v>46074</v>
      </c>
      <c r="C1430" t="s">
        <v>84</v>
      </c>
      <c r="D1430" t="s">
        <v>510</v>
      </c>
      <c r="E1430">
        <v>94013</v>
      </c>
      <c r="F1430" t="s">
        <v>4350</v>
      </c>
      <c r="G1430" t="s">
        <v>4351</v>
      </c>
      <c r="H1430">
        <v>3</v>
      </c>
      <c r="I1430" t="s">
        <v>4352</v>
      </c>
    </row>
    <row r="1431" spans="1:9" x14ac:dyDescent="0.2">
      <c r="A1431">
        <v>10982453</v>
      </c>
      <c r="B1431" s="4">
        <v>46074</v>
      </c>
      <c r="C1431" t="s">
        <v>237</v>
      </c>
      <c r="D1431" t="s">
        <v>481</v>
      </c>
      <c r="E1431">
        <v>73335</v>
      </c>
      <c r="F1431" t="s">
        <v>4353</v>
      </c>
      <c r="G1431" t="s">
        <v>4354</v>
      </c>
      <c r="H1431">
        <v>5</v>
      </c>
      <c r="I1431" t="s">
        <v>4355</v>
      </c>
    </row>
    <row r="1432" spans="1:9" x14ac:dyDescent="0.2">
      <c r="A1432">
        <v>10982464</v>
      </c>
      <c r="B1432" s="4">
        <v>46074</v>
      </c>
      <c r="C1432" t="s">
        <v>94</v>
      </c>
      <c r="D1432" t="s">
        <v>472</v>
      </c>
      <c r="E1432">
        <v>84552</v>
      </c>
      <c r="F1432" t="s">
        <v>2038</v>
      </c>
      <c r="G1432" t="s">
        <v>4356</v>
      </c>
      <c r="H1432">
        <v>4</v>
      </c>
      <c r="I1432" t="s">
        <v>4357</v>
      </c>
    </row>
    <row r="1433" spans="1:9" x14ac:dyDescent="0.2">
      <c r="A1433">
        <v>10982472</v>
      </c>
      <c r="B1433" s="4">
        <v>46074</v>
      </c>
      <c r="C1433" t="s">
        <v>84</v>
      </c>
      <c r="D1433" t="s">
        <v>510</v>
      </c>
      <c r="E1433">
        <v>94424</v>
      </c>
      <c r="F1433" t="s">
        <v>516</v>
      </c>
      <c r="G1433" t="s">
        <v>4358</v>
      </c>
      <c r="H1433">
        <v>5</v>
      </c>
      <c r="I1433" t="s">
        <v>4359</v>
      </c>
    </row>
    <row r="1434" spans="1:9" x14ac:dyDescent="0.2">
      <c r="A1434">
        <v>10982478</v>
      </c>
      <c r="B1434" s="4">
        <v>46074</v>
      </c>
      <c r="C1434" t="s">
        <v>258</v>
      </c>
      <c r="D1434" t="s">
        <v>510</v>
      </c>
      <c r="E1434">
        <v>97611</v>
      </c>
      <c r="F1434" t="s">
        <v>4360</v>
      </c>
      <c r="G1434" t="s">
        <v>4361</v>
      </c>
      <c r="H1434">
        <v>5</v>
      </c>
      <c r="I1434" t="s">
        <v>4362</v>
      </c>
    </row>
    <row r="1435" spans="1:9" x14ac:dyDescent="0.2">
      <c r="A1435">
        <v>10982486</v>
      </c>
      <c r="B1435" s="4">
        <v>46074</v>
      </c>
      <c r="C1435" t="s">
        <v>180</v>
      </c>
      <c r="D1435" t="s">
        <v>462</v>
      </c>
      <c r="E1435">
        <v>99892</v>
      </c>
      <c r="F1435" t="s">
        <v>4363</v>
      </c>
      <c r="G1435" t="s">
        <v>4364</v>
      </c>
      <c r="H1435">
        <v>4</v>
      </c>
      <c r="I1435" t="s">
        <v>4365</v>
      </c>
    </row>
    <row r="1436" spans="1:9" x14ac:dyDescent="0.2">
      <c r="A1436">
        <v>10982513</v>
      </c>
      <c r="B1436" s="4">
        <v>46074</v>
      </c>
      <c r="C1436" t="s">
        <v>84</v>
      </c>
      <c r="D1436" t="s">
        <v>510</v>
      </c>
      <c r="E1436">
        <v>98271</v>
      </c>
      <c r="F1436" t="s">
        <v>4366</v>
      </c>
      <c r="G1436" t="s">
        <v>4367</v>
      </c>
      <c r="H1436">
        <v>3</v>
      </c>
      <c r="I1436" t="s">
        <v>4368</v>
      </c>
    </row>
    <row r="1437" spans="1:9" x14ac:dyDescent="0.2">
      <c r="A1437">
        <v>10982558</v>
      </c>
      <c r="B1437" s="4">
        <v>46074</v>
      </c>
      <c r="C1437" t="s">
        <v>318</v>
      </c>
      <c r="D1437" t="s">
        <v>462</v>
      </c>
      <c r="E1437">
        <v>98125</v>
      </c>
      <c r="F1437" t="s">
        <v>4369</v>
      </c>
      <c r="G1437" t="s">
        <v>4370</v>
      </c>
      <c r="H1437">
        <v>2</v>
      </c>
      <c r="I1437" t="s">
        <v>4371</v>
      </c>
    </row>
    <row r="1438" spans="1:9" x14ac:dyDescent="0.2">
      <c r="A1438">
        <v>10982572</v>
      </c>
      <c r="B1438" s="4">
        <v>46074</v>
      </c>
      <c r="C1438" t="s">
        <v>84</v>
      </c>
      <c r="D1438" t="s">
        <v>510</v>
      </c>
      <c r="E1438">
        <v>95320</v>
      </c>
      <c r="F1438" t="s">
        <v>4372</v>
      </c>
      <c r="G1438" t="s">
        <v>4373</v>
      </c>
      <c r="H1438">
        <v>5</v>
      </c>
      <c r="I1438" t="s">
        <v>4374</v>
      </c>
    </row>
    <row r="1439" spans="1:9" x14ac:dyDescent="0.2">
      <c r="A1439">
        <v>10982580</v>
      </c>
      <c r="B1439" s="4">
        <v>46074</v>
      </c>
      <c r="C1439" t="s">
        <v>246</v>
      </c>
      <c r="D1439" t="s">
        <v>462</v>
      </c>
      <c r="E1439">
        <v>94601</v>
      </c>
      <c r="F1439" t="s">
        <v>4375</v>
      </c>
      <c r="G1439" t="s">
        <v>4376</v>
      </c>
      <c r="H1439">
        <v>4</v>
      </c>
      <c r="I1439" t="s">
        <v>4377</v>
      </c>
    </row>
    <row r="1440" spans="1:9" x14ac:dyDescent="0.2">
      <c r="A1440">
        <v>10982582</v>
      </c>
      <c r="B1440" s="4">
        <v>46074</v>
      </c>
      <c r="C1440" t="s">
        <v>318</v>
      </c>
      <c r="D1440" t="s">
        <v>462</v>
      </c>
      <c r="E1440">
        <v>64787</v>
      </c>
      <c r="F1440" t="s">
        <v>4378</v>
      </c>
      <c r="G1440" t="s">
        <v>4379</v>
      </c>
      <c r="H1440">
        <v>3</v>
      </c>
      <c r="I1440" t="s">
        <v>4380</v>
      </c>
    </row>
    <row r="1441" spans="1:9" x14ac:dyDescent="0.2">
      <c r="A1441">
        <v>10982594</v>
      </c>
      <c r="B1441" s="4">
        <v>46074</v>
      </c>
      <c r="C1441" t="s">
        <v>318</v>
      </c>
      <c r="D1441" t="s">
        <v>462</v>
      </c>
      <c r="E1441">
        <v>91506</v>
      </c>
      <c r="F1441" t="s">
        <v>4381</v>
      </c>
      <c r="G1441" t="s">
        <v>4382</v>
      </c>
      <c r="H1441">
        <v>4</v>
      </c>
      <c r="I1441" t="s">
        <v>4383</v>
      </c>
    </row>
    <row r="1442" spans="1:9" x14ac:dyDescent="0.2">
      <c r="A1442">
        <v>10982595</v>
      </c>
      <c r="B1442" s="4">
        <v>46074</v>
      </c>
      <c r="C1442" t="s">
        <v>84</v>
      </c>
      <c r="D1442" t="s">
        <v>510</v>
      </c>
      <c r="E1442">
        <v>95716</v>
      </c>
      <c r="F1442" t="s">
        <v>4384</v>
      </c>
      <c r="G1442" t="s">
        <v>4385</v>
      </c>
      <c r="H1442">
        <v>5</v>
      </c>
      <c r="I1442" t="s">
        <v>4386</v>
      </c>
    </row>
    <row r="1443" spans="1:9" x14ac:dyDescent="0.2">
      <c r="A1443">
        <v>10982603</v>
      </c>
      <c r="B1443" s="4">
        <v>46074</v>
      </c>
      <c r="C1443" t="s">
        <v>318</v>
      </c>
      <c r="D1443" t="s">
        <v>462</v>
      </c>
      <c r="E1443">
        <v>97747</v>
      </c>
      <c r="F1443" t="s">
        <v>4387</v>
      </c>
      <c r="G1443" t="s">
        <v>4388</v>
      </c>
      <c r="H1443">
        <v>4</v>
      </c>
      <c r="I1443" t="s">
        <v>4389</v>
      </c>
    </row>
    <row r="1444" spans="1:9" x14ac:dyDescent="0.2">
      <c r="A1444">
        <v>10982610</v>
      </c>
      <c r="B1444" s="4">
        <v>46074</v>
      </c>
      <c r="C1444" t="s">
        <v>84</v>
      </c>
      <c r="D1444" t="s">
        <v>510</v>
      </c>
      <c r="E1444">
        <v>93892</v>
      </c>
      <c r="F1444" t="s">
        <v>4390</v>
      </c>
      <c r="G1444" t="s">
        <v>4391</v>
      </c>
      <c r="H1444">
        <v>3</v>
      </c>
      <c r="I1444" t="s">
        <v>4392</v>
      </c>
    </row>
    <row r="1445" spans="1:9" x14ac:dyDescent="0.2">
      <c r="A1445">
        <v>10982616</v>
      </c>
      <c r="B1445" s="4">
        <v>46074</v>
      </c>
      <c r="C1445" t="s">
        <v>84</v>
      </c>
      <c r="D1445" t="s">
        <v>510</v>
      </c>
      <c r="E1445">
        <v>92443</v>
      </c>
      <c r="F1445" t="s">
        <v>4393</v>
      </c>
      <c r="G1445" t="s">
        <v>4394</v>
      </c>
      <c r="H1445">
        <v>2</v>
      </c>
      <c r="I1445" t="s">
        <v>4395</v>
      </c>
    </row>
    <row r="1446" spans="1:9" x14ac:dyDescent="0.2">
      <c r="A1446">
        <v>10982642</v>
      </c>
      <c r="B1446" s="4">
        <v>46074</v>
      </c>
      <c r="C1446" t="s">
        <v>383</v>
      </c>
      <c r="D1446" t="s">
        <v>521</v>
      </c>
      <c r="E1446">
        <v>84974</v>
      </c>
      <c r="F1446" t="s">
        <v>4396</v>
      </c>
      <c r="G1446" t="s">
        <v>4397</v>
      </c>
      <c r="H1446">
        <v>4</v>
      </c>
      <c r="I1446" t="s">
        <v>4398</v>
      </c>
    </row>
    <row r="1447" spans="1:9" x14ac:dyDescent="0.2">
      <c r="A1447">
        <v>10982650</v>
      </c>
      <c r="B1447" s="4">
        <v>46074</v>
      </c>
      <c r="C1447" t="s">
        <v>383</v>
      </c>
      <c r="D1447" t="s">
        <v>521</v>
      </c>
      <c r="E1447">
        <v>82285</v>
      </c>
      <c r="F1447" t="s">
        <v>4399</v>
      </c>
      <c r="G1447" t="s">
        <v>4400</v>
      </c>
      <c r="H1447">
        <v>4</v>
      </c>
      <c r="I1447" t="s">
        <v>4401</v>
      </c>
    </row>
    <row r="1448" spans="1:9" x14ac:dyDescent="0.2">
      <c r="A1448">
        <v>10982655</v>
      </c>
      <c r="B1448" s="4">
        <v>46074</v>
      </c>
      <c r="C1448" t="s">
        <v>383</v>
      </c>
      <c r="D1448" t="s">
        <v>521</v>
      </c>
      <c r="E1448">
        <v>99657</v>
      </c>
      <c r="F1448" t="s">
        <v>4402</v>
      </c>
      <c r="G1448" t="s">
        <v>4403</v>
      </c>
      <c r="H1448">
        <v>4</v>
      </c>
      <c r="I1448" t="s">
        <v>4404</v>
      </c>
    </row>
    <row r="1449" spans="1:9" x14ac:dyDescent="0.2">
      <c r="A1449">
        <v>10982660</v>
      </c>
      <c r="B1449" s="4">
        <v>46074</v>
      </c>
      <c r="C1449" t="s">
        <v>381</v>
      </c>
      <c r="D1449" t="s">
        <v>472</v>
      </c>
      <c r="E1449">
        <v>97694</v>
      </c>
      <c r="F1449" t="s">
        <v>4405</v>
      </c>
      <c r="G1449" t="s">
        <v>4406</v>
      </c>
      <c r="H1449">
        <v>5</v>
      </c>
      <c r="I1449" t="s">
        <v>4407</v>
      </c>
    </row>
    <row r="1450" spans="1:9" x14ac:dyDescent="0.2">
      <c r="A1450">
        <v>10982677</v>
      </c>
      <c r="B1450" s="4">
        <v>46074</v>
      </c>
      <c r="C1450" t="s">
        <v>383</v>
      </c>
      <c r="D1450" t="s">
        <v>521</v>
      </c>
      <c r="E1450">
        <v>99267</v>
      </c>
      <c r="F1450" t="s">
        <v>4408</v>
      </c>
      <c r="G1450" t="s">
        <v>4409</v>
      </c>
      <c r="H1450">
        <v>4</v>
      </c>
      <c r="I1450" t="s">
        <v>4410</v>
      </c>
    </row>
    <row r="1451" spans="1:9" x14ac:dyDescent="0.2">
      <c r="A1451">
        <v>10982684</v>
      </c>
      <c r="B1451" s="4">
        <v>46074</v>
      </c>
      <c r="C1451" t="s">
        <v>383</v>
      </c>
      <c r="D1451" t="s">
        <v>521</v>
      </c>
      <c r="E1451">
        <v>96437</v>
      </c>
      <c r="F1451" t="s">
        <v>4411</v>
      </c>
      <c r="G1451" t="s">
        <v>4412</v>
      </c>
      <c r="H1451">
        <v>2</v>
      </c>
      <c r="I1451" t="s">
        <v>4413</v>
      </c>
    </row>
    <row r="1452" spans="1:9" x14ac:dyDescent="0.2">
      <c r="A1452">
        <v>10982701</v>
      </c>
      <c r="B1452" s="4">
        <v>46074</v>
      </c>
      <c r="C1452" t="s">
        <v>147</v>
      </c>
      <c r="D1452" t="s">
        <v>521</v>
      </c>
      <c r="E1452">
        <v>74237</v>
      </c>
      <c r="F1452" t="s">
        <v>4414</v>
      </c>
      <c r="G1452" t="s">
        <v>4415</v>
      </c>
      <c r="H1452">
        <v>4</v>
      </c>
      <c r="I1452" t="s">
        <v>4416</v>
      </c>
    </row>
    <row r="1453" spans="1:9" x14ac:dyDescent="0.2">
      <c r="A1453">
        <v>10982704</v>
      </c>
      <c r="B1453" s="4">
        <v>46074</v>
      </c>
      <c r="C1453" t="s">
        <v>381</v>
      </c>
      <c r="D1453" t="s">
        <v>472</v>
      </c>
      <c r="E1453">
        <v>92102</v>
      </c>
      <c r="F1453" t="s">
        <v>4417</v>
      </c>
      <c r="G1453" t="s">
        <v>4418</v>
      </c>
      <c r="H1453">
        <v>5</v>
      </c>
      <c r="I1453" t="s">
        <v>4419</v>
      </c>
    </row>
    <row r="1454" spans="1:9" x14ac:dyDescent="0.2">
      <c r="A1454">
        <v>10982724</v>
      </c>
      <c r="B1454" s="4">
        <v>46074</v>
      </c>
      <c r="C1454" t="s">
        <v>381</v>
      </c>
      <c r="D1454" t="s">
        <v>472</v>
      </c>
      <c r="E1454">
        <v>85052</v>
      </c>
      <c r="F1454" t="s">
        <v>4420</v>
      </c>
      <c r="G1454" t="s">
        <v>4421</v>
      </c>
      <c r="H1454">
        <v>5</v>
      </c>
      <c r="I1454" t="s">
        <v>4422</v>
      </c>
    </row>
    <row r="1455" spans="1:9" x14ac:dyDescent="0.2">
      <c r="A1455">
        <v>10982737</v>
      </c>
      <c r="B1455" s="4">
        <v>46074</v>
      </c>
      <c r="C1455" t="s">
        <v>142</v>
      </c>
      <c r="D1455" t="s">
        <v>472</v>
      </c>
      <c r="E1455">
        <v>99303</v>
      </c>
      <c r="F1455" t="s">
        <v>4423</v>
      </c>
      <c r="G1455" t="s">
        <v>4424</v>
      </c>
      <c r="H1455">
        <v>4</v>
      </c>
      <c r="I1455" t="s">
        <v>4425</v>
      </c>
    </row>
    <row r="1456" spans="1:9" x14ac:dyDescent="0.2">
      <c r="A1456">
        <v>10982877</v>
      </c>
      <c r="B1456" s="4">
        <v>46074</v>
      </c>
      <c r="C1456" t="s">
        <v>142</v>
      </c>
      <c r="D1456" t="s">
        <v>472</v>
      </c>
      <c r="E1456">
        <v>98693</v>
      </c>
      <c r="F1456" t="s">
        <v>4426</v>
      </c>
      <c r="G1456" t="s">
        <v>4427</v>
      </c>
      <c r="H1456">
        <v>4</v>
      </c>
      <c r="I1456" t="s">
        <v>4428</v>
      </c>
    </row>
    <row r="1457" spans="1:9" x14ac:dyDescent="0.2">
      <c r="A1457">
        <v>10982890</v>
      </c>
      <c r="B1457" s="4">
        <v>46074</v>
      </c>
      <c r="C1457" t="s">
        <v>256</v>
      </c>
      <c r="D1457" t="s">
        <v>462</v>
      </c>
      <c r="E1457">
        <v>97833</v>
      </c>
      <c r="F1457" t="s">
        <v>4429</v>
      </c>
      <c r="G1457" t="s">
        <v>4430</v>
      </c>
      <c r="H1457">
        <v>3</v>
      </c>
      <c r="I1457" t="s">
        <v>4431</v>
      </c>
    </row>
    <row r="1458" spans="1:9" x14ac:dyDescent="0.2">
      <c r="A1458">
        <v>10982911</v>
      </c>
      <c r="B1458" s="4">
        <v>46074</v>
      </c>
      <c r="C1458" t="s">
        <v>256</v>
      </c>
      <c r="D1458" t="s">
        <v>462</v>
      </c>
      <c r="E1458">
        <v>92800</v>
      </c>
      <c r="F1458" t="s">
        <v>4432</v>
      </c>
      <c r="G1458" t="s">
        <v>4433</v>
      </c>
      <c r="H1458">
        <v>1</v>
      </c>
      <c r="I1458" t="s">
        <v>2170</v>
      </c>
    </row>
    <row r="1459" spans="1:9" x14ac:dyDescent="0.2">
      <c r="A1459">
        <v>10982932</v>
      </c>
      <c r="B1459" s="4">
        <v>46074</v>
      </c>
      <c r="C1459" t="s">
        <v>185</v>
      </c>
      <c r="D1459" t="s">
        <v>521</v>
      </c>
      <c r="E1459">
        <v>91013</v>
      </c>
      <c r="F1459" t="s">
        <v>4434</v>
      </c>
      <c r="G1459" t="s">
        <v>4435</v>
      </c>
      <c r="H1459">
        <v>5</v>
      </c>
      <c r="I1459" t="s">
        <v>4436</v>
      </c>
    </row>
    <row r="1460" spans="1:9" x14ac:dyDescent="0.2">
      <c r="A1460">
        <v>10982935</v>
      </c>
      <c r="B1460" s="4">
        <v>46074</v>
      </c>
      <c r="C1460" t="s">
        <v>256</v>
      </c>
      <c r="D1460" t="s">
        <v>462</v>
      </c>
      <c r="E1460">
        <v>71930</v>
      </c>
      <c r="F1460" t="s">
        <v>4437</v>
      </c>
      <c r="G1460" t="s">
        <v>4438</v>
      </c>
      <c r="H1460">
        <v>2</v>
      </c>
      <c r="I1460" t="s">
        <v>4439</v>
      </c>
    </row>
    <row r="5007" ht="16.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46C9-33E2-4160-A5B6-175548D92087}">
  <dimension ref="A1:Y277"/>
  <sheetViews>
    <sheetView workbookViewId="0">
      <selection activeCell="A41" sqref="A41:XFD41"/>
    </sheetView>
  </sheetViews>
  <sheetFormatPr baseColWidth="10" defaultColWidth="8.83203125" defaultRowHeight="15" x14ac:dyDescent="0.2"/>
  <cols>
    <col min="1" max="1" width="23.83203125" customWidth="1"/>
    <col min="2" max="22" width="12" customWidth="1"/>
  </cols>
  <sheetData>
    <row r="1" spans="1:25" x14ac:dyDescent="0.2">
      <c r="A1" s="15" t="s">
        <v>30</v>
      </c>
      <c r="B1" s="7"/>
      <c r="C1" s="7"/>
      <c r="D1" s="7"/>
      <c r="E1" s="16"/>
      <c r="F1" s="16"/>
      <c r="G1" s="17"/>
      <c r="H1" s="17"/>
      <c r="I1" s="17"/>
      <c r="J1" s="17"/>
      <c r="K1" s="17"/>
      <c r="L1" s="17"/>
      <c r="M1" s="17"/>
      <c r="N1" s="18"/>
      <c r="O1" s="10"/>
      <c r="P1" s="7"/>
      <c r="Q1" s="7"/>
      <c r="R1" s="7"/>
      <c r="V1" s="7"/>
      <c r="W1" s="7"/>
      <c r="X1" s="7"/>
      <c r="Y1" s="7"/>
    </row>
    <row r="2" spans="1:25" x14ac:dyDescent="0.2">
      <c r="A2" s="19"/>
      <c r="B2" s="7"/>
      <c r="C2" s="7"/>
      <c r="D2" s="7"/>
      <c r="E2" s="16"/>
      <c r="F2" s="16"/>
      <c r="G2" s="17">
        <v>0.8</v>
      </c>
      <c r="H2" s="17"/>
      <c r="I2" s="17"/>
      <c r="J2" s="17">
        <v>1</v>
      </c>
      <c r="K2" s="17">
        <v>0.1</v>
      </c>
      <c r="L2" s="17">
        <v>0.9</v>
      </c>
      <c r="M2" s="17">
        <v>0.95</v>
      </c>
      <c r="N2" s="17"/>
      <c r="O2" s="10">
        <v>0.8</v>
      </c>
      <c r="P2" s="7"/>
      <c r="Q2" s="7"/>
      <c r="R2" s="7"/>
      <c r="V2" s="7"/>
      <c r="W2" s="7"/>
      <c r="X2" s="7"/>
      <c r="Y2" s="7"/>
    </row>
    <row r="3" spans="1:25" x14ac:dyDescent="0.2">
      <c r="A3" s="37" t="s">
        <v>4440</v>
      </c>
      <c r="B3" s="7"/>
      <c r="C3" s="7"/>
      <c r="D3" s="7"/>
      <c r="E3" s="16"/>
      <c r="F3" s="16"/>
      <c r="G3" s="17">
        <v>0.7</v>
      </c>
      <c r="H3" s="17"/>
      <c r="I3" s="17"/>
      <c r="J3" s="17">
        <v>0.8</v>
      </c>
      <c r="K3" s="17">
        <v>0.2</v>
      </c>
      <c r="L3" s="17">
        <v>0.75</v>
      </c>
      <c r="M3" s="17">
        <v>0.8</v>
      </c>
      <c r="N3" s="17"/>
      <c r="O3" s="10">
        <v>0.5</v>
      </c>
      <c r="P3" s="7"/>
      <c r="Q3" s="7"/>
      <c r="R3" s="7"/>
      <c r="V3" s="7"/>
      <c r="W3" s="7"/>
      <c r="X3" s="7"/>
      <c r="Y3" s="7"/>
    </row>
    <row r="4" spans="1:25" ht="80" x14ac:dyDescent="0.2">
      <c r="A4" s="13" t="s">
        <v>0</v>
      </c>
      <c r="B4" s="20" t="s">
        <v>4441</v>
      </c>
      <c r="C4" s="20" t="s">
        <v>4442</v>
      </c>
      <c r="D4" s="20" t="s">
        <v>4443</v>
      </c>
      <c r="E4" s="21" t="s">
        <v>4444</v>
      </c>
      <c r="F4" s="21" t="s">
        <v>4445</v>
      </c>
      <c r="G4" s="20" t="s">
        <v>2</v>
      </c>
      <c r="H4" s="20" t="s">
        <v>4446</v>
      </c>
      <c r="I4" s="20" t="s">
        <v>4447</v>
      </c>
      <c r="J4" s="20" t="s">
        <v>3</v>
      </c>
      <c r="K4" s="20" t="s">
        <v>4448</v>
      </c>
      <c r="L4" s="20" t="s">
        <v>5</v>
      </c>
      <c r="M4" s="20" t="s">
        <v>4</v>
      </c>
      <c r="N4" s="22" t="s">
        <v>9</v>
      </c>
      <c r="O4" s="20" t="s">
        <v>4449</v>
      </c>
      <c r="P4" s="20" t="s">
        <v>4450</v>
      </c>
      <c r="Q4" s="20" t="s">
        <v>4451</v>
      </c>
      <c r="R4" s="20" t="s">
        <v>7</v>
      </c>
      <c r="S4" s="13" t="s">
        <v>4452</v>
      </c>
      <c r="T4" s="20" t="s">
        <v>4453</v>
      </c>
      <c r="U4" s="20" t="s">
        <v>4454</v>
      </c>
      <c r="V4" s="20" t="s">
        <v>4455</v>
      </c>
      <c r="Y4" s="20"/>
    </row>
    <row r="5" spans="1:25" ht="16" x14ac:dyDescent="0.2">
      <c r="A5" s="23" t="s">
        <v>24</v>
      </c>
      <c r="B5" s="24" t="s">
        <v>4456</v>
      </c>
      <c r="C5" s="24" t="s">
        <v>4457</v>
      </c>
      <c r="D5" s="25">
        <v>45519</v>
      </c>
      <c r="E5" s="24">
        <v>30</v>
      </c>
      <c r="F5" s="24">
        <v>32.630000000000003</v>
      </c>
      <c r="G5" s="26">
        <v>1.0874999999999999</v>
      </c>
      <c r="H5" s="13">
        <v>38</v>
      </c>
      <c r="I5" s="13">
        <v>36.880000000000003</v>
      </c>
      <c r="J5" s="26">
        <v>0.97039999999999904</v>
      </c>
      <c r="K5" s="12">
        <v>0.1234</v>
      </c>
      <c r="L5" s="26">
        <v>0.90291262135922301</v>
      </c>
      <c r="M5" s="26">
        <v>1</v>
      </c>
      <c r="N5" s="27" t="s">
        <v>15</v>
      </c>
      <c r="O5" s="12">
        <v>0.78260869565217295</v>
      </c>
      <c r="P5" s="13">
        <v>1</v>
      </c>
      <c r="Q5" s="13">
        <v>10</v>
      </c>
      <c r="R5" s="13">
        <v>16</v>
      </c>
      <c r="S5" s="13">
        <v>5</v>
      </c>
      <c r="T5" s="13">
        <v>9</v>
      </c>
      <c r="U5" s="13">
        <v>44</v>
      </c>
      <c r="V5" s="28">
        <v>4.3333333329999997</v>
      </c>
    </row>
    <row r="6" spans="1:25" ht="16" x14ac:dyDescent="0.2">
      <c r="A6" s="23" t="s">
        <v>32</v>
      </c>
      <c r="B6" s="24" t="s">
        <v>4456</v>
      </c>
      <c r="C6" s="24" t="s">
        <v>4458</v>
      </c>
      <c r="D6" s="25">
        <v>46055</v>
      </c>
      <c r="E6" s="24">
        <v>35</v>
      </c>
      <c r="F6" s="24">
        <v>10.33</v>
      </c>
      <c r="G6" s="26">
        <v>0.29520000000000002</v>
      </c>
      <c r="H6" s="13">
        <v>43</v>
      </c>
      <c r="I6" s="13">
        <v>29.5</v>
      </c>
      <c r="J6" s="26">
        <v>0.68599999999999905</v>
      </c>
      <c r="K6" s="12">
        <v>0.36959999999999998</v>
      </c>
      <c r="L6" s="26">
        <v>0.84210526315789402</v>
      </c>
      <c r="M6" s="26">
        <v>0.84</v>
      </c>
      <c r="N6" s="27" t="s">
        <v>33</v>
      </c>
      <c r="O6" s="12"/>
      <c r="P6" s="13"/>
      <c r="Q6" s="13"/>
      <c r="R6" s="13">
        <v>0</v>
      </c>
      <c r="S6" s="13">
        <v>1</v>
      </c>
      <c r="T6" s="13">
        <v>16</v>
      </c>
      <c r="U6" s="13">
        <v>16</v>
      </c>
      <c r="V6" s="28"/>
    </row>
    <row r="7" spans="1:25" ht="16" x14ac:dyDescent="0.2">
      <c r="A7" s="23" t="s">
        <v>34</v>
      </c>
      <c r="B7" s="24" t="s">
        <v>4459</v>
      </c>
      <c r="C7" s="24" t="s">
        <v>4460</v>
      </c>
      <c r="D7" s="25">
        <v>43907</v>
      </c>
      <c r="E7" s="24">
        <v>12</v>
      </c>
      <c r="F7" s="24">
        <v>14.63</v>
      </c>
      <c r="G7" s="26">
        <v>1.2187999999999899</v>
      </c>
      <c r="H7" s="13">
        <v>16</v>
      </c>
      <c r="I7" s="13">
        <v>22.5</v>
      </c>
      <c r="J7" s="26">
        <v>1.4062999999999899</v>
      </c>
      <c r="K7" s="12">
        <v>0.28570000000000001</v>
      </c>
      <c r="L7" s="26">
        <v>0.96551724137931005</v>
      </c>
      <c r="M7" s="26">
        <v>1</v>
      </c>
      <c r="N7" s="27" t="s">
        <v>37</v>
      </c>
      <c r="O7" s="12">
        <v>0.57142857142857095</v>
      </c>
      <c r="P7" s="13">
        <v>1</v>
      </c>
      <c r="Q7" s="13">
        <v>10</v>
      </c>
      <c r="R7" s="13">
        <v>3</v>
      </c>
      <c r="S7" s="13"/>
      <c r="T7" s="13">
        <v>3</v>
      </c>
      <c r="U7" s="13">
        <v>10</v>
      </c>
      <c r="V7" s="28">
        <v>3.6</v>
      </c>
    </row>
    <row r="8" spans="1:25" ht="16" x14ac:dyDescent="0.2">
      <c r="A8" s="23" t="s">
        <v>38</v>
      </c>
      <c r="B8" s="24" t="s">
        <v>4459</v>
      </c>
      <c r="C8" s="24" t="s">
        <v>4457</v>
      </c>
      <c r="D8" s="25">
        <v>43812</v>
      </c>
      <c r="E8" s="24">
        <v>30</v>
      </c>
      <c r="F8" s="24">
        <v>22.63</v>
      </c>
      <c r="G8" s="26">
        <v>0.75419999999999998</v>
      </c>
      <c r="H8" s="13">
        <v>30</v>
      </c>
      <c r="I8" s="13">
        <v>62.129999999999903</v>
      </c>
      <c r="J8" s="26">
        <v>2.0708000000000002</v>
      </c>
      <c r="K8" s="12">
        <v>7.7299999999999994E-2</v>
      </c>
      <c r="L8" s="26">
        <v>1</v>
      </c>
      <c r="M8" s="26">
        <v>1</v>
      </c>
      <c r="N8" s="27" t="s">
        <v>43</v>
      </c>
      <c r="O8" s="12">
        <v>0.91666666666666596</v>
      </c>
      <c r="P8" s="13"/>
      <c r="Q8" s="13"/>
      <c r="R8" s="13">
        <v>6</v>
      </c>
      <c r="S8" s="13"/>
      <c r="T8" s="13">
        <v>5</v>
      </c>
      <c r="U8" s="13">
        <v>17</v>
      </c>
      <c r="V8" s="28">
        <v>4.3333333329999997</v>
      </c>
    </row>
    <row r="9" spans="1:25" ht="16" x14ac:dyDescent="0.2">
      <c r="A9" s="23" t="s">
        <v>44</v>
      </c>
      <c r="B9" s="24" t="s">
        <v>4456</v>
      </c>
      <c r="C9" s="24" t="s">
        <v>4458</v>
      </c>
      <c r="D9" s="25">
        <v>45755</v>
      </c>
      <c r="E9" s="24">
        <v>12</v>
      </c>
      <c r="F9" s="24">
        <v>18.63</v>
      </c>
      <c r="G9" s="26">
        <v>1.55209999999999</v>
      </c>
      <c r="H9" s="13">
        <v>16</v>
      </c>
      <c r="I9" s="13">
        <v>21.38</v>
      </c>
      <c r="J9" s="26">
        <v>1.3359000000000001</v>
      </c>
      <c r="K9" s="12">
        <v>0.1825</v>
      </c>
      <c r="L9" s="26">
        <v>0.88888888888888795</v>
      </c>
      <c r="M9" s="26">
        <v>0.96774193548387</v>
      </c>
      <c r="N9" s="27" t="s">
        <v>47</v>
      </c>
      <c r="O9" s="12">
        <v>0.85714285714285698</v>
      </c>
      <c r="P9" s="13"/>
      <c r="Q9" s="13"/>
      <c r="R9" s="13">
        <v>10</v>
      </c>
      <c r="S9" s="13">
        <v>5</v>
      </c>
      <c r="T9" s="13">
        <v>15</v>
      </c>
      <c r="U9" s="13">
        <v>40</v>
      </c>
      <c r="V9" s="28">
        <v>4.7777777779999999</v>
      </c>
    </row>
    <row r="10" spans="1:25" ht="16" x14ac:dyDescent="0.2">
      <c r="A10" s="23" t="s">
        <v>4461</v>
      </c>
      <c r="B10" s="24" t="s">
        <v>4456</v>
      </c>
      <c r="C10" s="24" t="s">
        <v>4462</v>
      </c>
      <c r="D10" s="25">
        <v>46063</v>
      </c>
      <c r="E10" s="24">
        <v>30</v>
      </c>
      <c r="F10" s="24">
        <v>0</v>
      </c>
      <c r="G10" s="26">
        <v>0</v>
      </c>
      <c r="H10" s="13">
        <v>38</v>
      </c>
      <c r="I10" s="13">
        <v>35.880000000000003</v>
      </c>
      <c r="J10" s="26">
        <v>0.94409999999999905</v>
      </c>
      <c r="K10" s="12"/>
      <c r="L10" s="26"/>
      <c r="M10" s="26"/>
      <c r="N10" s="27" t="s">
        <v>36</v>
      </c>
      <c r="O10" s="12"/>
      <c r="P10" s="13"/>
      <c r="Q10" s="13"/>
      <c r="R10" s="13"/>
      <c r="S10" s="13"/>
      <c r="T10" s="13">
        <v>0</v>
      </c>
      <c r="U10" s="13">
        <v>0</v>
      </c>
      <c r="V10" s="28"/>
    </row>
    <row r="11" spans="1:25" ht="16" x14ac:dyDescent="0.2">
      <c r="A11" s="23" t="s">
        <v>49</v>
      </c>
      <c r="B11" s="24" t="s">
        <v>4463</v>
      </c>
      <c r="C11" s="24" t="s">
        <v>4457</v>
      </c>
      <c r="D11" s="25">
        <v>43749</v>
      </c>
      <c r="E11" s="24">
        <v>30</v>
      </c>
      <c r="F11" s="24">
        <v>25</v>
      </c>
      <c r="G11" s="26">
        <v>0.83330000000000004</v>
      </c>
      <c r="H11" s="13">
        <v>38</v>
      </c>
      <c r="I11" s="13">
        <v>36.75</v>
      </c>
      <c r="J11" s="26">
        <v>0.96709999999999996</v>
      </c>
      <c r="K11" s="12">
        <v>0.1032</v>
      </c>
      <c r="L11" s="26">
        <v>0.952380952380952</v>
      </c>
      <c r="M11" s="26">
        <v>0.98795180722891496</v>
      </c>
      <c r="N11" s="27" t="s">
        <v>50</v>
      </c>
      <c r="O11" s="12">
        <v>1</v>
      </c>
      <c r="P11" s="13"/>
      <c r="Q11" s="13"/>
      <c r="R11" s="13">
        <v>9</v>
      </c>
      <c r="S11" s="13"/>
      <c r="T11" s="13">
        <v>4</v>
      </c>
      <c r="U11" s="13">
        <v>25</v>
      </c>
      <c r="V11" s="28">
        <v>3.7</v>
      </c>
    </row>
    <row r="12" spans="1:25" ht="16" x14ac:dyDescent="0.2">
      <c r="A12" s="23" t="s">
        <v>51</v>
      </c>
      <c r="B12" s="24" t="s">
        <v>4459</v>
      </c>
      <c r="C12" s="24" t="s">
        <v>208</v>
      </c>
      <c r="D12" s="25">
        <v>39309</v>
      </c>
      <c r="E12" s="24">
        <v>12</v>
      </c>
      <c r="F12" s="24">
        <v>8.5</v>
      </c>
      <c r="G12" s="26">
        <v>0.70830000000000004</v>
      </c>
      <c r="H12" s="13">
        <v>16</v>
      </c>
      <c r="I12" s="13">
        <v>18.190000000000001</v>
      </c>
      <c r="J12" s="26">
        <v>1.1367</v>
      </c>
      <c r="K12" s="12">
        <v>8.7300000000000003E-2</v>
      </c>
      <c r="L12" s="26">
        <v>0.83333333333333304</v>
      </c>
      <c r="M12" s="26">
        <v>1</v>
      </c>
      <c r="N12" s="27" t="s">
        <v>36</v>
      </c>
      <c r="O12" s="12">
        <v>1</v>
      </c>
      <c r="P12" s="13">
        <v>1</v>
      </c>
      <c r="Q12" s="13">
        <v>10</v>
      </c>
      <c r="R12" s="13">
        <v>1</v>
      </c>
      <c r="S12" s="13"/>
      <c r="T12" s="13">
        <v>2</v>
      </c>
      <c r="U12" s="13">
        <v>8</v>
      </c>
      <c r="V12" s="28">
        <v>3.75</v>
      </c>
      <c r="W12" s="7"/>
      <c r="X12" s="7"/>
      <c r="Y12" s="7"/>
    </row>
    <row r="13" spans="1:25" ht="16" x14ac:dyDescent="0.2">
      <c r="A13" s="23" t="s">
        <v>54</v>
      </c>
      <c r="B13" s="24" t="s">
        <v>4463</v>
      </c>
      <c r="C13" s="24" t="s">
        <v>4458</v>
      </c>
      <c r="D13" s="25">
        <v>45223</v>
      </c>
      <c r="E13" s="24">
        <v>12</v>
      </c>
      <c r="F13" s="24">
        <v>8</v>
      </c>
      <c r="G13" s="26">
        <v>0.66669999999999996</v>
      </c>
      <c r="H13" s="13">
        <v>16</v>
      </c>
      <c r="I13" s="13">
        <v>17.440000000000001</v>
      </c>
      <c r="J13" s="26">
        <v>1.0897999999999901</v>
      </c>
      <c r="K13" s="12">
        <v>0.25769999999999998</v>
      </c>
      <c r="L13" s="26">
        <v>0.83333333333333304</v>
      </c>
      <c r="M13" s="26">
        <v>1</v>
      </c>
      <c r="N13" s="27" t="s">
        <v>23</v>
      </c>
      <c r="O13" s="12">
        <v>0.6</v>
      </c>
      <c r="P13" s="13"/>
      <c r="Q13" s="13"/>
      <c r="R13" s="13">
        <v>2</v>
      </c>
      <c r="S13" s="13"/>
      <c r="T13" s="13">
        <v>3</v>
      </c>
      <c r="U13" s="13">
        <v>9</v>
      </c>
      <c r="V13" s="28"/>
    </row>
    <row r="14" spans="1:25" ht="16" x14ac:dyDescent="0.2">
      <c r="A14" s="23" t="s">
        <v>56</v>
      </c>
      <c r="B14" s="24" t="s">
        <v>4456</v>
      </c>
      <c r="C14" s="24" t="s">
        <v>4464</v>
      </c>
      <c r="D14" s="25">
        <v>46078</v>
      </c>
      <c r="E14" s="24">
        <v>35</v>
      </c>
      <c r="F14" s="24"/>
      <c r="G14" s="26"/>
      <c r="H14" s="13">
        <v>43</v>
      </c>
      <c r="I14" s="13"/>
      <c r="J14" s="26"/>
      <c r="K14" s="12"/>
      <c r="L14" s="26"/>
      <c r="M14" s="26"/>
      <c r="N14" s="27" t="s">
        <v>36</v>
      </c>
      <c r="O14" s="12"/>
      <c r="P14" s="13"/>
      <c r="Q14" s="13"/>
      <c r="R14" s="13"/>
      <c r="S14" s="13"/>
      <c r="T14" s="13">
        <v>0</v>
      </c>
      <c r="U14" s="13">
        <v>0</v>
      </c>
      <c r="V14" s="28"/>
    </row>
    <row r="15" spans="1:25" ht="16" x14ac:dyDescent="0.2">
      <c r="A15" s="23" t="s">
        <v>57</v>
      </c>
      <c r="B15" s="24" t="s">
        <v>4456</v>
      </c>
      <c r="C15" s="24" t="s">
        <v>4465</v>
      </c>
      <c r="D15" s="25">
        <v>45683</v>
      </c>
      <c r="E15" s="24">
        <v>30</v>
      </c>
      <c r="F15" s="24">
        <v>0</v>
      </c>
      <c r="G15" s="26">
        <v>0</v>
      </c>
      <c r="H15" s="13">
        <v>38</v>
      </c>
      <c r="I15" s="13"/>
      <c r="J15" s="26"/>
      <c r="K15" s="12"/>
      <c r="L15" s="26"/>
      <c r="M15" s="26"/>
      <c r="N15" s="27" t="s">
        <v>36</v>
      </c>
      <c r="O15" s="12"/>
      <c r="P15" s="13"/>
      <c r="Q15" s="13"/>
      <c r="R15" s="13"/>
      <c r="S15" s="13"/>
      <c r="T15" s="13">
        <v>0</v>
      </c>
      <c r="U15" s="13">
        <v>0</v>
      </c>
      <c r="V15" s="28"/>
    </row>
    <row r="16" spans="1:25" ht="16" x14ac:dyDescent="0.2">
      <c r="A16" s="23" t="s">
        <v>61</v>
      </c>
      <c r="B16" s="24" t="s">
        <v>4459</v>
      </c>
      <c r="C16" s="24" t="s">
        <v>208</v>
      </c>
      <c r="D16" s="25">
        <v>43479</v>
      </c>
      <c r="E16" s="24">
        <v>30</v>
      </c>
      <c r="F16" s="24">
        <v>15.63</v>
      </c>
      <c r="G16" s="26">
        <v>0.52080000000000004</v>
      </c>
      <c r="H16" s="13">
        <v>38</v>
      </c>
      <c r="I16" s="13">
        <v>42.63</v>
      </c>
      <c r="J16" s="26">
        <v>1.1216999999999999</v>
      </c>
      <c r="K16" s="12">
        <v>9.8199999999999996E-2</v>
      </c>
      <c r="L16" s="26">
        <v>0.891891891891891</v>
      </c>
      <c r="M16" s="26">
        <v>1</v>
      </c>
      <c r="N16" s="27" t="s">
        <v>36</v>
      </c>
      <c r="O16" s="12">
        <v>0.22222222222222199</v>
      </c>
      <c r="P16" s="13">
        <v>1</v>
      </c>
      <c r="Q16" s="13">
        <v>10</v>
      </c>
      <c r="R16" s="13"/>
      <c r="S16" s="13"/>
      <c r="T16" s="13">
        <v>2</v>
      </c>
      <c r="U16" s="13">
        <v>14</v>
      </c>
      <c r="V16" s="28">
        <v>5</v>
      </c>
    </row>
    <row r="17" spans="1:22" ht="16" x14ac:dyDescent="0.2">
      <c r="A17" s="23" t="s">
        <v>63</v>
      </c>
      <c r="B17" s="24" t="s">
        <v>4456</v>
      </c>
      <c r="C17" s="24" t="s">
        <v>4460</v>
      </c>
      <c r="D17" s="25">
        <v>46020</v>
      </c>
      <c r="E17" s="24">
        <v>30</v>
      </c>
      <c r="F17" s="24">
        <v>25.88</v>
      </c>
      <c r="G17" s="26">
        <v>0.86250000000000004</v>
      </c>
      <c r="H17" s="13">
        <v>38</v>
      </c>
      <c r="I17" s="13">
        <v>38.880000000000003</v>
      </c>
      <c r="J17" s="26">
        <v>1.0229999999999999</v>
      </c>
      <c r="K17" s="12">
        <v>0.2021</v>
      </c>
      <c r="L17" s="26">
        <v>1</v>
      </c>
      <c r="M17" s="26">
        <v>0.9375</v>
      </c>
      <c r="N17" s="27" t="s">
        <v>64</v>
      </c>
      <c r="O17" s="12">
        <v>0</v>
      </c>
      <c r="P17" s="13">
        <v>1</v>
      </c>
      <c r="Q17" s="13">
        <v>9</v>
      </c>
      <c r="R17" s="13">
        <v>2</v>
      </c>
      <c r="S17" s="13"/>
      <c r="T17" s="13">
        <v>16</v>
      </c>
      <c r="U17" s="13">
        <v>30</v>
      </c>
      <c r="V17" s="28"/>
    </row>
    <row r="18" spans="1:22" ht="16" x14ac:dyDescent="0.2">
      <c r="A18" s="23" t="s">
        <v>65</v>
      </c>
      <c r="B18" s="24" t="s">
        <v>4463</v>
      </c>
      <c r="C18" s="24" t="s">
        <v>4458</v>
      </c>
      <c r="D18" s="25">
        <v>45538</v>
      </c>
      <c r="E18" s="24">
        <v>30</v>
      </c>
      <c r="F18" s="24">
        <v>22.25</v>
      </c>
      <c r="G18" s="26">
        <v>0.74170000000000003</v>
      </c>
      <c r="H18" s="13">
        <v>30</v>
      </c>
      <c r="I18" s="13">
        <v>38.25</v>
      </c>
      <c r="J18" s="26">
        <v>1.2749999999999999</v>
      </c>
      <c r="K18" s="12">
        <v>0.1104</v>
      </c>
      <c r="L18" s="26">
        <v>0.98333333333333295</v>
      </c>
      <c r="M18" s="26">
        <v>0.97701149425287304</v>
      </c>
      <c r="N18" s="27" t="s">
        <v>55</v>
      </c>
      <c r="O18" s="12">
        <v>1</v>
      </c>
      <c r="P18" s="13">
        <v>1</v>
      </c>
      <c r="Q18" s="13">
        <v>8</v>
      </c>
      <c r="R18" s="13">
        <v>1</v>
      </c>
      <c r="S18" s="13"/>
      <c r="T18" s="13">
        <v>3</v>
      </c>
      <c r="U18" s="13">
        <v>15</v>
      </c>
      <c r="V18" s="28">
        <v>3.625</v>
      </c>
    </row>
    <row r="19" spans="1:22" ht="16" x14ac:dyDescent="0.2">
      <c r="A19" s="23" t="s">
        <v>69</v>
      </c>
      <c r="B19" s="24" t="s">
        <v>4456</v>
      </c>
      <c r="C19" s="24" t="s">
        <v>4457</v>
      </c>
      <c r="D19" s="25">
        <v>45876</v>
      </c>
      <c r="E19" s="24">
        <v>30</v>
      </c>
      <c r="F19" s="24">
        <v>29</v>
      </c>
      <c r="G19" s="26">
        <v>0.9667</v>
      </c>
      <c r="H19" s="13">
        <v>38</v>
      </c>
      <c r="I19" s="13">
        <v>37.75</v>
      </c>
      <c r="J19" s="26">
        <v>0.99339999999999995</v>
      </c>
      <c r="K19" s="12">
        <v>0.21249999999999999</v>
      </c>
      <c r="L19" s="26">
        <v>0.93421052631578905</v>
      </c>
      <c r="M19" s="26">
        <v>0.99285714285714199</v>
      </c>
      <c r="N19" s="27" t="s">
        <v>72</v>
      </c>
      <c r="O19" s="12">
        <v>0.5</v>
      </c>
      <c r="P19" s="13"/>
      <c r="Q19" s="13"/>
      <c r="R19" s="13">
        <v>11</v>
      </c>
      <c r="S19" s="13"/>
      <c r="T19" s="13">
        <v>19</v>
      </c>
      <c r="U19" s="13">
        <v>43</v>
      </c>
      <c r="V19" s="28"/>
    </row>
    <row r="20" spans="1:22" ht="16" x14ac:dyDescent="0.2">
      <c r="A20" s="23" t="s">
        <v>73</v>
      </c>
      <c r="B20" s="24" t="s">
        <v>4463</v>
      </c>
      <c r="C20" s="24" t="s">
        <v>4457</v>
      </c>
      <c r="D20" s="25">
        <v>44218</v>
      </c>
      <c r="E20" s="24">
        <v>30</v>
      </c>
      <c r="F20" s="24">
        <v>34.380000000000003</v>
      </c>
      <c r="G20" s="26">
        <v>1.1457999999999999</v>
      </c>
      <c r="H20" s="13">
        <v>38</v>
      </c>
      <c r="I20" s="13">
        <v>42.63</v>
      </c>
      <c r="J20" s="26">
        <v>1.1216999999999999</v>
      </c>
      <c r="K20" s="12">
        <v>7.22E-2</v>
      </c>
      <c r="L20" s="26">
        <v>0.97802197802197799</v>
      </c>
      <c r="M20" s="26">
        <v>0.99180327868852403</v>
      </c>
      <c r="N20" s="27" t="s">
        <v>46</v>
      </c>
      <c r="O20" s="12">
        <v>0.45454545454545398</v>
      </c>
      <c r="P20" s="13">
        <v>2</v>
      </c>
      <c r="Q20" s="13">
        <v>10</v>
      </c>
      <c r="R20" s="13">
        <v>5</v>
      </c>
      <c r="S20" s="13"/>
      <c r="T20" s="13">
        <v>10</v>
      </c>
      <c r="U20" s="13">
        <v>35</v>
      </c>
      <c r="V20" s="28">
        <v>3.7142857139999998</v>
      </c>
    </row>
    <row r="21" spans="1:22" ht="16" x14ac:dyDescent="0.2">
      <c r="A21" s="23" t="s">
        <v>74</v>
      </c>
      <c r="B21" s="24" t="s">
        <v>4459</v>
      </c>
      <c r="C21" s="24" t="s">
        <v>4460</v>
      </c>
      <c r="D21" s="25">
        <v>42825</v>
      </c>
      <c r="E21" s="24">
        <v>30</v>
      </c>
      <c r="F21" s="24">
        <v>22.25</v>
      </c>
      <c r="G21" s="26">
        <v>0.74170000000000003</v>
      </c>
      <c r="H21" s="13">
        <v>38</v>
      </c>
      <c r="I21" s="13">
        <v>39.44</v>
      </c>
      <c r="J21" s="26">
        <v>1.0378000000000001</v>
      </c>
      <c r="K21" s="12">
        <v>0.2165</v>
      </c>
      <c r="L21" s="26">
        <v>0.91489361702127603</v>
      </c>
      <c r="M21" s="26">
        <v>0.938271604938271</v>
      </c>
      <c r="N21" s="27" t="s">
        <v>41</v>
      </c>
      <c r="O21" s="12">
        <v>0.64285714285714202</v>
      </c>
      <c r="P21" s="13"/>
      <c r="Q21" s="13"/>
      <c r="R21" s="13">
        <v>6</v>
      </c>
      <c r="S21" s="13">
        <v>6</v>
      </c>
      <c r="T21" s="13">
        <v>2</v>
      </c>
      <c r="U21" s="13">
        <v>18</v>
      </c>
      <c r="V21" s="28">
        <v>4.4285714289999998</v>
      </c>
    </row>
    <row r="22" spans="1:22" ht="16" x14ac:dyDescent="0.2">
      <c r="A22" s="23" t="s">
        <v>75</v>
      </c>
      <c r="B22" s="24" t="s">
        <v>4456</v>
      </c>
      <c r="C22" s="24" t="s">
        <v>4464</v>
      </c>
      <c r="D22" s="25">
        <v>46065</v>
      </c>
      <c r="E22" s="24">
        <v>30</v>
      </c>
      <c r="F22" s="24">
        <v>0</v>
      </c>
      <c r="G22" s="26">
        <v>0</v>
      </c>
      <c r="H22" s="13">
        <v>38</v>
      </c>
      <c r="I22" s="13">
        <v>10.6299999999999</v>
      </c>
      <c r="J22" s="26">
        <v>0.27960000000000002</v>
      </c>
      <c r="K22" s="12"/>
      <c r="L22" s="26"/>
      <c r="M22" s="26"/>
      <c r="N22" s="27" t="s">
        <v>36</v>
      </c>
      <c r="O22" s="12"/>
      <c r="P22" s="13"/>
      <c r="Q22" s="13"/>
      <c r="R22" s="13"/>
      <c r="S22" s="13"/>
      <c r="T22" s="13">
        <v>0</v>
      </c>
      <c r="U22" s="13">
        <v>0</v>
      </c>
      <c r="V22" s="28"/>
    </row>
    <row r="23" spans="1:22" ht="16" x14ac:dyDescent="0.2">
      <c r="A23" s="23" t="s">
        <v>78</v>
      </c>
      <c r="B23" s="24" t="s">
        <v>4463</v>
      </c>
      <c r="C23" s="24" t="s">
        <v>4458</v>
      </c>
      <c r="D23" s="25">
        <v>45294</v>
      </c>
      <c r="E23" s="24">
        <v>12</v>
      </c>
      <c r="F23" s="24">
        <v>9</v>
      </c>
      <c r="G23" s="26">
        <v>0.75</v>
      </c>
      <c r="H23" s="13">
        <v>16</v>
      </c>
      <c r="I23" s="13">
        <v>16</v>
      </c>
      <c r="J23" s="26">
        <v>1</v>
      </c>
      <c r="K23" s="12"/>
      <c r="L23" s="26">
        <v>1</v>
      </c>
      <c r="M23" s="26">
        <v>1</v>
      </c>
      <c r="N23" s="27" t="s">
        <v>36</v>
      </c>
      <c r="O23" s="12">
        <v>1</v>
      </c>
      <c r="P23" s="13">
        <v>1</v>
      </c>
      <c r="Q23" s="13">
        <v>10</v>
      </c>
      <c r="R23" s="13">
        <v>1</v>
      </c>
      <c r="S23" s="13">
        <v>1</v>
      </c>
      <c r="T23" s="13">
        <v>0</v>
      </c>
      <c r="U23" s="13">
        <v>10</v>
      </c>
      <c r="V23" s="28">
        <v>4.5714285710000002</v>
      </c>
    </row>
    <row r="24" spans="1:22" ht="16" x14ac:dyDescent="0.2">
      <c r="A24" s="23" t="s">
        <v>79</v>
      </c>
      <c r="B24" s="24" t="s">
        <v>4456</v>
      </c>
      <c r="C24" s="24" t="s">
        <v>4462</v>
      </c>
      <c r="D24" s="25">
        <v>46052</v>
      </c>
      <c r="E24" s="24">
        <v>35</v>
      </c>
      <c r="F24" s="24">
        <v>6</v>
      </c>
      <c r="G24" s="26">
        <v>0.1714</v>
      </c>
      <c r="H24" s="13">
        <v>43</v>
      </c>
      <c r="I24" s="13">
        <v>27.56</v>
      </c>
      <c r="J24" s="26">
        <v>0.64099999999999902</v>
      </c>
      <c r="K24" s="12">
        <v>0.30790000000000001</v>
      </c>
      <c r="L24" s="26">
        <v>0.8125</v>
      </c>
      <c r="M24" s="26">
        <v>0.95454545454545403</v>
      </c>
      <c r="N24" s="27" t="s">
        <v>80</v>
      </c>
      <c r="O24" s="12"/>
      <c r="P24" s="13">
        <v>1</v>
      </c>
      <c r="Q24" s="13">
        <v>10</v>
      </c>
      <c r="R24" s="13">
        <v>1</v>
      </c>
      <c r="S24" s="13"/>
      <c r="T24" s="13">
        <v>16</v>
      </c>
      <c r="U24" s="13">
        <v>16</v>
      </c>
      <c r="V24" s="28"/>
    </row>
    <row r="25" spans="1:22" ht="16" x14ac:dyDescent="0.2">
      <c r="A25" s="23" t="s">
        <v>81</v>
      </c>
      <c r="B25" s="24" t="s">
        <v>4463</v>
      </c>
      <c r="C25" s="24" t="s">
        <v>4457</v>
      </c>
      <c r="D25" s="25">
        <v>44015</v>
      </c>
      <c r="E25" s="24">
        <v>30</v>
      </c>
      <c r="F25" s="24">
        <v>30.88</v>
      </c>
      <c r="G25" s="26">
        <v>1.0291999999999999</v>
      </c>
      <c r="H25" s="13">
        <v>38</v>
      </c>
      <c r="I25" s="13">
        <v>64.13</v>
      </c>
      <c r="J25" s="26">
        <v>1.6875</v>
      </c>
      <c r="K25" s="12">
        <v>0.13170000000000001</v>
      </c>
      <c r="L25" s="26">
        <v>1</v>
      </c>
      <c r="M25" s="26">
        <v>1</v>
      </c>
      <c r="N25" s="27" t="s">
        <v>42</v>
      </c>
      <c r="O25" s="12">
        <v>0.85</v>
      </c>
      <c r="P25" s="13"/>
      <c r="Q25" s="13"/>
      <c r="R25" s="13">
        <v>1</v>
      </c>
      <c r="S25" s="13"/>
      <c r="T25" s="13">
        <v>6</v>
      </c>
      <c r="U25" s="13">
        <v>27</v>
      </c>
      <c r="V25" s="28">
        <v>4.5555555559999998</v>
      </c>
    </row>
    <row r="26" spans="1:22" ht="16" x14ac:dyDescent="0.2">
      <c r="A26" s="23" t="s">
        <v>84</v>
      </c>
      <c r="B26" s="24" t="s">
        <v>4459</v>
      </c>
      <c r="C26" s="24" t="s">
        <v>208</v>
      </c>
      <c r="D26" s="25">
        <v>42909</v>
      </c>
      <c r="E26" s="24">
        <v>35</v>
      </c>
      <c r="F26" s="24">
        <v>33.44</v>
      </c>
      <c r="G26" s="26">
        <v>0.95539999999999903</v>
      </c>
      <c r="H26" s="13">
        <v>43</v>
      </c>
      <c r="I26" s="13">
        <v>73.94</v>
      </c>
      <c r="J26" s="26">
        <v>1.7195</v>
      </c>
      <c r="K26" s="12">
        <v>0.1169</v>
      </c>
      <c r="L26" s="26">
        <v>0.97590361445783103</v>
      </c>
      <c r="M26" s="26">
        <v>0.92592592592592504</v>
      </c>
      <c r="N26" s="27" t="s">
        <v>68</v>
      </c>
      <c r="O26" s="12">
        <v>0.95454545454545403</v>
      </c>
      <c r="P26" s="13">
        <v>3</v>
      </c>
      <c r="Q26" s="13">
        <v>9.6666000000000007</v>
      </c>
      <c r="R26" s="13">
        <v>3</v>
      </c>
      <c r="S26" s="13"/>
      <c r="T26" s="13">
        <v>8</v>
      </c>
      <c r="U26" s="13">
        <v>32</v>
      </c>
      <c r="V26" s="28">
        <v>2.875</v>
      </c>
    </row>
    <row r="27" spans="1:22" ht="16" x14ac:dyDescent="0.2">
      <c r="A27" s="23" t="s">
        <v>85</v>
      </c>
      <c r="B27" s="24" t="s">
        <v>4456</v>
      </c>
      <c r="C27" s="24" t="s">
        <v>208</v>
      </c>
      <c r="D27" s="25">
        <v>46003</v>
      </c>
      <c r="E27" s="24">
        <v>20</v>
      </c>
      <c r="F27" s="24">
        <v>20.63</v>
      </c>
      <c r="G27" s="26">
        <v>1.0312999999999899</v>
      </c>
      <c r="H27" s="13">
        <v>24</v>
      </c>
      <c r="I27" s="13">
        <v>29.38</v>
      </c>
      <c r="J27" s="26">
        <v>1.224</v>
      </c>
      <c r="K27" s="12">
        <v>0.2195</v>
      </c>
      <c r="L27" s="26">
        <v>0.828125</v>
      </c>
      <c r="M27" s="26">
        <v>0.97619047619047605</v>
      </c>
      <c r="N27" s="27" t="s">
        <v>39</v>
      </c>
      <c r="O27" s="12">
        <v>0</v>
      </c>
      <c r="P27" s="13">
        <v>1</v>
      </c>
      <c r="Q27" s="13">
        <v>5</v>
      </c>
      <c r="R27" s="13">
        <v>13</v>
      </c>
      <c r="S27" s="13"/>
      <c r="T27" s="13">
        <v>16</v>
      </c>
      <c r="U27" s="13">
        <v>31</v>
      </c>
      <c r="V27" s="28">
        <v>1</v>
      </c>
    </row>
    <row r="28" spans="1:22" ht="16" x14ac:dyDescent="0.2">
      <c r="A28" s="23" t="s">
        <v>86</v>
      </c>
      <c r="B28" s="24" t="s">
        <v>4456</v>
      </c>
      <c r="C28" s="24" t="s">
        <v>4462</v>
      </c>
      <c r="D28" s="25">
        <v>46057</v>
      </c>
      <c r="E28" s="24">
        <v>12</v>
      </c>
      <c r="F28" s="24">
        <v>1.33</v>
      </c>
      <c r="G28" s="26">
        <v>0.1111</v>
      </c>
      <c r="H28" s="13">
        <v>16</v>
      </c>
      <c r="I28" s="13">
        <v>12.33</v>
      </c>
      <c r="J28" s="26">
        <v>0.77080000000000004</v>
      </c>
      <c r="K28" s="12">
        <v>0.75</v>
      </c>
      <c r="L28" s="26">
        <v>1</v>
      </c>
      <c r="M28" s="26">
        <v>1</v>
      </c>
      <c r="N28" s="27" t="s">
        <v>52</v>
      </c>
      <c r="O28" s="12"/>
      <c r="P28" s="13"/>
      <c r="Q28" s="13"/>
      <c r="R28" s="13"/>
      <c r="S28" s="13"/>
      <c r="T28" s="13">
        <v>4</v>
      </c>
      <c r="U28" s="13">
        <v>4</v>
      </c>
      <c r="V28" s="28"/>
    </row>
    <row r="29" spans="1:22" ht="16" x14ac:dyDescent="0.2">
      <c r="A29" s="23" t="s">
        <v>87</v>
      </c>
      <c r="B29" s="24" t="s">
        <v>4456</v>
      </c>
      <c r="C29" s="24" t="s">
        <v>4465</v>
      </c>
      <c r="D29" s="25">
        <v>45225</v>
      </c>
      <c r="E29" s="24">
        <v>12</v>
      </c>
      <c r="F29" s="24">
        <v>26.63</v>
      </c>
      <c r="G29" s="26">
        <v>2.2187999999999999</v>
      </c>
      <c r="H29" s="13">
        <v>16</v>
      </c>
      <c r="I29" s="13">
        <v>40.25</v>
      </c>
      <c r="J29" s="26">
        <v>2.5156000000000001</v>
      </c>
      <c r="K29" s="12">
        <v>0.435</v>
      </c>
      <c r="L29" s="26">
        <v>0.82089552238805896</v>
      </c>
      <c r="M29" s="26">
        <v>0.87378640776699001</v>
      </c>
      <c r="N29" s="27" t="s">
        <v>27</v>
      </c>
      <c r="O29" s="12">
        <v>0.61111111111111105</v>
      </c>
      <c r="P29" s="13"/>
      <c r="Q29" s="13"/>
      <c r="R29" s="13">
        <v>5</v>
      </c>
      <c r="S29" s="13"/>
      <c r="T29" s="13">
        <v>2</v>
      </c>
      <c r="U29" s="13">
        <v>22</v>
      </c>
      <c r="V29" s="28">
        <v>4.25</v>
      </c>
    </row>
    <row r="30" spans="1:22" ht="16" x14ac:dyDescent="0.2">
      <c r="A30" s="23" t="s">
        <v>89</v>
      </c>
      <c r="B30" s="24" t="s">
        <v>4456</v>
      </c>
      <c r="C30" s="24" t="s">
        <v>4458</v>
      </c>
      <c r="D30" s="25">
        <v>45967</v>
      </c>
      <c r="E30" s="24">
        <v>35</v>
      </c>
      <c r="F30" s="24">
        <v>34.75</v>
      </c>
      <c r="G30" s="26">
        <v>0.99289999999999901</v>
      </c>
      <c r="H30" s="13">
        <v>43</v>
      </c>
      <c r="I30" s="13">
        <v>51.13</v>
      </c>
      <c r="J30" s="26">
        <v>1.1890000000000001</v>
      </c>
      <c r="K30" s="12">
        <v>0.30320000000000003</v>
      </c>
      <c r="L30" s="26">
        <v>0.81521739130434701</v>
      </c>
      <c r="M30" s="26">
        <v>0.952380952380952</v>
      </c>
      <c r="N30" s="27" t="s">
        <v>41</v>
      </c>
      <c r="O30" s="12">
        <v>0.82142857142857095</v>
      </c>
      <c r="P30" s="13">
        <v>5</v>
      </c>
      <c r="Q30" s="13">
        <v>10</v>
      </c>
      <c r="R30" s="13">
        <v>1</v>
      </c>
      <c r="S30" s="13">
        <v>6</v>
      </c>
      <c r="T30" s="13">
        <v>1</v>
      </c>
      <c r="U30" s="13">
        <v>40</v>
      </c>
      <c r="V30" s="28">
        <v>4</v>
      </c>
    </row>
    <row r="31" spans="1:22" ht="16" x14ac:dyDescent="0.2">
      <c r="A31" s="23" t="s">
        <v>90</v>
      </c>
      <c r="B31" s="24" t="s">
        <v>4459</v>
      </c>
      <c r="C31" s="24" t="s">
        <v>4458</v>
      </c>
      <c r="D31" s="25">
        <v>44281</v>
      </c>
      <c r="E31" s="24">
        <v>30</v>
      </c>
      <c r="F31" s="24">
        <v>18.75</v>
      </c>
      <c r="G31" s="26">
        <v>0.625</v>
      </c>
      <c r="H31" s="13">
        <v>30</v>
      </c>
      <c r="I31" s="13">
        <v>43.38</v>
      </c>
      <c r="J31" s="26">
        <v>1.44579999999999</v>
      </c>
      <c r="K31" s="12">
        <v>0.14230000000000001</v>
      </c>
      <c r="L31" s="26">
        <v>1</v>
      </c>
      <c r="M31" s="26">
        <v>1</v>
      </c>
      <c r="N31" s="27" t="s">
        <v>43</v>
      </c>
      <c r="O31" s="12">
        <v>1</v>
      </c>
      <c r="P31" s="13">
        <v>1</v>
      </c>
      <c r="Q31" s="13">
        <v>9</v>
      </c>
      <c r="R31" s="13">
        <v>0</v>
      </c>
      <c r="S31" s="13"/>
      <c r="T31" s="13">
        <v>5</v>
      </c>
      <c r="U31" s="13">
        <v>15</v>
      </c>
      <c r="V31" s="28">
        <v>4.1666666670000003</v>
      </c>
    </row>
    <row r="32" spans="1:22" ht="16" x14ac:dyDescent="0.2">
      <c r="A32" s="23" t="s">
        <v>92</v>
      </c>
      <c r="B32" s="24" t="s">
        <v>4456</v>
      </c>
      <c r="C32" s="24" t="s">
        <v>4465</v>
      </c>
      <c r="D32" s="25">
        <v>46042</v>
      </c>
      <c r="E32" s="24">
        <v>35</v>
      </c>
      <c r="F32" s="24">
        <v>20.38</v>
      </c>
      <c r="G32" s="26">
        <v>0.58209999999999995</v>
      </c>
      <c r="H32" s="13">
        <v>43</v>
      </c>
      <c r="I32" s="13">
        <v>34.630000000000003</v>
      </c>
      <c r="J32" s="26">
        <v>0.80520000000000003</v>
      </c>
      <c r="K32" s="12">
        <v>0.15129999999999999</v>
      </c>
      <c r="L32" s="26">
        <v>0.96363636363636296</v>
      </c>
      <c r="M32" s="26">
        <v>0.98780487804878003</v>
      </c>
      <c r="N32" s="27" t="s">
        <v>93</v>
      </c>
      <c r="O32" s="12"/>
      <c r="P32" s="13"/>
      <c r="Q32" s="13"/>
      <c r="R32" s="13"/>
      <c r="S32" s="13">
        <v>1</v>
      </c>
      <c r="T32" s="13">
        <v>33</v>
      </c>
      <c r="U32" s="13">
        <v>33</v>
      </c>
      <c r="V32" s="28"/>
    </row>
    <row r="33" spans="1:22" ht="16" x14ac:dyDescent="0.2">
      <c r="A33" s="23" t="s">
        <v>94</v>
      </c>
      <c r="B33" s="24" t="s">
        <v>4456</v>
      </c>
      <c r="C33" s="24" t="s">
        <v>4465</v>
      </c>
      <c r="D33" s="25">
        <v>45853</v>
      </c>
      <c r="E33" s="24">
        <v>35</v>
      </c>
      <c r="F33" s="24">
        <v>34.25</v>
      </c>
      <c r="G33" s="26">
        <v>0.97859999999999903</v>
      </c>
      <c r="H33" s="13">
        <v>43</v>
      </c>
      <c r="I33" s="13">
        <v>45.19</v>
      </c>
      <c r="J33" s="26">
        <v>1.0508999999999999</v>
      </c>
      <c r="K33" s="12">
        <v>0.26129999999999998</v>
      </c>
      <c r="L33" s="26">
        <v>1</v>
      </c>
      <c r="M33" s="26">
        <v>1</v>
      </c>
      <c r="N33" s="27" t="s">
        <v>42</v>
      </c>
      <c r="O33" s="12">
        <v>0.92307692307692302</v>
      </c>
      <c r="P33" s="13">
        <v>1</v>
      </c>
      <c r="Q33" s="13">
        <v>10</v>
      </c>
      <c r="R33" s="13">
        <v>19</v>
      </c>
      <c r="S33" s="13">
        <v>1</v>
      </c>
      <c r="T33" s="13">
        <v>8</v>
      </c>
      <c r="U33" s="13">
        <v>41</v>
      </c>
      <c r="V33" s="28">
        <v>4.0625</v>
      </c>
    </row>
    <row r="34" spans="1:22" ht="16" x14ac:dyDescent="0.2">
      <c r="A34" s="23" t="s">
        <v>98</v>
      </c>
      <c r="B34" s="24" t="s">
        <v>4456</v>
      </c>
      <c r="C34" s="24" t="s">
        <v>4465</v>
      </c>
      <c r="D34" s="25">
        <v>45944</v>
      </c>
      <c r="E34" s="24">
        <v>30</v>
      </c>
      <c r="F34" s="24">
        <v>31.25</v>
      </c>
      <c r="G34" s="26">
        <v>1.0417000000000001</v>
      </c>
      <c r="H34" s="13">
        <v>38</v>
      </c>
      <c r="I34" s="13">
        <v>41.5</v>
      </c>
      <c r="J34" s="26">
        <v>1.0920999999999901</v>
      </c>
      <c r="K34" s="12">
        <v>0.1709</v>
      </c>
      <c r="L34" s="26">
        <v>0.98780487804878003</v>
      </c>
      <c r="M34" s="26">
        <v>0.97499999999999998</v>
      </c>
      <c r="N34" s="27" t="s">
        <v>99</v>
      </c>
      <c r="O34" s="12">
        <v>0.58823529411764697</v>
      </c>
      <c r="P34" s="13"/>
      <c r="Q34" s="13"/>
      <c r="R34" s="13"/>
      <c r="S34" s="13"/>
      <c r="T34" s="13">
        <v>13</v>
      </c>
      <c r="U34" s="13">
        <v>36</v>
      </c>
      <c r="V34" s="28">
        <v>4.4285714289999998</v>
      </c>
    </row>
    <row r="35" spans="1:22" ht="16" x14ac:dyDescent="0.2">
      <c r="A35" s="23" t="s">
        <v>100</v>
      </c>
      <c r="B35" s="24" t="s">
        <v>4456</v>
      </c>
      <c r="C35" s="24" t="s">
        <v>4465</v>
      </c>
      <c r="D35" s="25">
        <v>45194</v>
      </c>
      <c r="E35" s="24">
        <v>12</v>
      </c>
      <c r="F35" s="24">
        <v>13.38</v>
      </c>
      <c r="G35" s="26">
        <v>1.11459999999999</v>
      </c>
      <c r="H35" s="13">
        <v>16</v>
      </c>
      <c r="I35" s="13">
        <v>19.190000000000001</v>
      </c>
      <c r="J35" s="26">
        <v>1.1992</v>
      </c>
      <c r="K35" s="12">
        <v>0.1794</v>
      </c>
      <c r="L35" s="26">
        <v>0.98412698412698396</v>
      </c>
      <c r="M35" s="26">
        <v>0.98795180722891496</v>
      </c>
      <c r="N35" s="27" t="s">
        <v>36</v>
      </c>
      <c r="O35" s="12">
        <v>0.8</v>
      </c>
      <c r="P35" s="13"/>
      <c r="Q35" s="13"/>
      <c r="R35" s="13">
        <v>10</v>
      </c>
      <c r="S35" s="13"/>
      <c r="T35" s="13">
        <v>0</v>
      </c>
      <c r="U35" s="13">
        <v>18</v>
      </c>
      <c r="V35" s="28">
        <v>4</v>
      </c>
    </row>
    <row r="36" spans="1:22" ht="16" x14ac:dyDescent="0.2">
      <c r="A36" s="23" t="s">
        <v>101</v>
      </c>
      <c r="B36" s="24" t="s">
        <v>4459</v>
      </c>
      <c r="C36" s="24" t="s">
        <v>4465</v>
      </c>
      <c r="D36" s="25">
        <v>43536</v>
      </c>
      <c r="E36" s="24">
        <v>12</v>
      </c>
      <c r="F36" s="24">
        <v>11.6299999999999</v>
      </c>
      <c r="G36" s="26">
        <v>0.968799999999999</v>
      </c>
      <c r="H36" s="13">
        <v>16</v>
      </c>
      <c r="I36" s="13">
        <v>15.69</v>
      </c>
      <c r="J36" s="26">
        <v>0.98049999999999904</v>
      </c>
      <c r="K36" s="12">
        <v>0.12520000000000001</v>
      </c>
      <c r="L36" s="26">
        <v>1</v>
      </c>
      <c r="M36" s="26">
        <v>0.95454545454545403</v>
      </c>
      <c r="N36" s="27" t="s">
        <v>36</v>
      </c>
      <c r="O36" s="12">
        <v>1</v>
      </c>
      <c r="P36" s="13"/>
      <c r="Q36" s="13"/>
      <c r="R36" s="13"/>
      <c r="S36" s="13"/>
      <c r="T36" s="13">
        <v>2</v>
      </c>
      <c r="U36" s="13">
        <v>12</v>
      </c>
      <c r="V36" s="28">
        <v>4.75</v>
      </c>
    </row>
    <row r="37" spans="1:22" ht="16" x14ac:dyDescent="0.2">
      <c r="A37" s="23" t="s">
        <v>102</v>
      </c>
      <c r="B37" s="24" t="s">
        <v>4456</v>
      </c>
      <c r="C37" s="24" t="s">
        <v>4465</v>
      </c>
      <c r="D37" s="25">
        <v>45264</v>
      </c>
      <c r="E37" s="24">
        <v>30</v>
      </c>
      <c r="F37" s="24">
        <v>31.13</v>
      </c>
      <c r="G37" s="26">
        <v>1.0375000000000001</v>
      </c>
      <c r="H37" s="13">
        <v>38</v>
      </c>
      <c r="I37" s="13">
        <v>33.31</v>
      </c>
      <c r="J37" s="26">
        <v>0.87660000000000005</v>
      </c>
      <c r="K37" s="12">
        <v>0.1057</v>
      </c>
      <c r="L37" s="26">
        <v>0.97530864197530798</v>
      </c>
      <c r="M37" s="26">
        <v>0.99236641221374</v>
      </c>
      <c r="N37" s="27" t="s">
        <v>23</v>
      </c>
      <c r="O37" s="12">
        <v>0.54166666666666596</v>
      </c>
      <c r="P37" s="13">
        <v>2</v>
      </c>
      <c r="Q37" s="13">
        <v>10</v>
      </c>
      <c r="R37" s="13">
        <v>14</v>
      </c>
      <c r="S37" s="13">
        <v>7</v>
      </c>
      <c r="T37" s="13">
        <v>9</v>
      </c>
      <c r="U37" s="13">
        <v>42</v>
      </c>
      <c r="V37" s="28">
        <v>3</v>
      </c>
    </row>
    <row r="38" spans="1:22" ht="16" x14ac:dyDescent="0.2">
      <c r="A38" s="23" t="s">
        <v>104</v>
      </c>
      <c r="B38" s="24" t="s">
        <v>4456</v>
      </c>
      <c r="C38" s="24" t="s">
        <v>4460</v>
      </c>
      <c r="D38" s="25">
        <v>46037</v>
      </c>
      <c r="E38" s="24">
        <v>30</v>
      </c>
      <c r="F38" s="24">
        <v>17.38</v>
      </c>
      <c r="G38" s="26">
        <v>0.57919999999999905</v>
      </c>
      <c r="H38" s="13">
        <v>38</v>
      </c>
      <c r="I38" s="13">
        <v>34.75</v>
      </c>
      <c r="J38" s="26">
        <v>0.91449999999999998</v>
      </c>
      <c r="K38" s="12">
        <v>0.57340000000000002</v>
      </c>
      <c r="L38" s="26">
        <v>0.97619047619047605</v>
      </c>
      <c r="M38" s="26">
        <v>0.98484848484848397</v>
      </c>
      <c r="N38" s="27" t="s">
        <v>105</v>
      </c>
      <c r="O38" s="12"/>
      <c r="P38" s="13"/>
      <c r="Q38" s="13"/>
      <c r="R38" s="13"/>
      <c r="S38" s="13"/>
      <c r="T38" s="13">
        <v>28</v>
      </c>
      <c r="U38" s="13">
        <v>28</v>
      </c>
      <c r="V38" s="28"/>
    </row>
    <row r="39" spans="1:22" ht="16" x14ac:dyDescent="0.2">
      <c r="A39" s="23" t="s">
        <v>106</v>
      </c>
      <c r="B39" s="24" t="s">
        <v>4456</v>
      </c>
      <c r="C39" s="24" t="s">
        <v>4465</v>
      </c>
      <c r="D39" s="25">
        <v>45992</v>
      </c>
      <c r="E39" s="24">
        <v>35</v>
      </c>
      <c r="F39" s="24">
        <v>38.75</v>
      </c>
      <c r="G39" s="26">
        <v>1.1071</v>
      </c>
      <c r="H39" s="13">
        <v>43</v>
      </c>
      <c r="I39" s="13">
        <v>45.69</v>
      </c>
      <c r="J39" s="26">
        <v>1.0625</v>
      </c>
      <c r="K39" s="12">
        <v>0.20619999999999999</v>
      </c>
      <c r="L39" s="26">
        <v>0.98989898989898895</v>
      </c>
      <c r="M39" s="26">
        <v>0.968354430379746</v>
      </c>
      <c r="N39" s="27" t="s">
        <v>107</v>
      </c>
      <c r="O39" s="12">
        <v>0.875</v>
      </c>
      <c r="P39" s="13"/>
      <c r="Q39" s="13"/>
      <c r="R39" s="13">
        <v>11</v>
      </c>
      <c r="S39" s="13"/>
      <c r="T39" s="13">
        <v>27</v>
      </c>
      <c r="U39" s="13">
        <v>54</v>
      </c>
      <c r="V39" s="28">
        <v>4.19047619</v>
      </c>
    </row>
    <row r="40" spans="1:22" ht="16" x14ac:dyDescent="0.2">
      <c r="A40" s="23" t="s">
        <v>108</v>
      </c>
      <c r="B40" s="24" t="s">
        <v>4456</v>
      </c>
      <c r="C40" s="24" t="s">
        <v>208</v>
      </c>
      <c r="D40" s="25">
        <v>43363</v>
      </c>
      <c r="E40" s="24">
        <v>30</v>
      </c>
      <c r="F40" s="24">
        <v>25.58</v>
      </c>
      <c r="G40" s="26">
        <v>0.8528</v>
      </c>
      <c r="H40" s="13">
        <v>38</v>
      </c>
      <c r="I40" s="13">
        <v>39.31</v>
      </c>
      <c r="J40" s="26">
        <v>1.0345</v>
      </c>
      <c r="K40" s="12">
        <v>0.29570000000000002</v>
      </c>
      <c r="L40" s="26">
        <v>0.96825396825396803</v>
      </c>
      <c r="M40" s="26">
        <v>0.94736842105263097</v>
      </c>
      <c r="N40" s="27" t="s">
        <v>110</v>
      </c>
      <c r="O40" s="12">
        <v>0.875</v>
      </c>
      <c r="P40" s="13"/>
      <c r="Q40" s="13"/>
      <c r="R40" s="13">
        <v>6</v>
      </c>
      <c r="S40" s="13">
        <v>2</v>
      </c>
      <c r="T40" s="13">
        <v>13</v>
      </c>
      <c r="U40" s="13">
        <v>30</v>
      </c>
      <c r="V40" s="28">
        <v>2.7857142860000002</v>
      </c>
    </row>
    <row r="41" spans="1:22" ht="16" x14ac:dyDescent="0.2">
      <c r="A41" s="23" t="s">
        <v>112</v>
      </c>
      <c r="B41" s="24" t="s">
        <v>4459</v>
      </c>
      <c r="C41" s="24" t="s">
        <v>4460</v>
      </c>
      <c r="D41" s="25">
        <v>43903</v>
      </c>
      <c r="E41" s="24">
        <v>12</v>
      </c>
      <c r="F41" s="24">
        <v>7.25</v>
      </c>
      <c r="G41" s="26">
        <v>0.60419999999999996</v>
      </c>
      <c r="H41" s="13">
        <v>16</v>
      </c>
      <c r="I41" s="13">
        <v>17.63</v>
      </c>
      <c r="J41" s="26">
        <v>1.1015999999999999</v>
      </c>
      <c r="K41" s="12"/>
      <c r="L41" s="26">
        <v>1</v>
      </c>
      <c r="M41" s="26">
        <v>1</v>
      </c>
      <c r="N41" s="27" t="s">
        <v>55</v>
      </c>
      <c r="O41" s="12">
        <v>0.5</v>
      </c>
      <c r="P41" s="13"/>
      <c r="Q41" s="13"/>
      <c r="R41" s="13"/>
      <c r="S41" s="13"/>
      <c r="T41" s="13">
        <v>2</v>
      </c>
      <c r="U41" s="13">
        <v>4</v>
      </c>
      <c r="V41" s="28">
        <v>5</v>
      </c>
    </row>
    <row r="42" spans="1:22" ht="16" x14ac:dyDescent="0.2">
      <c r="A42" s="23" t="s">
        <v>113</v>
      </c>
      <c r="B42" s="24" t="s">
        <v>4456</v>
      </c>
      <c r="C42" s="24" t="s">
        <v>208</v>
      </c>
      <c r="D42" s="25">
        <v>45958</v>
      </c>
      <c r="E42" s="24">
        <v>20</v>
      </c>
      <c r="F42" s="24">
        <v>19.75</v>
      </c>
      <c r="G42" s="26">
        <v>0.98750000000000004</v>
      </c>
      <c r="H42" s="13">
        <v>24</v>
      </c>
      <c r="I42" s="13">
        <v>27.56</v>
      </c>
      <c r="J42" s="26">
        <v>1.1484000000000001</v>
      </c>
      <c r="K42" s="12">
        <v>0.32869999999999999</v>
      </c>
      <c r="L42" s="26">
        <v>0.94</v>
      </c>
      <c r="M42" s="26">
        <v>0.987179487179487</v>
      </c>
      <c r="N42" s="27" t="s">
        <v>42</v>
      </c>
      <c r="O42" s="12">
        <v>0.69230769230769196</v>
      </c>
      <c r="P42" s="13"/>
      <c r="Q42" s="13"/>
      <c r="R42" s="13">
        <v>6</v>
      </c>
      <c r="S42" s="13">
        <v>3</v>
      </c>
      <c r="T42" s="13">
        <v>5</v>
      </c>
      <c r="U42" s="13">
        <v>22</v>
      </c>
      <c r="V42" s="28">
        <v>5</v>
      </c>
    </row>
    <row r="43" spans="1:22" ht="16" x14ac:dyDescent="0.2">
      <c r="A43" s="29" t="s">
        <v>117</v>
      </c>
      <c r="B43" s="30" t="s">
        <v>4463</v>
      </c>
      <c r="C43" s="30" t="s">
        <v>4458</v>
      </c>
      <c r="D43" s="31">
        <v>45261</v>
      </c>
      <c r="E43" s="30">
        <v>12</v>
      </c>
      <c r="F43" s="30">
        <v>12.25</v>
      </c>
      <c r="G43" s="17">
        <v>1.0207999999999999</v>
      </c>
      <c r="H43" s="7">
        <v>16</v>
      </c>
      <c r="I43" s="7">
        <v>16.809999999999999</v>
      </c>
      <c r="J43" s="17">
        <v>1.0508</v>
      </c>
      <c r="K43" s="10">
        <v>6.4600000000000005E-2</v>
      </c>
      <c r="L43" s="17">
        <v>1</v>
      </c>
      <c r="M43" s="17">
        <v>1</v>
      </c>
      <c r="N43" s="32" t="s">
        <v>23</v>
      </c>
      <c r="O43" s="10">
        <v>0.75</v>
      </c>
      <c r="P43" s="7"/>
      <c r="Q43" s="7"/>
      <c r="R43" s="7">
        <v>0</v>
      </c>
      <c r="S43" s="7"/>
      <c r="T43" s="7">
        <v>2</v>
      </c>
      <c r="U43" s="7">
        <v>11</v>
      </c>
      <c r="V43" s="28">
        <v>4.2857142860000002</v>
      </c>
    </row>
    <row r="44" spans="1:22" ht="16" x14ac:dyDescent="0.2">
      <c r="A44" s="23" t="s">
        <v>118</v>
      </c>
      <c r="B44" s="24" t="s">
        <v>4463</v>
      </c>
      <c r="C44" s="24" t="s">
        <v>4457</v>
      </c>
      <c r="D44" s="25">
        <v>45197</v>
      </c>
      <c r="E44" s="24">
        <v>30</v>
      </c>
      <c r="F44" s="24">
        <v>37.880000000000003</v>
      </c>
      <c r="G44" s="26">
        <v>1.2625</v>
      </c>
      <c r="H44" s="13">
        <v>38</v>
      </c>
      <c r="I44" s="13">
        <v>38.25</v>
      </c>
      <c r="J44" s="26">
        <v>1.0065999999999999</v>
      </c>
      <c r="K44" s="12">
        <v>0.16089999999999999</v>
      </c>
      <c r="L44" s="26">
        <v>0.875</v>
      </c>
      <c r="M44" s="26">
        <v>0.93617021276595702</v>
      </c>
      <c r="N44" s="27" t="s">
        <v>27</v>
      </c>
      <c r="O44" s="12">
        <v>0.57142857142857095</v>
      </c>
      <c r="P44" s="13"/>
      <c r="Q44" s="13"/>
      <c r="R44" s="13">
        <v>1</v>
      </c>
      <c r="S44" s="13">
        <v>4</v>
      </c>
      <c r="T44" s="13">
        <v>4</v>
      </c>
      <c r="U44" s="13">
        <v>43</v>
      </c>
      <c r="V44" s="28"/>
    </row>
    <row r="45" spans="1:22" ht="16" x14ac:dyDescent="0.2">
      <c r="A45" s="23" t="s">
        <v>120</v>
      </c>
      <c r="B45" s="24" t="s">
        <v>4456</v>
      </c>
      <c r="C45" s="24" t="s">
        <v>4458</v>
      </c>
      <c r="D45" s="25">
        <v>45757</v>
      </c>
      <c r="E45" s="24">
        <v>30</v>
      </c>
      <c r="F45" s="24">
        <v>36.130000000000003</v>
      </c>
      <c r="G45" s="26">
        <v>1.2041999999999999</v>
      </c>
      <c r="H45" s="13">
        <v>38</v>
      </c>
      <c r="I45" s="13">
        <v>38.94</v>
      </c>
      <c r="J45" s="26">
        <v>1.0246999999999999</v>
      </c>
      <c r="K45" s="12">
        <v>8.0799999999999997E-2</v>
      </c>
      <c r="L45" s="26">
        <v>0.88118811881188097</v>
      </c>
      <c r="M45" s="26">
        <v>0.986206896551724</v>
      </c>
      <c r="N45" s="27" t="s">
        <v>37</v>
      </c>
      <c r="O45" s="12">
        <v>0.79166666666666596</v>
      </c>
      <c r="P45" s="13">
        <v>1</v>
      </c>
      <c r="Q45" s="13">
        <v>10</v>
      </c>
      <c r="R45" s="13">
        <v>15</v>
      </c>
      <c r="S45" s="13"/>
      <c r="T45" s="13">
        <v>13</v>
      </c>
      <c r="U45" s="13">
        <v>42</v>
      </c>
      <c r="V45" s="28">
        <v>4.5</v>
      </c>
    </row>
    <row r="46" spans="1:22" ht="16" x14ac:dyDescent="0.2">
      <c r="A46" s="23" t="s">
        <v>124</v>
      </c>
      <c r="B46" s="24" t="s">
        <v>4456</v>
      </c>
      <c r="C46" s="24" t="s">
        <v>4460</v>
      </c>
      <c r="D46" s="25">
        <v>45786</v>
      </c>
      <c r="E46" s="24">
        <v>35</v>
      </c>
      <c r="F46" s="24">
        <v>36.5</v>
      </c>
      <c r="G46" s="26">
        <v>1.0428999999999999</v>
      </c>
      <c r="H46" s="13">
        <v>43</v>
      </c>
      <c r="I46" s="13">
        <v>44</v>
      </c>
      <c r="J46" s="26">
        <v>1.0233000000000001</v>
      </c>
      <c r="K46" s="12">
        <v>0.24099999999999999</v>
      </c>
      <c r="L46" s="26">
        <v>0.98214285714285698</v>
      </c>
      <c r="M46" s="26">
        <v>0.99468085106382897</v>
      </c>
      <c r="N46" s="27" t="s">
        <v>36</v>
      </c>
      <c r="O46" s="12">
        <v>0.82857142857142796</v>
      </c>
      <c r="P46" s="13"/>
      <c r="Q46" s="13"/>
      <c r="R46" s="13">
        <v>10</v>
      </c>
      <c r="S46" s="13"/>
      <c r="T46" s="13">
        <v>0</v>
      </c>
      <c r="U46" s="13">
        <v>43</v>
      </c>
      <c r="V46" s="28">
        <v>3.923076923</v>
      </c>
    </row>
    <row r="47" spans="1:22" ht="16" x14ac:dyDescent="0.2">
      <c r="A47" s="23" t="s">
        <v>129</v>
      </c>
      <c r="B47" s="24" t="s">
        <v>4456</v>
      </c>
      <c r="C47" s="24" t="s">
        <v>4465</v>
      </c>
      <c r="D47" s="25">
        <v>45684</v>
      </c>
      <c r="E47" s="24">
        <v>30</v>
      </c>
      <c r="F47" s="24">
        <v>40.130000000000003</v>
      </c>
      <c r="G47" s="26">
        <v>1.3374999999999999</v>
      </c>
      <c r="H47" s="13">
        <v>38</v>
      </c>
      <c r="I47" s="13">
        <v>44.38</v>
      </c>
      <c r="J47" s="26">
        <v>1.1677999999999999</v>
      </c>
      <c r="K47" s="12">
        <v>6.2199999999999998E-2</v>
      </c>
      <c r="L47" s="26">
        <v>0.98245614035087703</v>
      </c>
      <c r="M47" s="26">
        <v>1</v>
      </c>
      <c r="N47" s="27" t="s">
        <v>35</v>
      </c>
      <c r="O47" s="12">
        <v>0.58333333333333304</v>
      </c>
      <c r="P47" s="13">
        <v>1</v>
      </c>
      <c r="Q47" s="13">
        <v>10</v>
      </c>
      <c r="R47" s="13">
        <v>15</v>
      </c>
      <c r="S47" s="13">
        <v>1</v>
      </c>
      <c r="T47" s="13">
        <v>16</v>
      </c>
      <c r="U47" s="13">
        <v>53</v>
      </c>
      <c r="V47" s="28">
        <v>4.266666667</v>
      </c>
    </row>
    <row r="48" spans="1:22" ht="16" x14ac:dyDescent="0.2">
      <c r="A48" s="23" t="s">
        <v>131</v>
      </c>
      <c r="B48" s="24" t="s">
        <v>4456</v>
      </c>
      <c r="C48" s="24" t="s">
        <v>4457</v>
      </c>
      <c r="D48" s="25">
        <v>45666</v>
      </c>
      <c r="E48" s="24">
        <v>30</v>
      </c>
      <c r="F48" s="24">
        <v>31.25</v>
      </c>
      <c r="G48" s="26">
        <v>1.0417000000000001</v>
      </c>
      <c r="H48" s="13">
        <v>38</v>
      </c>
      <c r="I48" s="13">
        <v>39.880000000000003</v>
      </c>
      <c r="J48" s="26">
        <v>1.0492999999999999</v>
      </c>
      <c r="K48" s="12">
        <v>0.2432</v>
      </c>
      <c r="L48" s="26">
        <v>0.96</v>
      </c>
      <c r="M48" s="26">
        <v>0.91304347826086896</v>
      </c>
      <c r="N48" s="27" t="s">
        <v>135</v>
      </c>
      <c r="O48" s="12">
        <v>0.61904761904761896</v>
      </c>
      <c r="P48" s="13"/>
      <c r="Q48" s="13"/>
      <c r="R48" s="13">
        <v>8</v>
      </c>
      <c r="S48" s="13"/>
      <c r="T48" s="13">
        <v>11</v>
      </c>
      <c r="U48" s="13">
        <v>45</v>
      </c>
      <c r="V48" s="28">
        <v>3.5</v>
      </c>
    </row>
    <row r="49" spans="1:22" ht="16" x14ac:dyDescent="0.2">
      <c r="A49" s="23" t="s">
        <v>136</v>
      </c>
      <c r="B49" s="24" t="s">
        <v>4456</v>
      </c>
      <c r="C49" s="24" t="s">
        <v>4462</v>
      </c>
      <c r="D49" s="25">
        <v>46064</v>
      </c>
      <c r="E49" s="24">
        <v>30</v>
      </c>
      <c r="F49" s="24">
        <v>0</v>
      </c>
      <c r="G49" s="26">
        <v>0</v>
      </c>
      <c r="H49" s="13">
        <v>38</v>
      </c>
      <c r="I49" s="13">
        <v>8.25</v>
      </c>
      <c r="J49" s="26">
        <v>0.21709999999999999</v>
      </c>
      <c r="K49" s="12"/>
      <c r="L49" s="26"/>
      <c r="M49" s="26"/>
      <c r="N49" s="27" t="s">
        <v>36</v>
      </c>
      <c r="O49" s="12"/>
      <c r="P49" s="13"/>
      <c r="Q49" s="13"/>
      <c r="R49" s="13"/>
      <c r="S49" s="13"/>
      <c r="T49" s="13">
        <v>0</v>
      </c>
      <c r="U49" s="13">
        <v>0</v>
      </c>
      <c r="V49" s="28"/>
    </row>
    <row r="50" spans="1:22" ht="16" x14ac:dyDescent="0.2">
      <c r="A50" s="23" t="s">
        <v>138</v>
      </c>
      <c r="B50" s="24" t="s">
        <v>4456</v>
      </c>
      <c r="C50" s="24" t="s">
        <v>4458</v>
      </c>
      <c r="D50" s="25">
        <v>45999</v>
      </c>
      <c r="E50" s="24">
        <v>30</v>
      </c>
      <c r="F50" s="24">
        <v>35.630000000000003</v>
      </c>
      <c r="G50" s="26">
        <v>1.1875</v>
      </c>
      <c r="H50" s="13">
        <v>38</v>
      </c>
      <c r="I50" s="13">
        <v>44.88</v>
      </c>
      <c r="J50" s="26">
        <v>1.1809000000000001</v>
      </c>
      <c r="K50" s="12">
        <v>0.16839999999999999</v>
      </c>
      <c r="L50" s="26">
        <v>0.98888888888888804</v>
      </c>
      <c r="M50" s="26">
        <v>0.99285714285714199</v>
      </c>
      <c r="N50" s="27" t="s">
        <v>139</v>
      </c>
      <c r="O50" s="12">
        <v>1</v>
      </c>
      <c r="P50" s="13">
        <v>2</v>
      </c>
      <c r="Q50" s="13">
        <v>10</v>
      </c>
      <c r="R50" s="13">
        <v>2</v>
      </c>
      <c r="S50" s="13"/>
      <c r="T50" s="13">
        <v>8</v>
      </c>
      <c r="U50" s="13">
        <v>33</v>
      </c>
      <c r="V50" s="28">
        <v>4.9583333329999997</v>
      </c>
    </row>
    <row r="51" spans="1:22" ht="16" x14ac:dyDescent="0.2">
      <c r="A51" s="23" t="s">
        <v>140</v>
      </c>
      <c r="B51" s="24" t="s">
        <v>4459</v>
      </c>
      <c r="C51" s="24" t="s">
        <v>4465</v>
      </c>
      <c r="D51" s="25">
        <v>43903</v>
      </c>
      <c r="E51" s="24">
        <v>20</v>
      </c>
      <c r="F51" s="24">
        <v>13.38</v>
      </c>
      <c r="G51" s="26">
        <v>0.66879999999999995</v>
      </c>
      <c r="H51" s="13">
        <v>24</v>
      </c>
      <c r="I51" s="13">
        <v>25.56</v>
      </c>
      <c r="J51" s="26">
        <v>1.0650999999999999</v>
      </c>
      <c r="K51" s="12">
        <v>0.2457</v>
      </c>
      <c r="L51" s="26">
        <v>1</v>
      </c>
      <c r="M51" s="26">
        <v>0.98076923076922995</v>
      </c>
      <c r="N51" s="27" t="s">
        <v>42</v>
      </c>
      <c r="O51" s="12">
        <v>1</v>
      </c>
      <c r="P51" s="13"/>
      <c r="Q51" s="13"/>
      <c r="R51" s="13"/>
      <c r="S51" s="13"/>
      <c r="T51" s="13">
        <v>3</v>
      </c>
      <c r="U51" s="13">
        <v>14</v>
      </c>
      <c r="V51" s="28">
        <v>2.75</v>
      </c>
    </row>
    <row r="52" spans="1:22" ht="16" x14ac:dyDescent="0.2">
      <c r="A52" s="29" t="s">
        <v>141</v>
      </c>
      <c r="B52" s="30" t="s">
        <v>4456</v>
      </c>
      <c r="C52" s="30" t="s">
        <v>4462</v>
      </c>
      <c r="D52" s="31">
        <v>46069</v>
      </c>
      <c r="E52" s="30">
        <v>30</v>
      </c>
      <c r="F52" s="30">
        <v>0</v>
      </c>
      <c r="G52" s="17">
        <v>0</v>
      </c>
      <c r="H52" s="7">
        <v>38</v>
      </c>
      <c r="I52" s="7">
        <v>20</v>
      </c>
      <c r="J52" s="17">
        <v>0.52629999999999999</v>
      </c>
      <c r="K52" s="10"/>
      <c r="L52" s="17"/>
      <c r="M52" s="17"/>
      <c r="N52" s="32" t="s">
        <v>36</v>
      </c>
      <c r="O52" s="10"/>
      <c r="P52" s="7"/>
      <c r="Q52" s="7"/>
      <c r="R52" s="7"/>
      <c r="S52" s="7"/>
      <c r="T52" s="7">
        <v>0</v>
      </c>
      <c r="U52" s="7">
        <v>0</v>
      </c>
      <c r="V52" s="28"/>
    </row>
    <row r="53" spans="1:22" ht="16" x14ac:dyDescent="0.2">
      <c r="A53" s="23" t="s">
        <v>142</v>
      </c>
      <c r="B53" s="24" t="s">
        <v>4456</v>
      </c>
      <c r="C53" s="24" t="s">
        <v>4465</v>
      </c>
      <c r="D53" s="25">
        <v>45978</v>
      </c>
      <c r="E53" s="24">
        <v>35</v>
      </c>
      <c r="F53" s="24">
        <v>31.5</v>
      </c>
      <c r="G53" s="26">
        <v>0.9</v>
      </c>
      <c r="H53" s="13">
        <v>43</v>
      </c>
      <c r="I53" s="13">
        <v>51.75</v>
      </c>
      <c r="J53" s="26">
        <v>1.2035</v>
      </c>
      <c r="K53" s="12">
        <v>0.2336</v>
      </c>
      <c r="L53" s="26">
        <v>0.98913043478260798</v>
      </c>
      <c r="M53" s="26">
        <v>1</v>
      </c>
      <c r="N53" s="27" t="s">
        <v>58</v>
      </c>
      <c r="O53" s="12">
        <v>0.52941176470588203</v>
      </c>
      <c r="P53" s="13">
        <v>1</v>
      </c>
      <c r="Q53" s="13">
        <v>6</v>
      </c>
      <c r="R53" s="13">
        <v>1</v>
      </c>
      <c r="S53" s="13"/>
      <c r="T53" s="13">
        <v>12</v>
      </c>
      <c r="U53" s="13">
        <v>38</v>
      </c>
      <c r="V53" s="28">
        <v>4.5555555559999998</v>
      </c>
    </row>
    <row r="54" spans="1:22" ht="16" x14ac:dyDescent="0.2">
      <c r="A54" s="23" t="s">
        <v>143</v>
      </c>
      <c r="B54" s="24" t="s">
        <v>4459</v>
      </c>
      <c r="C54" s="24" t="s">
        <v>4457</v>
      </c>
      <c r="D54" s="25">
        <v>43479</v>
      </c>
      <c r="E54" s="24">
        <v>30</v>
      </c>
      <c r="F54" s="24">
        <v>34.25</v>
      </c>
      <c r="G54" s="26">
        <v>1.1416999999999999</v>
      </c>
      <c r="H54" s="13">
        <v>38</v>
      </c>
      <c r="I54" s="13">
        <v>49.69</v>
      </c>
      <c r="J54" s="26">
        <v>1.3075999999999901</v>
      </c>
      <c r="K54" s="12">
        <v>0.1178</v>
      </c>
      <c r="L54" s="26">
        <v>1</v>
      </c>
      <c r="M54" s="26">
        <v>1</v>
      </c>
      <c r="N54" s="27" t="s">
        <v>36</v>
      </c>
      <c r="O54" s="12">
        <v>0.9</v>
      </c>
      <c r="P54" s="13">
        <v>2</v>
      </c>
      <c r="Q54" s="13">
        <v>9.5</v>
      </c>
      <c r="R54" s="13">
        <v>3</v>
      </c>
      <c r="S54" s="13"/>
      <c r="T54" s="13">
        <v>1</v>
      </c>
      <c r="U54" s="13">
        <v>24</v>
      </c>
      <c r="V54" s="28">
        <v>4.4000000000000004</v>
      </c>
    </row>
    <row r="55" spans="1:22" ht="16" x14ac:dyDescent="0.2">
      <c r="A55" s="23" t="s">
        <v>144</v>
      </c>
      <c r="B55" s="24" t="s">
        <v>4456</v>
      </c>
      <c r="C55" s="24" t="s">
        <v>4458</v>
      </c>
      <c r="D55" s="25">
        <v>45282</v>
      </c>
      <c r="E55" s="24">
        <v>30</v>
      </c>
      <c r="F55" s="24">
        <v>33.880000000000003</v>
      </c>
      <c r="G55" s="26">
        <v>1.1292</v>
      </c>
      <c r="H55" s="13">
        <v>38</v>
      </c>
      <c r="I55" s="13">
        <v>42</v>
      </c>
      <c r="J55" s="26">
        <v>1.1052999999999999</v>
      </c>
      <c r="K55" s="12">
        <v>0.1757</v>
      </c>
      <c r="L55" s="26">
        <v>0.97916666666666596</v>
      </c>
      <c r="M55" s="26">
        <v>0.96323529411764697</v>
      </c>
      <c r="N55" s="27" t="s">
        <v>36</v>
      </c>
      <c r="O55" s="12">
        <v>0.80645161290322498</v>
      </c>
      <c r="P55" s="13">
        <v>1</v>
      </c>
      <c r="Q55" s="13">
        <v>0</v>
      </c>
      <c r="R55" s="13">
        <v>12</v>
      </c>
      <c r="S55" s="13"/>
      <c r="T55" s="13">
        <v>4</v>
      </c>
      <c r="U55" s="13">
        <v>38</v>
      </c>
      <c r="V55" s="28">
        <v>4</v>
      </c>
    </row>
    <row r="56" spans="1:22" ht="16" x14ac:dyDescent="0.2">
      <c r="A56" s="23" t="s">
        <v>147</v>
      </c>
      <c r="B56" s="24" t="s">
        <v>4459</v>
      </c>
      <c r="C56" s="24" t="s">
        <v>4460</v>
      </c>
      <c r="D56" s="25">
        <v>43441</v>
      </c>
      <c r="E56" s="24">
        <v>12</v>
      </c>
      <c r="F56" s="24">
        <v>17.13</v>
      </c>
      <c r="G56" s="26">
        <v>1.42709999999999</v>
      </c>
      <c r="H56" s="13">
        <v>16</v>
      </c>
      <c r="I56" s="13">
        <v>22.38</v>
      </c>
      <c r="J56" s="26">
        <v>1.3984000000000001</v>
      </c>
      <c r="K56" s="12">
        <v>0.17050000000000001</v>
      </c>
      <c r="L56" s="26">
        <v>0.90909090909090895</v>
      </c>
      <c r="M56" s="26">
        <v>0.93442622950819598</v>
      </c>
      <c r="N56" s="27" t="s">
        <v>23</v>
      </c>
      <c r="O56" s="12">
        <v>0.57142857142857095</v>
      </c>
      <c r="P56" s="13"/>
      <c r="Q56" s="13"/>
      <c r="R56" s="13">
        <v>2</v>
      </c>
      <c r="S56" s="13">
        <v>49</v>
      </c>
      <c r="T56" s="13">
        <v>1</v>
      </c>
      <c r="U56" s="13">
        <v>15</v>
      </c>
      <c r="V56" s="28">
        <v>3.75</v>
      </c>
    </row>
    <row r="57" spans="1:22" ht="16" x14ac:dyDescent="0.2">
      <c r="A57" s="23" t="s">
        <v>148</v>
      </c>
      <c r="B57" s="33" t="s">
        <v>4456</v>
      </c>
      <c r="C57" s="24" t="s">
        <v>4460</v>
      </c>
      <c r="D57" s="25">
        <v>45289</v>
      </c>
      <c r="E57" s="24">
        <v>30</v>
      </c>
      <c r="F57" s="24">
        <v>29.75</v>
      </c>
      <c r="G57" s="26">
        <v>0.99170000000000003</v>
      </c>
      <c r="H57" s="13">
        <v>38</v>
      </c>
      <c r="I57" s="13">
        <v>39.5</v>
      </c>
      <c r="J57" s="26">
        <v>1.0394999999999901</v>
      </c>
      <c r="K57" s="12">
        <v>0.2349</v>
      </c>
      <c r="L57" s="26">
        <v>0.92156862745098</v>
      </c>
      <c r="M57" s="26">
        <v>0.96153846153846101</v>
      </c>
      <c r="N57" s="27" t="s">
        <v>149</v>
      </c>
      <c r="O57" s="12">
        <v>0.82608695652173902</v>
      </c>
      <c r="P57" s="13">
        <v>1</v>
      </c>
      <c r="Q57" s="13">
        <v>10</v>
      </c>
      <c r="R57" s="13">
        <v>10</v>
      </c>
      <c r="S57" s="13"/>
      <c r="T57" s="13">
        <v>17</v>
      </c>
      <c r="U57" s="13">
        <v>51</v>
      </c>
      <c r="V57" s="28">
        <v>4.1818181819999998</v>
      </c>
    </row>
    <row r="58" spans="1:22" ht="16" x14ac:dyDescent="0.2">
      <c r="A58" s="23" t="s">
        <v>150</v>
      </c>
      <c r="B58" s="24" t="s">
        <v>4456</v>
      </c>
      <c r="C58" s="24" t="s">
        <v>4460</v>
      </c>
      <c r="D58" s="25">
        <v>45750</v>
      </c>
      <c r="E58" s="24">
        <v>30</v>
      </c>
      <c r="F58" s="24">
        <v>32.380000000000003</v>
      </c>
      <c r="G58" s="26">
        <v>1.0791999999999999</v>
      </c>
      <c r="H58" s="13">
        <v>38</v>
      </c>
      <c r="I58" s="13">
        <v>40.94</v>
      </c>
      <c r="J58" s="26">
        <v>1.0772999999999999</v>
      </c>
      <c r="K58" s="12">
        <v>0.21929999999999999</v>
      </c>
      <c r="L58" s="26">
        <v>1</v>
      </c>
      <c r="M58" s="26">
        <v>0.94827586206896497</v>
      </c>
      <c r="N58" s="27" t="s">
        <v>152</v>
      </c>
      <c r="O58" s="12">
        <v>0.96428571428571397</v>
      </c>
      <c r="P58" s="13">
        <v>1</v>
      </c>
      <c r="Q58" s="13">
        <v>10</v>
      </c>
      <c r="R58" s="13">
        <v>7</v>
      </c>
      <c r="S58" s="13"/>
      <c r="T58" s="13">
        <v>16</v>
      </c>
      <c r="U58" s="13">
        <v>47</v>
      </c>
      <c r="V58" s="28">
        <v>5</v>
      </c>
    </row>
    <row r="59" spans="1:22" ht="16" x14ac:dyDescent="0.2">
      <c r="A59" s="23" t="s">
        <v>153</v>
      </c>
      <c r="B59" s="24" t="s">
        <v>4456</v>
      </c>
      <c r="C59" s="24" t="s">
        <v>4457</v>
      </c>
      <c r="D59" s="25">
        <v>45702</v>
      </c>
      <c r="E59" s="24">
        <v>30</v>
      </c>
      <c r="F59" s="24">
        <v>33.25</v>
      </c>
      <c r="G59" s="26">
        <v>1.1083000000000001</v>
      </c>
      <c r="H59" s="13">
        <v>38</v>
      </c>
      <c r="I59" s="13">
        <v>38.31</v>
      </c>
      <c r="J59" s="26">
        <v>1.0082</v>
      </c>
      <c r="K59" s="12">
        <v>0.19889999999999999</v>
      </c>
      <c r="L59" s="26">
        <v>0.99056603773584895</v>
      </c>
      <c r="M59" s="26">
        <v>0.99253731343283502</v>
      </c>
      <c r="N59" s="27" t="s">
        <v>46</v>
      </c>
      <c r="O59" s="12">
        <v>0.95652173913043403</v>
      </c>
      <c r="P59" s="13"/>
      <c r="Q59" s="13"/>
      <c r="R59" s="13">
        <v>18</v>
      </c>
      <c r="S59" s="13"/>
      <c r="T59" s="13">
        <v>13</v>
      </c>
      <c r="U59" s="13">
        <v>51</v>
      </c>
      <c r="V59" s="28">
        <v>4.0526315789999998</v>
      </c>
    </row>
    <row r="60" spans="1:22" ht="16" x14ac:dyDescent="0.2">
      <c r="A60" s="23" t="s">
        <v>158</v>
      </c>
      <c r="B60" s="24" t="s">
        <v>4456</v>
      </c>
      <c r="C60" s="24" t="s">
        <v>4465</v>
      </c>
      <c r="D60" s="25">
        <v>45756</v>
      </c>
      <c r="E60" s="24">
        <v>20</v>
      </c>
      <c r="F60" s="24">
        <v>17.13</v>
      </c>
      <c r="G60" s="26">
        <v>0.85629999999999895</v>
      </c>
      <c r="H60" s="13">
        <v>24</v>
      </c>
      <c r="I60" s="13">
        <v>26.939999999999898</v>
      </c>
      <c r="J60" s="26">
        <v>1.1224000000000001</v>
      </c>
      <c r="K60" s="12">
        <v>0.26850000000000002</v>
      </c>
      <c r="L60" s="26">
        <v>1</v>
      </c>
      <c r="M60" s="26">
        <v>1</v>
      </c>
      <c r="N60" s="27" t="s">
        <v>36</v>
      </c>
      <c r="O60" s="12">
        <v>0.8</v>
      </c>
      <c r="P60" s="13"/>
      <c r="Q60" s="13"/>
      <c r="R60" s="13">
        <v>7</v>
      </c>
      <c r="S60" s="13"/>
      <c r="T60" s="13">
        <v>0</v>
      </c>
      <c r="U60" s="13">
        <v>18</v>
      </c>
      <c r="V60" s="28">
        <v>4.75</v>
      </c>
    </row>
    <row r="61" spans="1:22" ht="16" x14ac:dyDescent="0.2">
      <c r="A61" s="23" t="s">
        <v>160</v>
      </c>
      <c r="B61" s="24" t="s">
        <v>4456</v>
      </c>
      <c r="C61" s="24" t="s">
        <v>4465</v>
      </c>
      <c r="D61" s="25">
        <v>45875</v>
      </c>
      <c r="E61" s="24">
        <v>30</v>
      </c>
      <c r="F61" s="24">
        <v>33.130000000000003</v>
      </c>
      <c r="G61" s="26">
        <v>1.1042000000000001</v>
      </c>
      <c r="H61" s="13">
        <v>38</v>
      </c>
      <c r="I61" s="13">
        <v>40.94</v>
      </c>
      <c r="J61" s="26">
        <v>1.0772999999999999</v>
      </c>
      <c r="K61" s="12">
        <v>0.24809999999999999</v>
      </c>
      <c r="L61" s="26">
        <v>0.96703296703296704</v>
      </c>
      <c r="M61" s="26">
        <v>0.99224806201550297</v>
      </c>
      <c r="N61" s="27" t="s">
        <v>163</v>
      </c>
      <c r="O61" s="12">
        <v>0.57142857142857095</v>
      </c>
      <c r="P61" s="13">
        <v>1</v>
      </c>
      <c r="Q61" s="13">
        <v>9</v>
      </c>
      <c r="R61" s="13">
        <v>9</v>
      </c>
      <c r="S61" s="13"/>
      <c r="T61" s="13">
        <v>15</v>
      </c>
      <c r="U61" s="13">
        <v>50</v>
      </c>
      <c r="V61" s="28">
        <v>4.7142857139999998</v>
      </c>
    </row>
    <row r="62" spans="1:22" ht="16" x14ac:dyDescent="0.2">
      <c r="A62" s="23" t="s">
        <v>164</v>
      </c>
      <c r="B62" s="24" t="s">
        <v>4459</v>
      </c>
      <c r="C62" s="24" t="s">
        <v>4465</v>
      </c>
      <c r="D62" s="25">
        <v>43322</v>
      </c>
      <c r="E62" s="24">
        <v>35</v>
      </c>
      <c r="F62" s="24">
        <v>30.25</v>
      </c>
      <c r="G62" s="26">
        <v>0.86429999999999896</v>
      </c>
      <c r="H62" s="13">
        <v>43</v>
      </c>
      <c r="I62" s="13">
        <v>50.19</v>
      </c>
      <c r="J62" s="26">
        <v>1.1672</v>
      </c>
      <c r="K62" s="12">
        <v>0.20180000000000001</v>
      </c>
      <c r="L62" s="26">
        <v>0.96825396825396803</v>
      </c>
      <c r="M62" s="26">
        <v>0.95412844036697197</v>
      </c>
      <c r="N62" s="27" t="s">
        <v>37</v>
      </c>
      <c r="O62" s="12">
        <v>0.625</v>
      </c>
      <c r="P62" s="13"/>
      <c r="Q62" s="13"/>
      <c r="R62" s="13">
        <v>6</v>
      </c>
      <c r="S62" s="13"/>
      <c r="T62" s="13">
        <v>3</v>
      </c>
      <c r="U62" s="13">
        <v>19</v>
      </c>
      <c r="V62" s="28">
        <v>3.5</v>
      </c>
    </row>
    <row r="63" spans="1:22" ht="16" x14ac:dyDescent="0.2">
      <c r="A63" s="23" t="s">
        <v>165</v>
      </c>
      <c r="B63" s="24" t="s">
        <v>4463</v>
      </c>
      <c r="C63" s="24" t="s">
        <v>4460</v>
      </c>
      <c r="D63" s="25">
        <v>45191</v>
      </c>
      <c r="E63" s="24">
        <v>30</v>
      </c>
      <c r="F63" s="24">
        <v>26.13</v>
      </c>
      <c r="G63" s="26">
        <v>0.87080000000000002</v>
      </c>
      <c r="H63" s="13">
        <v>38</v>
      </c>
      <c r="I63" s="13">
        <v>40.44</v>
      </c>
      <c r="J63" s="26">
        <v>1.0641</v>
      </c>
      <c r="K63" s="12">
        <v>0.1099</v>
      </c>
      <c r="L63" s="26">
        <v>0.92647058823529405</v>
      </c>
      <c r="M63" s="26">
        <v>1</v>
      </c>
      <c r="N63" s="27" t="s">
        <v>46</v>
      </c>
      <c r="O63" s="12">
        <v>0.46666666666666601</v>
      </c>
      <c r="P63" s="13"/>
      <c r="Q63" s="13"/>
      <c r="R63" s="13"/>
      <c r="S63" s="13"/>
      <c r="T63" s="13">
        <v>9</v>
      </c>
      <c r="U63" s="13">
        <v>23</v>
      </c>
      <c r="V63" s="28">
        <v>4.6666666670000003</v>
      </c>
    </row>
    <row r="64" spans="1:22" ht="16" x14ac:dyDescent="0.2">
      <c r="A64" s="23" t="s">
        <v>166</v>
      </c>
      <c r="B64" s="24" t="s">
        <v>4456</v>
      </c>
      <c r="C64" s="24" t="s">
        <v>4458</v>
      </c>
      <c r="D64" s="25">
        <v>45212</v>
      </c>
      <c r="E64" s="24">
        <v>12</v>
      </c>
      <c r="F64" s="24">
        <v>16.25</v>
      </c>
      <c r="G64" s="26">
        <v>1.3542000000000001</v>
      </c>
      <c r="H64" s="13">
        <v>16</v>
      </c>
      <c r="I64" s="13">
        <v>19.5</v>
      </c>
      <c r="J64" s="26">
        <v>1.2187999999999899</v>
      </c>
      <c r="K64" s="12">
        <v>0.1404</v>
      </c>
      <c r="L64" s="26">
        <v>0.91489361702127603</v>
      </c>
      <c r="M64" s="26">
        <v>0.85714285714285698</v>
      </c>
      <c r="N64" s="27" t="s">
        <v>36</v>
      </c>
      <c r="O64" s="12">
        <v>0.83333333333333304</v>
      </c>
      <c r="P64" s="13"/>
      <c r="Q64" s="13"/>
      <c r="R64" s="13">
        <v>5</v>
      </c>
      <c r="S64" s="13"/>
      <c r="T64" s="13">
        <v>0</v>
      </c>
      <c r="U64" s="13">
        <v>17</v>
      </c>
      <c r="V64" s="28">
        <v>4.1818181819999998</v>
      </c>
    </row>
    <row r="65" spans="1:22" ht="16" x14ac:dyDescent="0.2">
      <c r="A65" s="23" t="s">
        <v>167</v>
      </c>
      <c r="B65" s="24" t="s">
        <v>4456</v>
      </c>
      <c r="C65" s="24" t="s">
        <v>4460</v>
      </c>
      <c r="D65" s="25">
        <v>45196</v>
      </c>
      <c r="E65" s="24">
        <v>12</v>
      </c>
      <c r="F65" s="24">
        <v>14.25</v>
      </c>
      <c r="G65" s="26">
        <v>1.1875</v>
      </c>
      <c r="H65" s="13">
        <v>16</v>
      </c>
      <c r="I65" s="13">
        <v>18.940000000000001</v>
      </c>
      <c r="J65" s="26">
        <v>1.18359999999999</v>
      </c>
      <c r="K65" s="12">
        <v>0.2482</v>
      </c>
      <c r="L65" s="26">
        <v>0.68571428571428505</v>
      </c>
      <c r="M65" s="26">
        <v>0.98333333333333295</v>
      </c>
      <c r="N65" s="27" t="s">
        <v>41</v>
      </c>
      <c r="O65" s="12">
        <v>0</v>
      </c>
      <c r="P65" s="13"/>
      <c r="Q65" s="13"/>
      <c r="R65" s="13">
        <v>8</v>
      </c>
      <c r="S65" s="13">
        <v>16</v>
      </c>
      <c r="T65" s="13">
        <v>0</v>
      </c>
      <c r="U65" s="13">
        <v>15</v>
      </c>
      <c r="V65" s="28"/>
    </row>
    <row r="66" spans="1:22" ht="16" x14ac:dyDescent="0.2">
      <c r="A66" s="23" t="s">
        <v>169</v>
      </c>
      <c r="B66" s="24" t="s">
        <v>4456</v>
      </c>
      <c r="C66" s="24" t="s">
        <v>208</v>
      </c>
      <c r="D66" s="25">
        <v>45947</v>
      </c>
      <c r="E66" s="24">
        <v>12</v>
      </c>
      <c r="F66" s="24">
        <v>15.5</v>
      </c>
      <c r="G66" s="26">
        <v>1.2917000000000001</v>
      </c>
      <c r="H66" s="13">
        <v>16</v>
      </c>
      <c r="I66" s="13">
        <v>21.94</v>
      </c>
      <c r="J66" s="26">
        <v>1.37109999999999</v>
      </c>
      <c r="K66" s="12">
        <v>0.3775</v>
      </c>
      <c r="L66" s="26">
        <v>1</v>
      </c>
      <c r="M66" s="26">
        <v>1</v>
      </c>
      <c r="N66" s="27" t="s">
        <v>42</v>
      </c>
      <c r="O66" s="12">
        <v>0.9</v>
      </c>
      <c r="P66" s="13"/>
      <c r="Q66" s="13"/>
      <c r="R66" s="13">
        <v>6</v>
      </c>
      <c r="S66" s="13"/>
      <c r="T66" s="13">
        <v>6</v>
      </c>
      <c r="U66" s="13">
        <v>18</v>
      </c>
      <c r="V66" s="28">
        <v>4.875</v>
      </c>
    </row>
    <row r="67" spans="1:22" ht="16" x14ac:dyDescent="0.2">
      <c r="A67" s="23" t="s">
        <v>170</v>
      </c>
      <c r="B67" s="24" t="s">
        <v>4456</v>
      </c>
      <c r="C67" s="24" t="s">
        <v>208</v>
      </c>
      <c r="D67" s="25">
        <v>45999</v>
      </c>
      <c r="E67" s="24">
        <v>12</v>
      </c>
      <c r="F67" s="24">
        <v>13.63</v>
      </c>
      <c r="G67" s="26">
        <v>1.1354</v>
      </c>
      <c r="H67" s="13">
        <v>16</v>
      </c>
      <c r="I67" s="13">
        <v>15.44</v>
      </c>
      <c r="J67" s="26">
        <v>0.96479999999999999</v>
      </c>
      <c r="K67" s="12">
        <v>0.1515</v>
      </c>
      <c r="L67" s="26">
        <v>0.78571428571428503</v>
      </c>
      <c r="M67" s="26">
        <v>1</v>
      </c>
      <c r="N67" s="27" t="s">
        <v>36</v>
      </c>
      <c r="O67" s="12">
        <v>0.2</v>
      </c>
      <c r="P67" s="13"/>
      <c r="Q67" s="13"/>
      <c r="R67" s="13">
        <v>5</v>
      </c>
      <c r="S67" s="13"/>
      <c r="T67" s="13">
        <v>4</v>
      </c>
      <c r="U67" s="13">
        <v>18</v>
      </c>
      <c r="V67" s="28">
        <v>4</v>
      </c>
    </row>
    <row r="68" spans="1:22" ht="16" x14ac:dyDescent="0.2">
      <c r="A68" s="23" t="s">
        <v>171</v>
      </c>
      <c r="B68" s="24" t="s">
        <v>4456</v>
      </c>
      <c r="C68" s="24" t="s">
        <v>4462</v>
      </c>
      <c r="D68" s="25">
        <v>46057</v>
      </c>
      <c r="E68" s="24">
        <v>35</v>
      </c>
      <c r="F68" s="24">
        <v>3.67</v>
      </c>
      <c r="G68" s="26">
        <v>0.1048</v>
      </c>
      <c r="H68" s="13">
        <v>43</v>
      </c>
      <c r="I68" s="13">
        <v>26.83</v>
      </c>
      <c r="J68" s="26">
        <v>0.624</v>
      </c>
      <c r="K68" s="12">
        <v>0.18179999999999999</v>
      </c>
      <c r="L68" s="26">
        <v>1</v>
      </c>
      <c r="M68" s="26">
        <v>1</v>
      </c>
      <c r="N68" s="27" t="s">
        <v>39</v>
      </c>
      <c r="O68" s="12"/>
      <c r="P68" s="13"/>
      <c r="Q68" s="13"/>
      <c r="R68" s="13"/>
      <c r="S68" s="13"/>
      <c r="T68" s="13">
        <v>8</v>
      </c>
      <c r="U68" s="13">
        <v>8</v>
      </c>
      <c r="V68" s="28"/>
    </row>
    <row r="69" spans="1:22" ht="16" x14ac:dyDescent="0.2">
      <c r="A69" s="23" t="s">
        <v>173</v>
      </c>
      <c r="B69" s="24" t="s">
        <v>4456</v>
      </c>
      <c r="C69" s="24" t="s">
        <v>4458</v>
      </c>
      <c r="D69" s="25">
        <v>44015</v>
      </c>
      <c r="E69" s="24">
        <v>12</v>
      </c>
      <c r="F69" s="24">
        <v>14.5</v>
      </c>
      <c r="G69" s="26">
        <v>1.2082999999999999</v>
      </c>
      <c r="H69" s="13">
        <v>16</v>
      </c>
      <c r="I69" s="13">
        <v>18.75</v>
      </c>
      <c r="J69" s="26">
        <v>1.1718999999999999</v>
      </c>
      <c r="K69" s="12">
        <v>0.39879999999999999</v>
      </c>
      <c r="L69" s="26">
        <v>0.95918367346938704</v>
      </c>
      <c r="M69" s="26">
        <v>0.97560975609755995</v>
      </c>
      <c r="N69" s="27" t="s">
        <v>27</v>
      </c>
      <c r="O69" s="12">
        <v>0.72727272727272696</v>
      </c>
      <c r="P69" s="13"/>
      <c r="Q69" s="13"/>
      <c r="R69" s="13">
        <v>7</v>
      </c>
      <c r="S69" s="13"/>
      <c r="T69" s="13">
        <v>5</v>
      </c>
      <c r="U69" s="13">
        <v>22</v>
      </c>
      <c r="V69" s="28">
        <v>4.1666666670000003</v>
      </c>
    </row>
    <row r="70" spans="1:22" ht="16" x14ac:dyDescent="0.2">
      <c r="A70" s="23" t="s">
        <v>174</v>
      </c>
      <c r="B70" s="24" t="s">
        <v>4463</v>
      </c>
      <c r="C70" s="24" t="s">
        <v>4457</v>
      </c>
      <c r="D70" s="25">
        <v>44281</v>
      </c>
      <c r="E70" s="24">
        <v>35</v>
      </c>
      <c r="F70" s="24">
        <v>28</v>
      </c>
      <c r="G70" s="26">
        <v>0.8</v>
      </c>
      <c r="H70" s="13">
        <v>43</v>
      </c>
      <c r="I70" s="13">
        <v>51.94</v>
      </c>
      <c r="J70" s="26">
        <v>1.2078</v>
      </c>
      <c r="K70" s="12">
        <v>0.16170000000000001</v>
      </c>
      <c r="L70" s="26">
        <v>1</v>
      </c>
      <c r="M70" s="26">
        <v>0.98989898989898895</v>
      </c>
      <c r="N70" s="27" t="s">
        <v>175</v>
      </c>
      <c r="O70" s="12">
        <v>0.88235294117647001</v>
      </c>
      <c r="P70" s="13"/>
      <c r="Q70" s="13"/>
      <c r="R70" s="13">
        <v>1</v>
      </c>
      <c r="S70" s="13"/>
      <c r="T70" s="13">
        <v>11</v>
      </c>
      <c r="U70" s="13">
        <v>30</v>
      </c>
      <c r="V70" s="28">
        <v>4.3333333329999997</v>
      </c>
    </row>
    <row r="71" spans="1:22" ht="16" x14ac:dyDescent="0.2">
      <c r="A71" s="23" t="s">
        <v>176</v>
      </c>
      <c r="B71" s="24" t="s">
        <v>4459</v>
      </c>
      <c r="C71" s="24" t="s">
        <v>4457</v>
      </c>
      <c r="D71" s="25">
        <v>44613</v>
      </c>
      <c r="E71" s="24">
        <v>30</v>
      </c>
      <c r="F71" s="24">
        <v>10.5</v>
      </c>
      <c r="G71" s="26">
        <v>0.35</v>
      </c>
      <c r="H71" s="13">
        <v>30</v>
      </c>
      <c r="I71" s="13">
        <v>35.75</v>
      </c>
      <c r="J71" s="26">
        <v>1.1917</v>
      </c>
      <c r="K71" s="12">
        <v>0.1794</v>
      </c>
      <c r="L71" s="26">
        <v>1</v>
      </c>
      <c r="M71" s="26">
        <v>1</v>
      </c>
      <c r="N71" s="27" t="s">
        <v>27</v>
      </c>
      <c r="O71" s="12">
        <v>0.5</v>
      </c>
      <c r="P71" s="13"/>
      <c r="Q71" s="13"/>
      <c r="R71" s="13"/>
      <c r="S71" s="13"/>
      <c r="T71" s="13">
        <v>4</v>
      </c>
      <c r="U71" s="13">
        <v>9</v>
      </c>
      <c r="V71" s="28">
        <v>5</v>
      </c>
    </row>
    <row r="72" spans="1:22" ht="16" x14ac:dyDescent="0.2">
      <c r="A72" s="23" t="s">
        <v>177</v>
      </c>
      <c r="B72" s="24" t="s">
        <v>4456</v>
      </c>
      <c r="C72" s="24" t="s">
        <v>4465</v>
      </c>
      <c r="D72" s="25">
        <v>45717</v>
      </c>
      <c r="E72" s="24">
        <v>35</v>
      </c>
      <c r="F72" s="24">
        <v>34.130000000000003</v>
      </c>
      <c r="G72" s="26">
        <v>0.97499999999999998</v>
      </c>
      <c r="H72" s="13">
        <v>43</v>
      </c>
      <c r="I72" s="13">
        <v>40.880000000000003</v>
      </c>
      <c r="J72" s="26">
        <v>0.9506</v>
      </c>
      <c r="K72" s="12">
        <v>0.15740000000000001</v>
      </c>
      <c r="L72" s="26">
        <v>0.93396226415094297</v>
      </c>
      <c r="M72" s="26">
        <v>0.93661971830985902</v>
      </c>
      <c r="N72" s="27" t="s">
        <v>25</v>
      </c>
      <c r="O72" s="12">
        <v>0.59090909090909005</v>
      </c>
      <c r="P72" s="13">
        <v>1</v>
      </c>
      <c r="Q72" s="13">
        <v>2</v>
      </c>
      <c r="R72" s="13">
        <v>16</v>
      </c>
      <c r="S72" s="13"/>
      <c r="T72" s="13">
        <v>19</v>
      </c>
      <c r="U72" s="13">
        <v>48</v>
      </c>
      <c r="V72" s="28">
        <v>3.4</v>
      </c>
    </row>
    <row r="73" spans="1:22" ht="16" x14ac:dyDescent="0.2">
      <c r="A73" s="23" t="s">
        <v>179</v>
      </c>
      <c r="B73" s="24" t="s">
        <v>4463</v>
      </c>
      <c r="C73" s="24" t="s">
        <v>4457</v>
      </c>
      <c r="D73" s="25">
        <v>45206</v>
      </c>
      <c r="E73" s="24">
        <v>30</v>
      </c>
      <c r="F73" s="24">
        <v>28.75</v>
      </c>
      <c r="G73" s="26">
        <v>0.95830000000000004</v>
      </c>
      <c r="H73" s="13">
        <v>38</v>
      </c>
      <c r="I73" s="13">
        <v>37.31</v>
      </c>
      <c r="J73" s="26">
        <v>0.981899999999999</v>
      </c>
      <c r="K73" s="12">
        <v>0.2079</v>
      </c>
      <c r="L73" s="26">
        <v>0.98765432098765404</v>
      </c>
      <c r="M73" s="26">
        <v>1</v>
      </c>
      <c r="N73" s="27" t="s">
        <v>42</v>
      </c>
      <c r="O73" s="12">
        <v>0.72727272727272696</v>
      </c>
      <c r="P73" s="13"/>
      <c r="Q73" s="13"/>
      <c r="R73" s="13">
        <v>1</v>
      </c>
      <c r="S73" s="13"/>
      <c r="T73" s="13">
        <v>6</v>
      </c>
      <c r="U73" s="13">
        <v>30</v>
      </c>
      <c r="V73" s="28">
        <v>4.5714285710000002</v>
      </c>
    </row>
    <row r="74" spans="1:22" ht="16" x14ac:dyDescent="0.2">
      <c r="A74" s="23" t="s">
        <v>180</v>
      </c>
      <c r="B74" s="24" t="s">
        <v>4456</v>
      </c>
      <c r="C74" s="24" t="s">
        <v>4457</v>
      </c>
      <c r="D74" s="25">
        <v>44330</v>
      </c>
      <c r="E74" s="24">
        <v>30</v>
      </c>
      <c r="F74" s="24">
        <v>29.88</v>
      </c>
      <c r="G74" s="26">
        <v>0.99580000000000002</v>
      </c>
      <c r="H74" s="13">
        <v>38</v>
      </c>
      <c r="I74" s="13">
        <v>38.56</v>
      </c>
      <c r="J74" s="26">
        <v>1.0147999999999999</v>
      </c>
      <c r="K74" s="12">
        <v>0.1159</v>
      </c>
      <c r="L74" s="26">
        <v>0.92307692307692302</v>
      </c>
      <c r="M74" s="26">
        <v>0.90476190476190399</v>
      </c>
      <c r="N74" s="27" t="s">
        <v>52</v>
      </c>
      <c r="O74" s="12">
        <v>5.2631578947368397E-2</v>
      </c>
      <c r="P74" s="13">
        <v>3</v>
      </c>
      <c r="Q74" s="13">
        <v>8</v>
      </c>
      <c r="R74" s="13">
        <v>4</v>
      </c>
      <c r="S74" s="13"/>
      <c r="T74" s="13">
        <v>7</v>
      </c>
      <c r="U74" s="13">
        <v>31</v>
      </c>
      <c r="V74" s="28">
        <v>4</v>
      </c>
    </row>
    <row r="75" spans="1:22" ht="16" x14ac:dyDescent="0.2">
      <c r="A75" s="23" t="s">
        <v>184</v>
      </c>
      <c r="B75" s="24" t="s">
        <v>4456</v>
      </c>
      <c r="C75" s="24" t="s">
        <v>4460</v>
      </c>
      <c r="D75" s="25">
        <v>45264</v>
      </c>
      <c r="E75" s="24">
        <v>12</v>
      </c>
      <c r="F75" s="24">
        <v>13</v>
      </c>
      <c r="G75" s="26">
        <v>1.0832999999999999</v>
      </c>
      <c r="H75" s="13">
        <v>16</v>
      </c>
      <c r="I75" s="13">
        <v>17.13</v>
      </c>
      <c r="J75" s="26">
        <v>1.0703</v>
      </c>
      <c r="K75" s="12">
        <v>1.9199999999999998E-2</v>
      </c>
      <c r="L75" s="26">
        <v>0.86956521739130399</v>
      </c>
      <c r="M75" s="26">
        <v>1</v>
      </c>
      <c r="N75" s="27" t="s">
        <v>36</v>
      </c>
      <c r="O75" s="12">
        <v>1</v>
      </c>
      <c r="P75" s="13">
        <v>2</v>
      </c>
      <c r="Q75" s="13">
        <v>10</v>
      </c>
      <c r="R75" s="13">
        <v>5</v>
      </c>
      <c r="S75" s="13">
        <v>0</v>
      </c>
      <c r="T75" s="13">
        <v>5</v>
      </c>
      <c r="U75" s="13">
        <v>21</v>
      </c>
      <c r="V75" s="28">
        <v>3.375</v>
      </c>
    </row>
    <row r="76" spans="1:22" ht="16" x14ac:dyDescent="0.2">
      <c r="A76" s="23" t="s">
        <v>185</v>
      </c>
      <c r="B76" s="24" t="s">
        <v>4463</v>
      </c>
      <c r="C76" s="24" t="s">
        <v>4460</v>
      </c>
      <c r="D76" s="25">
        <v>45516</v>
      </c>
      <c r="E76" s="24">
        <v>20</v>
      </c>
      <c r="F76" s="24">
        <v>22.4</v>
      </c>
      <c r="G76" s="26">
        <v>1.1199999999999899</v>
      </c>
      <c r="H76" s="13">
        <v>24</v>
      </c>
      <c r="I76" s="13">
        <v>33.31</v>
      </c>
      <c r="J76" s="26">
        <v>1.3879999999999999</v>
      </c>
      <c r="K76" s="12">
        <v>0.19320000000000001</v>
      </c>
      <c r="L76" s="26">
        <v>1</v>
      </c>
      <c r="M76" s="26">
        <v>1</v>
      </c>
      <c r="N76" s="27" t="s">
        <v>36</v>
      </c>
      <c r="O76" s="12">
        <v>0.57894736842105199</v>
      </c>
      <c r="P76" s="13">
        <v>1</v>
      </c>
      <c r="Q76" s="13">
        <v>10</v>
      </c>
      <c r="R76" s="13">
        <v>2</v>
      </c>
      <c r="S76" s="13"/>
      <c r="T76" s="13">
        <v>2</v>
      </c>
      <c r="U76" s="13">
        <v>22</v>
      </c>
      <c r="V76" s="28">
        <v>4.3636363640000004</v>
      </c>
    </row>
    <row r="77" spans="1:22" ht="16" x14ac:dyDescent="0.2">
      <c r="A77" s="23" t="s">
        <v>186</v>
      </c>
      <c r="B77" s="24" t="s">
        <v>4459</v>
      </c>
      <c r="C77" s="24" t="s">
        <v>4457</v>
      </c>
      <c r="D77" s="25">
        <v>44240</v>
      </c>
      <c r="E77" s="24">
        <v>30</v>
      </c>
      <c r="F77" s="24">
        <v>23.75</v>
      </c>
      <c r="G77" s="26">
        <v>0.79169999999999996</v>
      </c>
      <c r="H77" s="13">
        <v>38</v>
      </c>
      <c r="I77" s="13">
        <v>40.75</v>
      </c>
      <c r="J77" s="26">
        <v>1.0724</v>
      </c>
      <c r="K77" s="12">
        <v>0.14449999999999999</v>
      </c>
      <c r="L77" s="26">
        <v>0.85454545454545405</v>
      </c>
      <c r="M77" s="26">
        <v>0.97530864197530798</v>
      </c>
      <c r="N77" s="27" t="s">
        <v>36</v>
      </c>
      <c r="O77" s="12">
        <v>1</v>
      </c>
      <c r="P77" s="13">
        <v>1</v>
      </c>
      <c r="Q77" s="13">
        <v>10</v>
      </c>
      <c r="R77" s="13"/>
      <c r="S77" s="13"/>
      <c r="T77" s="13">
        <v>2</v>
      </c>
      <c r="U77" s="13">
        <v>18</v>
      </c>
      <c r="V77" s="28">
        <v>4</v>
      </c>
    </row>
    <row r="78" spans="1:22" ht="16" x14ac:dyDescent="0.2">
      <c r="A78" s="23" t="s">
        <v>187</v>
      </c>
      <c r="B78" s="24" t="s">
        <v>4456</v>
      </c>
      <c r="C78" s="24" t="s">
        <v>4458</v>
      </c>
      <c r="D78" s="25">
        <v>45741</v>
      </c>
      <c r="E78" s="24">
        <v>12</v>
      </c>
      <c r="F78" s="24">
        <v>13.38</v>
      </c>
      <c r="G78" s="26">
        <v>1.11459999999999</v>
      </c>
      <c r="H78" s="13">
        <v>16</v>
      </c>
      <c r="I78" s="13">
        <v>16.13</v>
      </c>
      <c r="J78" s="26">
        <v>1.0078</v>
      </c>
      <c r="K78" s="12">
        <v>0.1082</v>
      </c>
      <c r="L78" s="26">
        <v>0.97499999999999998</v>
      </c>
      <c r="M78" s="26">
        <v>0.96078431372549</v>
      </c>
      <c r="N78" s="27" t="s">
        <v>37</v>
      </c>
      <c r="O78" s="12">
        <v>0.53846153846153799</v>
      </c>
      <c r="P78" s="13">
        <v>2</v>
      </c>
      <c r="Q78" s="13">
        <v>9</v>
      </c>
      <c r="R78" s="13">
        <v>4</v>
      </c>
      <c r="S78" s="13"/>
      <c r="T78" s="13">
        <v>4</v>
      </c>
      <c r="U78" s="13">
        <v>20</v>
      </c>
      <c r="V78" s="28">
        <v>5</v>
      </c>
    </row>
    <row r="79" spans="1:22" ht="16" x14ac:dyDescent="0.2">
      <c r="A79" s="23" t="s">
        <v>188</v>
      </c>
      <c r="B79" s="24" t="s">
        <v>4456</v>
      </c>
      <c r="C79" s="24" t="s">
        <v>4465</v>
      </c>
      <c r="D79" s="25">
        <v>45859</v>
      </c>
      <c r="E79" s="24">
        <v>30</v>
      </c>
      <c r="F79" s="24">
        <v>27.38</v>
      </c>
      <c r="G79" s="26">
        <v>0.91249999999999998</v>
      </c>
      <c r="H79" s="13">
        <v>38</v>
      </c>
      <c r="I79" s="13">
        <v>34.380000000000003</v>
      </c>
      <c r="J79" s="26">
        <v>0.90459999999999996</v>
      </c>
      <c r="K79" s="12">
        <v>0.1406</v>
      </c>
      <c r="L79" s="26">
        <v>0.82716049382715995</v>
      </c>
      <c r="M79" s="26">
        <v>0.97894736842105201</v>
      </c>
      <c r="N79" s="27" t="s">
        <v>36</v>
      </c>
      <c r="O79" s="12">
        <v>0.77777777777777701</v>
      </c>
      <c r="P79" s="13"/>
      <c r="Q79" s="13"/>
      <c r="R79" s="13">
        <v>7</v>
      </c>
      <c r="S79" s="13">
        <v>2</v>
      </c>
      <c r="T79" s="13">
        <v>7</v>
      </c>
      <c r="U79" s="13">
        <v>39</v>
      </c>
      <c r="V79" s="28">
        <v>3.7777777779999999</v>
      </c>
    </row>
    <row r="80" spans="1:22" ht="16" x14ac:dyDescent="0.2">
      <c r="A80" s="23" t="s">
        <v>190</v>
      </c>
      <c r="B80" s="24" t="s">
        <v>4456</v>
      </c>
      <c r="C80" s="24" t="s">
        <v>4458</v>
      </c>
      <c r="D80" s="25">
        <v>45838</v>
      </c>
      <c r="E80" s="24">
        <v>35</v>
      </c>
      <c r="F80" s="24">
        <v>35</v>
      </c>
      <c r="G80" s="26">
        <v>1</v>
      </c>
      <c r="H80" s="13">
        <v>43</v>
      </c>
      <c r="I80" s="13">
        <v>39.56</v>
      </c>
      <c r="J80" s="26">
        <v>0.92010000000000003</v>
      </c>
      <c r="K80" s="12">
        <v>0.23169999999999999</v>
      </c>
      <c r="L80" s="26">
        <v>0.80952380952380898</v>
      </c>
      <c r="M80" s="26">
        <v>0.99401197604790403</v>
      </c>
      <c r="N80" s="27" t="s">
        <v>50</v>
      </c>
      <c r="O80" s="12">
        <v>0.41379310344827502</v>
      </c>
      <c r="P80" s="13"/>
      <c r="Q80" s="13"/>
      <c r="R80" s="13">
        <v>18</v>
      </c>
      <c r="S80" s="13">
        <v>7</v>
      </c>
      <c r="T80" s="13">
        <v>7</v>
      </c>
      <c r="U80" s="13">
        <v>49</v>
      </c>
      <c r="V80" s="28">
        <v>3.6666666669999999</v>
      </c>
    </row>
    <row r="81" spans="1:25" ht="16" x14ac:dyDescent="0.2">
      <c r="A81" s="23" t="s">
        <v>193</v>
      </c>
      <c r="B81" s="24" t="s">
        <v>4456</v>
      </c>
      <c r="C81" s="24" t="s">
        <v>4465</v>
      </c>
      <c r="D81" s="25">
        <v>45768</v>
      </c>
      <c r="E81" s="24">
        <v>30</v>
      </c>
      <c r="F81" s="24">
        <v>30.63</v>
      </c>
      <c r="G81" s="26">
        <v>1.0207999999999999</v>
      </c>
      <c r="H81" s="13">
        <v>38</v>
      </c>
      <c r="I81" s="13">
        <v>36.44</v>
      </c>
      <c r="J81" s="26">
        <v>0.95889999999999997</v>
      </c>
      <c r="K81" s="12">
        <v>0.13650000000000001</v>
      </c>
      <c r="L81" s="26">
        <v>0.98958333333333304</v>
      </c>
      <c r="M81" s="26">
        <v>0.99193548387096697</v>
      </c>
      <c r="N81" s="27" t="s">
        <v>162</v>
      </c>
      <c r="O81" s="12">
        <v>0.85714285714285698</v>
      </c>
      <c r="P81" s="13"/>
      <c r="Q81" s="13"/>
      <c r="R81" s="13">
        <v>13</v>
      </c>
      <c r="S81" s="13"/>
      <c r="T81" s="13">
        <v>22</v>
      </c>
      <c r="U81" s="13">
        <v>49</v>
      </c>
      <c r="V81" s="28">
        <v>3.8333333330000001</v>
      </c>
      <c r="Y81" s="7"/>
    </row>
    <row r="82" spans="1:25" ht="16" x14ac:dyDescent="0.2">
      <c r="A82" s="23" t="s">
        <v>194</v>
      </c>
      <c r="B82" s="24" t="s">
        <v>4463</v>
      </c>
      <c r="C82" s="24" t="s">
        <v>4460</v>
      </c>
      <c r="D82" s="25">
        <v>45225</v>
      </c>
      <c r="E82" s="24">
        <v>12</v>
      </c>
      <c r="F82" s="24">
        <v>9.94</v>
      </c>
      <c r="G82" s="26">
        <v>0.82809999999999995</v>
      </c>
      <c r="H82" s="13">
        <v>16</v>
      </c>
      <c r="I82" s="13">
        <v>11.559999999999899</v>
      </c>
      <c r="J82" s="26">
        <v>0.72270000000000001</v>
      </c>
      <c r="K82" s="12">
        <v>0.23250000000000001</v>
      </c>
      <c r="L82" s="26">
        <v>0.75862068965517204</v>
      </c>
      <c r="M82" s="26">
        <v>1</v>
      </c>
      <c r="N82" s="27" t="s">
        <v>36</v>
      </c>
      <c r="O82" s="12">
        <v>0.9</v>
      </c>
      <c r="P82" s="13"/>
      <c r="Q82" s="13"/>
      <c r="R82" s="13">
        <v>2</v>
      </c>
      <c r="S82" s="13">
        <v>1</v>
      </c>
      <c r="T82" s="13">
        <v>0</v>
      </c>
      <c r="U82" s="13">
        <v>12</v>
      </c>
      <c r="V82" s="28">
        <v>4.7777777779999999</v>
      </c>
      <c r="Y82" s="7"/>
    </row>
    <row r="83" spans="1:25" ht="16" x14ac:dyDescent="0.2">
      <c r="A83" s="23" t="s">
        <v>196</v>
      </c>
      <c r="B83" s="24" t="s">
        <v>4456</v>
      </c>
      <c r="C83" s="24" t="s">
        <v>208</v>
      </c>
      <c r="D83" s="25">
        <v>45695</v>
      </c>
      <c r="E83" s="24">
        <v>30</v>
      </c>
      <c r="F83" s="24">
        <v>44.38</v>
      </c>
      <c r="G83" s="26">
        <v>1.4792000000000001</v>
      </c>
      <c r="H83" s="13">
        <v>38</v>
      </c>
      <c r="I83" s="13">
        <v>47.25</v>
      </c>
      <c r="J83" s="26">
        <v>1.2434000000000001</v>
      </c>
      <c r="K83" s="12">
        <v>0.159</v>
      </c>
      <c r="L83" s="26">
        <v>0.96581196581196505</v>
      </c>
      <c r="M83" s="26">
        <v>0.98342541436464004</v>
      </c>
      <c r="N83" s="27" t="s">
        <v>159</v>
      </c>
      <c r="O83" s="12">
        <v>0.9</v>
      </c>
      <c r="P83" s="13"/>
      <c r="Q83" s="13"/>
      <c r="R83" s="13">
        <v>12</v>
      </c>
      <c r="S83" s="13"/>
      <c r="T83" s="13">
        <v>13</v>
      </c>
      <c r="U83" s="13">
        <v>53</v>
      </c>
      <c r="V83" s="28">
        <v>4.0999999999999996</v>
      </c>
      <c r="Y83" s="7"/>
    </row>
    <row r="84" spans="1:25" ht="16" x14ac:dyDescent="0.2">
      <c r="A84" s="23" t="s">
        <v>203</v>
      </c>
      <c r="B84" s="24" t="s">
        <v>4463</v>
      </c>
      <c r="C84" s="24" t="s">
        <v>4457</v>
      </c>
      <c r="D84" s="25">
        <v>44330</v>
      </c>
      <c r="E84" s="24">
        <v>30</v>
      </c>
      <c r="F84" s="24">
        <v>25.63</v>
      </c>
      <c r="G84" s="26">
        <v>0.85419999999999996</v>
      </c>
      <c r="H84" s="13">
        <v>38</v>
      </c>
      <c r="I84" s="13">
        <v>38.880000000000003</v>
      </c>
      <c r="J84" s="26">
        <v>1.0229999999999999</v>
      </c>
      <c r="K84" s="12">
        <v>5.1200000000000002E-2</v>
      </c>
      <c r="L84" s="26">
        <v>0.94444444444444398</v>
      </c>
      <c r="M84" s="26">
        <v>0.96</v>
      </c>
      <c r="N84" s="27" t="s">
        <v>68</v>
      </c>
      <c r="O84" s="12">
        <v>0.93333333333333302</v>
      </c>
      <c r="P84" s="13">
        <v>1</v>
      </c>
      <c r="Q84" s="13">
        <v>10</v>
      </c>
      <c r="R84" s="13">
        <v>2</v>
      </c>
      <c r="S84" s="13"/>
      <c r="T84" s="13">
        <v>6</v>
      </c>
      <c r="U84" s="13">
        <v>25</v>
      </c>
      <c r="V84" s="28">
        <v>3.636363636</v>
      </c>
      <c r="Y84" s="7"/>
    </row>
    <row r="85" spans="1:25" ht="16" x14ac:dyDescent="0.2">
      <c r="A85" s="23" t="s">
        <v>204</v>
      </c>
      <c r="B85" s="24" t="s">
        <v>4463</v>
      </c>
      <c r="C85" s="24" t="s">
        <v>208</v>
      </c>
      <c r="D85" s="25">
        <v>43685</v>
      </c>
      <c r="E85" s="24">
        <v>12</v>
      </c>
      <c r="F85" s="24">
        <v>12.3799999999999</v>
      </c>
      <c r="G85" s="26">
        <v>1.0312999999999899</v>
      </c>
      <c r="H85" s="13">
        <v>16</v>
      </c>
      <c r="I85" s="13">
        <v>18.059999999999999</v>
      </c>
      <c r="J85" s="26">
        <v>1.1289</v>
      </c>
      <c r="K85" s="12">
        <v>0.14940000000000001</v>
      </c>
      <c r="L85" s="26">
        <v>1</v>
      </c>
      <c r="M85" s="26">
        <v>0.97619047619047605</v>
      </c>
      <c r="N85" s="27" t="s">
        <v>122</v>
      </c>
      <c r="O85" s="12">
        <v>0.66666666666666596</v>
      </c>
      <c r="P85" s="13"/>
      <c r="Q85" s="13"/>
      <c r="R85" s="13">
        <v>1</v>
      </c>
      <c r="S85" s="13"/>
      <c r="T85" s="13">
        <v>8</v>
      </c>
      <c r="U85" s="13">
        <v>16</v>
      </c>
      <c r="V85" s="28">
        <v>4.8</v>
      </c>
      <c r="Y85" s="7"/>
    </row>
    <row r="86" spans="1:25" ht="16" x14ac:dyDescent="0.2">
      <c r="A86" s="23" t="s">
        <v>205</v>
      </c>
      <c r="B86" s="24" t="s">
        <v>4459</v>
      </c>
      <c r="C86" s="24" t="s">
        <v>4457</v>
      </c>
      <c r="D86" s="25">
        <v>44246</v>
      </c>
      <c r="E86" s="24">
        <v>30</v>
      </c>
      <c r="F86" s="24">
        <v>22.88</v>
      </c>
      <c r="G86" s="26">
        <v>0.76249999999999996</v>
      </c>
      <c r="H86" s="13">
        <v>29</v>
      </c>
      <c r="I86" s="13">
        <v>45.63</v>
      </c>
      <c r="J86" s="26">
        <v>1.5732999999999999</v>
      </c>
      <c r="K86" s="12">
        <v>0.25969999999999999</v>
      </c>
      <c r="L86" s="26">
        <v>0.96491228070175405</v>
      </c>
      <c r="M86" s="26">
        <v>1</v>
      </c>
      <c r="N86" s="27" t="s">
        <v>41</v>
      </c>
      <c r="O86" s="12">
        <v>0.64285714285714202</v>
      </c>
      <c r="P86" s="13">
        <v>1</v>
      </c>
      <c r="Q86" s="13">
        <v>10</v>
      </c>
      <c r="R86" s="13">
        <v>1</v>
      </c>
      <c r="S86" s="13">
        <v>0</v>
      </c>
      <c r="T86" s="13">
        <v>6</v>
      </c>
      <c r="U86" s="13">
        <v>20</v>
      </c>
      <c r="V86" s="28">
        <v>3.625</v>
      </c>
      <c r="Y86" s="7"/>
    </row>
    <row r="87" spans="1:25" ht="16" x14ac:dyDescent="0.2">
      <c r="A87" s="23" t="s">
        <v>209</v>
      </c>
      <c r="B87" s="24" t="s">
        <v>4463</v>
      </c>
      <c r="C87" s="24" t="s">
        <v>4457</v>
      </c>
      <c r="D87" s="25">
        <v>43903</v>
      </c>
      <c r="E87" s="24">
        <v>30</v>
      </c>
      <c r="F87" s="24">
        <v>25.63</v>
      </c>
      <c r="G87" s="26">
        <v>0.85419999999999996</v>
      </c>
      <c r="H87" s="13">
        <v>38</v>
      </c>
      <c r="I87" s="13">
        <v>47.81</v>
      </c>
      <c r="J87" s="26">
        <v>1.2582</v>
      </c>
      <c r="K87" s="12">
        <v>0.16239999999999999</v>
      </c>
      <c r="L87" s="26">
        <v>0.96875</v>
      </c>
      <c r="M87" s="26">
        <v>0.9375</v>
      </c>
      <c r="N87" s="27" t="s">
        <v>35</v>
      </c>
      <c r="O87" s="12">
        <v>0.75</v>
      </c>
      <c r="P87" s="13"/>
      <c r="Q87" s="13"/>
      <c r="R87" s="13">
        <v>3</v>
      </c>
      <c r="S87" s="13"/>
      <c r="T87" s="13">
        <v>9</v>
      </c>
      <c r="U87" s="13">
        <v>18</v>
      </c>
      <c r="V87" s="28">
        <v>4.25</v>
      </c>
      <c r="Y87" s="7"/>
    </row>
    <row r="88" spans="1:25" ht="16" x14ac:dyDescent="0.2">
      <c r="A88" s="23" t="s">
        <v>210</v>
      </c>
      <c r="B88" s="24" t="s">
        <v>4456</v>
      </c>
      <c r="C88" s="24" t="s">
        <v>4458</v>
      </c>
      <c r="D88" s="25">
        <v>45747</v>
      </c>
      <c r="E88" s="24">
        <v>20</v>
      </c>
      <c r="F88" s="24">
        <v>17.5</v>
      </c>
      <c r="G88" s="26">
        <v>0.875</v>
      </c>
      <c r="H88" s="13">
        <v>24</v>
      </c>
      <c r="I88" s="13">
        <v>20.63</v>
      </c>
      <c r="J88" s="26">
        <v>0.85939999999999905</v>
      </c>
      <c r="K88" s="12">
        <v>7.6899999999999996E-2</v>
      </c>
      <c r="L88" s="26">
        <v>1</v>
      </c>
      <c r="M88" s="26">
        <v>1</v>
      </c>
      <c r="N88" s="27" t="s">
        <v>52</v>
      </c>
      <c r="O88" s="12">
        <v>0.93333333333333302</v>
      </c>
      <c r="P88" s="13">
        <v>2</v>
      </c>
      <c r="Q88" s="13">
        <v>9.5</v>
      </c>
      <c r="R88" s="13">
        <v>7</v>
      </c>
      <c r="S88" s="13"/>
      <c r="T88" s="13">
        <v>4</v>
      </c>
      <c r="U88" s="13">
        <v>23</v>
      </c>
      <c r="V88" s="28">
        <v>4.0999999999999996</v>
      </c>
      <c r="Y88" s="7"/>
    </row>
    <row r="89" spans="1:25" ht="16" x14ac:dyDescent="0.2">
      <c r="A89" s="23" t="s">
        <v>216</v>
      </c>
      <c r="B89" s="24" t="s">
        <v>4459</v>
      </c>
      <c r="C89" s="24" t="s">
        <v>4460</v>
      </c>
      <c r="D89" s="25">
        <v>44218</v>
      </c>
      <c r="E89" s="24">
        <v>30</v>
      </c>
      <c r="F89" s="24">
        <v>35.25</v>
      </c>
      <c r="G89" s="26">
        <v>1.175</v>
      </c>
      <c r="H89" s="13">
        <v>30</v>
      </c>
      <c r="I89" s="13">
        <v>45.63</v>
      </c>
      <c r="J89" s="26">
        <v>1.5207999999999999</v>
      </c>
      <c r="K89" s="12">
        <v>0.16450000000000001</v>
      </c>
      <c r="L89" s="26">
        <v>0.97647058823529398</v>
      </c>
      <c r="M89" s="26">
        <v>1</v>
      </c>
      <c r="N89" s="27" t="s">
        <v>36</v>
      </c>
      <c r="O89" s="12">
        <v>0.77777777777777701</v>
      </c>
      <c r="P89" s="13"/>
      <c r="Q89" s="13"/>
      <c r="R89" s="13">
        <v>4</v>
      </c>
      <c r="S89" s="13">
        <v>7</v>
      </c>
      <c r="T89" s="13">
        <v>3</v>
      </c>
      <c r="U89" s="13">
        <v>24</v>
      </c>
      <c r="V89" s="28">
        <v>3.6</v>
      </c>
      <c r="Y89" s="7"/>
    </row>
    <row r="90" spans="1:25" ht="16" x14ac:dyDescent="0.2">
      <c r="A90" s="23" t="s">
        <v>217</v>
      </c>
      <c r="B90" s="24" t="s">
        <v>4456</v>
      </c>
      <c r="C90" s="24" t="s">
        <v>4458</v>
      </c>
      <c r="D90" s="25">
        <v>45670</v>
      </c>
      <c r="E90" s="24">
        <v>30</v>
      </c>
      <c r="F90" s="24">
        <v>30.38</v>
      </c>
      <c r="G90" s="26">
        <v>1.0125</v>
      </c>
      <c r="H90" s="13">
        <v>38</v>
      </c>
      <c r="I90" s="13">
        <v>34.81</v>
      </c>
      <c r="J90" s="26">
        <v>0.91609999999999903</v>
      </c>
      <c r="K90" s="12">
        <v>0.434</v>
      </c>
      <c r="L90" s="26">
        <v>0.92957746478873204</v>
      </c>
      <c r="M90" s="26">
        <v>0.99242424242424199</v>
      </c>
      <c r="N90" s="27" t="s">
        <v>52</v>
      </c>
      <c r="O90" s="12">
        <v>1</v>
      </c>
      <c r="P90" s="13"/>
      <c r="Q90" s="13"/>
      <c r="R90" s="13">
        <v>11</v>
      </c>
      <c r="S90" s="13">
        <v>6</v>
      </c>
      <c r="T90" s="13">
        <v>4</v>
      </c>
      <c r="U90" s="13">
        <v>32</v>
      </c>
      <c r="V90" s="28">
        <v>3.782608696</v>
      </c>
      <c r="Y90" s="7"/>
    </row>
    <row r="91" spans="1:25" ht="16" x14ac:dyDescent="0.2">
      <c r="A91" s="23" t="s">
        <v>218</v>
      </c>
      <c r="B91" s="24" t="s">
        <v>4459</v>
      </c>
      <c r="C91" s="24" t="s">
        <v>4457</v>
      </c>
      <c r="D91" s="25">
        <v>43922</v>
      </c>
      <c r="E91" s="24">
        <v>30</v>
      </c>
      <c r="F91" s="24">
        <v>34.93</v>
      </c>
      <c r="G91" s="26">
        <v>1.1644000000000001</v>
      </c>
      <c r="H91" s="13">
        <v>38</v>
      </c>
      <c r="I91" s="13">
        <v>52.31</v>
      </c>
      <c r="J91" s="26">
        <v>1.3766</v>
      </c>
      <c r="K91" s="12">
        <v>0.1328</v>
      </c>
      <c r="L91" s="26">
        <v>0.96629213483146004</v>
      </c>
      <c r="M91" s="26">
        <v>1</v>
      </c>
      <c r="N91" s="27" t="s">
        <v>37</v>
      </c>
      <c r="O91" s="12">
        <v>0.875</v>
      </c>
      <c r="P91" s="13">
        <v>1</v>
      </c>
      <c r="Q91" s="13">
        <v>10</v>
      </c>
      <c r="R91" s="13">
        <v>2</v>
      </c>
      <c r="S91" s="13">
        <v>1</v>
      </c>
      <c r="T91" s="13">
        <v>3</v>
      </c>
      <c r="U91" s="13">
        <v>18</v>
      </c>
      <c r="V91" s="28">
        <v>3.5555555559999998</v>
      </c>
      <c r="Y91" s="7"/>
    </row>
    <row r="92" spans="1:25" ht="16" x14ac:dyDescent="0.2">
      <c r="A92" s="23" t="s">
        <v>219</v>
      </c>
      <c r="B92" s="24" t="s">
        <v>4456</v>
      </c>
      <c r="C92" s="24" t="s">
        <v>4464</v>
      </c>
      <c r="D92" s="25">
        <v>46059</v>
      </c>
      <c r="E92" s="24">
        <v>12</v>
      </c>
      <c r="F92" s="24">
        <v>0</v>
      </c>
      <c r="G92" s="26">
        <v>0</v>
      </c>
      <c r="H92" s="13">
        <v>16</v>
      </c>
      <c r="I92" s="13">
        <v>9</v>
      </c>
      <c r="J92" s="26">
        <v>0.5625</v>
      </c>
      <c r="K92" s="12"/>
      <c r="L92" s="26"/>
      <c r="M92" s="26"/>
      <c r="N92" s="27" t="s">
        <v>36</v>
      </c>
      <c r="O92" s="12"/>
      <c r="P92" s="13"/>
      <c r="Q92" s="13"/>
      <c r="R92" s="13"/>
      <c r="S92" s="13"/>
      <c r="T92" s="13">
        <v>0</v>
      </c>
      <c r="U92" s="13">
        <v>0</v>
      </c>
      <c r="V92" s="28"/>
      <c r="Y92" s="7"/>
    </row>
    <row r="93" spans="1:25" ht="16" x14ac:dyDescent="0.2">
      <c r="A93" s="23" t="s">
        <v>221</v>
      </c>
      <c r="B93" s="24" t="s">
        <v>4456</v>
      </c>
      <c r="C93" s="24" t="s">
        <v>4462</v>
      </c>
      <c r="D93" s="25">
        <v>46055</v>
      </c>
      <c r="E93" s="24">
        <v>30</v>
      </c>
      <c r="F93" s="24">
        <v>0</v>
      </c>
      <c r="G93" s="26">
        <v>0</v>
      </c>
      <c r="H93" s="13">
        <v>38</v>
      </c>
      <c r="I93" s="13">
        <v>19.829999999999998</v>
      </c>
      <c r="J93" s="26">
        <v>0.52189999999999903</v>
      </c>
      <c r="K93" s="12"/>
      <c r="L93" s="26"/>
      <c r="M93" s="26"/>
      <c r="N93" s="27" t="s">
        <v>36</v>
      </c>
      <c r="O93" s="12"/>
      <c r="P93" s="13"/>
      <c r="Q93" s="13"/>
      <c r="R93" s="13"/>
      <c r="S93" s="13"/>
      <c r="T93" s="13">
        <v>0</v>
      </c>
      <c r="U93" s="13">
        <v>0</v>
      </c>
      <c r="V93" s="28"/>
      <c r="Y93" s="7"/>
    </row>
    <row r="94" spans="1:25" ht="16" x14ac:dyDescent="0.2">
      <c r="A94" s="23" t="s">
        <v>223</v>
      </c>
      <c r="B94" s="24" t="s">
        <v>4456</v>
      </c>
      <c r="C94" s="24" t="s">
        <v>4460</v>
      </c>
      <c r="D94" s="25">
        <v>45201</v>
      </c>
      <c r="E94" s="24">
        <v>12</v>
      </c>
      <c r="F94" s="24">
        <v>14.5</v>
      </c>
      <c r="G94" s="26">
        <v>1.2082999999999999</v>
      </c>
      <c r="H94" s="13">
        <v>16</v>
      </c>
      <c r="I94" s="13">
        <v>17.190000000000001</v>
      </c>
      <c r="J94" s="26">
        <v>1.0742</v>
      </c>
      <c r="K94" s="12">
        <v>6.2399999999999997E-2</v>
      </c>
      <c r="L94" s="26">
        <v>1</v>
      </c>
      <c r="M94" s="26">
        <v>1</v>
      </c>
      <c r="N94" s="27" t="s">
        <v>23</v>
      </c>
      <c r="O94" s="12">
        <v>0.38461538461538403</v>
      </c>
      <c r="P94" s="13"/>
      <c r="Q94" s="13"/>
      <c r="R94" s="13">
        <v>11</v>
      </c>
      <c r="S94" s="13"/>
      <c r="T94" s="13">
        <v>1</v>
      </c>
      <c r="U94" s="13">
        <v>20</v>
      </c>
      <c r="V94" s="28"/>
      <c r="Y94" s="7"/>
    </row>
    <row r="95" spans="1:25" ht="16" x14ac:dyDescent="0.2">
      <c r="A95" s="23" t="s">
        <v>225</v>
      </c>
      <c r="B95" s="24" t="s">
        <v>4463</v>
      </c>
      <c r="C95" s="24" t="s">
        <v>4457</v>
      </c>
      <c r="D95" s="25">
        <v>45176</v>
      </c>
      <c r="E95" s="24">
        <v>30</v>
      </c>
      <c r="F95" s="24">
        <v>26.189999999999898</v>
      </c>
      <c r="G95" s="26">
        <v>0.87289999999999901</v>
      </c>
      <c r="H95" s="13">
        <v>38</v>
      </c>
      <c r="I95" s="13">
        <v>48.69</v>
      </c>
      <c r="J95" s="26">
        <v>1.2812999999999899</v>
      </c>
      <c r="K95" s="12">
        <v>0.22389999999999999</v>
      </c>
      <c r="L95" s="26">
        <v>0.96103896103896103</v>
      </c>
      <c r="M95" s="26">
        <v>1</v>
      </c>
      <c r="N95" s="27" t="s">
        <v>52</v>
      </c>
      <c r="O95" s="12">
        <v>0.79166666666666596</v>
      </c>
      <c r="P95" s="13">
        <v>1</v>
      </c>
      <c r="Q95" s="13">
        <v>10</v>
      </c>
      <c r="R95" s="13">
        <v>4</v>
      </c>
      <c r="S95" s="13"/>
      <c r="T95" s="13">
        <v>5</v>
      </c>
      <c r="U95" s="13">
        <v>31</v>
      </c>
      <c r="V95" s="28">
        <v>1.6470588239999999</v>
      </c>
      <c r="Y95" s="7"/>
    </row>
    <row r="96" spans="1:25" ht="16" x14ac:dyDescent="0.2">
      <c r="A96" s="23" t="s">
        <v>226</v>
      </c>
      <c r="B96" s="24" t="s">
        <v>4456</v>
      </c>
      <c r="C96" s="24" t="s">
        <v>4462</v>
      </c>
      <c r="D96" s="25">
        <v>46069</v>
      </c>
      <c r="E96" s="24">
        <v>12</v>
      </c>
      <c r="F96" s="24">
        <v>0</v>
      </c>
      <c r="G96" s="26">
        <v>0</v>
      </c>
      <c r="H96" s="13">
        <v>16</v>
      </c>
      <c r="I96" s="13">
        <v>10.5</v>
      </c>
      <c r="J96" s="26">
        <v>0.65629999999999999</v>
      </c>
      <c r="K96" s="12"/>
      <c r="L96" s="26"/>
      <c r="M96" s="26"/>
      <c r="N96" s="27" t="s">
        <v>36</v>
      </c>
      <c r="O96" s="12"/>
      <c r="P96" s="13"/>
      <c r="Q96" s="13"/>
      <c r="R96" s="13"/>
      <c r="S96" s="13"/>
      <c r="T96" s="13">
        <v>0</v>
      </c>
      <c r="U96" s="13">
        <v>0</v>
      </c>
      <c r="V96" s="28"/>
      <c r="Y96" s="7"/>
    </row>
    <row r="97" spans="1:25" ht="16" x14ac:dyDescent="0.2">
      <c r="A97" s="23" t="s">
        <v>227</v>
      </c>
      <c r="B97" s="24" t="s">
        <v>4456</v>
      </c>
      <c r="C97" s="24" t="s">
        <v>4457</v>
      </c>
      <c r="D97" s="25">
        <v>45719</v>
      </c>
      <c r="E97" s="24">
        <v>30</v>
      </c>
      <c r="F97" s="24">
        <v>35.5</v>
      </c>
      <c r="G97" s="26">
        <v>1.1833</v>
      </c>
      <c r="H97" s="13">
        <v>38</v>
      </c>
      <c r="I97" s="13">
        <v>41.19</v>
      </c>
      <c r="J97" s="26">
        <v>1.0839000000000001</v>
      </c>
      <c r="K97" s="12">
        <v>0.2099</v>
      </c>
      <c r="L97" s="26">
        <v>0.99056603773584895</v>
      </c>
      <c r="M97" s="26">
        <v>0.986206896551724</v>
      </c>
      <c r="N97" s="27" t="s">
        <v>15</v>
      </c>
      <c r="O97" s="12">
        <v>0.95454545454545403</v>
      </c>
      <c r="P97" s="13"/>
      <c r="Q97" s="13"/>
      <c r="R97" s="13">
        <v>9</v>
      </c>
      <c r="S97" s="13"/>
      <c r="T97" s="13">
        <v>14</v>
      </c>
      <c r="U97" s="13">
        <v>46</v>
      </c>
      <c r="V97" s="28">
        <v>3.04</v>
      </c>
      <c r="Y97" s="7"/>
    </row>
    <row r="98" spans="1:25" ht="16" x14ac:dyDescent="0.2">
      <c r="A98" s="23" t="s">
        <v>229</v>
      </c>
      <c r="B98" s="24" t="s">
        <v>4456</v>
      </c>
      <c r="C98" s="24" t="s">
        <v>4460</v>
      </c>
      <c r="D98" s="25">
        <v>45212</v>
      </c>
      <c r="E98" s="24">
        <v>12</v>
      </c>
      <c r="F98" s="24">
        <v>4.75</v>
      </c>
      <c r="G98" s="26">
        <v>0.39579999999999999</v>
      </c>
      <c r="H98" s="13">
        <v>16</v>
      </c>
      <c r="I98" s="13">
        <v>16.559999999999999</v>
      </c>
      <c r="J98" s="26">
        <v>1.0351999999999999</v>
      </c>
      <c r="K98" s="12">
        <v>0.15340000000000001</v>
      </c>
      <c r="L98" s="26">
        <v>1</v>
      </c>
      <c r="M98" s="26">
        <v>0.88888888888888795</v>
      </c>
      <c r="N98" s="27" t="s">
        <v>36</v>
      </c>
      <c r="O98" s="12">
        <v>0</v>
      </c>
      <c r="P98" s="13"/>
      <c r="Q98" s="13"/>
      <c r="R98" s="13">
        <v>3</v>
      </c>
      <c r="S98" s="13"/>
      <c r="T98" s="13">
        <v>0</v>
      </c>
      <c r="U98" s="13">
        <v>6</v>
      </c>
      <c r="V98" s="28"/>
      <c r="Y98" s="7"/>
    </row>
    <row r="99" spans="1:25" ht="16" x14ac:dyDescent="0.2">
      <c r="A99" s="23" t="s">
        <v>230</v>
      </c>
      <c r="B99" s="24" t="s">
        <v>4456</v>
      </c>
      <c r="C99" s="24" t="s">
        <v>4457</v>
      </c>
      <c r="D99" s="25">
        <v>44036</v>
      </c>
      <c r="E99" s="24">
        <v>30</v>
      </c>
      <c r="F99" s="24">
        <v>21</v>
      </c>
      <c r="G99" s="26">
        <v>0.7</v>
      </c>
      <c r="H99" s="13">
        <v>38</v>
      </c>
      <c r="I99" s="13">
        <v>39.69</v>
      </c>
      <c r="J99" s="26">
        <v>1.0444</v>
      </c>
      <c r="K99" s="12">
        <v>7.9200000000000007E-2</v>
      </c>
      <c r="L99" s="26">
        <v>0.92156862745098</v>
      </c>
      <c r="M99" s="26">
        <v>1</v>
      </c>
      <c r="N99" s="27" t="s">
        <v>46</v>
      </c>
      <c r="O99" s="12">
        <v>0.66666666666666596</v>
      </c>
      <c r="P99" s="13"/>
      <c r="Q99" s="13"/>
      <c r="R99" s="13">
        <v>2</v>
      </c>
      <c r="S99" s="13"/>
      <c r="T99" s="13">
        <v>11</v>
      </c>
      <c r="U99" s="13">
        <v>20</v>
      </c>
      <c r="V99" s="28">
        <v>4.25</v>
      </c>
      <c r="Y99" s="7"/>
    </row>
    <row r="100" spans="1:25" ht="16" x14ac:dyDescent="0.2">
      <c r="A100" s="23" t="s">
        <v>231</v>
      </c>
      <c r="B100" s="24" t="s">
        <v>4456</v>
      </c>
      <c r="C100" s="24" t="s">
        <v>4457</v>
      </c>
      <c r="D100" s="25">
        <v>45513</v>
      </c>
      <c r="E100" s="24">
        <v>35</v>
      </c>
      <c r="F100" s="24">
        <v>36</v>
      </c>
      <c r="G100" s="26">
        <v>1.02859999999999</v>
      </c>
      <c r="H100" s="13">
        <v>43</v>
      </c>
      <c r="I100" s="13">
        <v>45.44</v>
      </c>
      <c r="J100" s="26">
        <v>1.0567</v>
      </c>
      <c r="K100" s="12">
        <v>0.1837</v>
      </c>
      <c r="L100" s="26">
        <v>0.99193548387096697</v>
      </c>
      <c r="M100" s="26">
        <v>1</v>
      </c>
      <c r="N100" s="27" t="s">
        <v>23</v>
      </c>
      <c r="O100" s="12">
        <v>0.90909090909090895</v>
      </c>
      <c r="P100" s="13">
        <v>1</v>
      </c>
      <c r="Q100" s="13">
        <v>10</v>
      </c>
      <c r="R100" s="13">
        <v>23</v>
      </c>
      <c r="S100" s="13">
        <v>1</v>
      </c>
      <c r="T100" s="13">
        <v>10</v>
      </c>
      <c r="U100" s="13">
        <v>52</v>
      </c>
      <c r="V100" s="28">
        <v>4.1176470590000003</v>
      </c>
      <c r="Y100" s="7"/>
    </row>
    <row r="101" spans="1:25" ht="16" x14ac:dyDescent="0.2">
      <c r="A101" s="23" t="s">
        <v>233</v>
      </c>
      <c r="B101" s="24" t="s">
        <v>4459</v>
      </c>
      <c r="C101" s="24" t="s">
        <v>4458</v>
      </c>
      <c r="D101" s="25">
        <v>39923</v>
      </c>
      <c r="E101" s="24">
        <v>30</v>
      </c>
      <c r="F101" s="24">
        <v>18.75</v>
      </c>
      <c r="G101" s="26">
        <v>0.625</v>
      </c>
      <c r="H101" s="13">
        <v>38</v>
      </c>
      <c r="I101" s="13">
        <v>35.880000000000003</v>
      </c>
      <c r="J101" s="26">
        <v>0.94409999999999905</v>
      </c>
      <c r="K101" s="12">
        <v>4.5100000000000001E-2</v>
      </c>
      <c r="L101" s="26">
        <v>0.92857142857142805</v>
      </c>
      <c r="M101" s="26">
        <v>1</v>
      </c>
      <c r="N101" s="27" t="s">
        <v>39</v>
      </c>
      <c r="O101" s="12">
        <v>0.25</v>
      </c>
      <c r="P101" s="13"/>
      <c r="Q101" s="13"/>
      <c r="R101" s="13">
        <v>2</v>
      </c>
      <c r="S101" s="13"/>
      <c r="T101" s="13">
        <v>6</v>
      </c>
      <c r="U101" s="13">
        <v>25</v>
      </c>
      <c r="V101" s="28">
        <v>4</v>
      </c>
      <c r="Y101" s="7"/>
    </row>
    <row r="102" spans="1:25" ht="16" x14ac:dyDescent="0.2">
      <c r="A102" s="23" t="s">
        <v>234</v>
      </c>
      <c r="B102" s="24" t="s">
        <v>4456</v>
      </c>
      <c r="C102" s="24" t="s">
        <v>4458</v>
      </c>
      <c r="D102" s="25">
        <v>45510</v>
      </c>
      <c r="E102" s="24">
        <v>30</v>
      </c>
      <c r="F102" s="24">
        <v>26.25</v>
      </c>
      <c r="G102" s="26">
        <v>0.875</v>
      </c>
      <c r="H102" s="13">
        <v>38</v>
      </c>
      <c r="I102" s="13">
        <v>29.38</v>
      </c>
      <c r="J102" s="26">
        <v>0.77299999999999902</v>
      </c>
      <c r="K102" s="12">
        <v>0.2402</v>
      </c>
      <c r="L102" s="26">
        <v>0.90140845070422504</v>
      </c>
      <c r="M102" s="26">
        <v>0.87179487179487103</v>
      </c>
      <c r="N102" s="27" t="s">
        <v>55</v>
      </c>
      <c r="O102" s="12">
        <v>0.95652173913043403</v>
      </c>
      <c r="P102" s="13"/>
      <c r="Q102" s="13"/>
      <c r="R102" s="13">
        <v>7</v>
      </c>
      <c r="S102" s="13"/>
      <c r="T102" s="13">
        <v>7</v>
      </c>
      <c r="U102" s="13">
        <v>36</v>
      </c>
      <c r="V102" s="28">
        <v>3.9411764709999999</v>
      </c>
      <c r="Y102" s="7"/>
    </row>
    <row r="103" spans="1:25" ht="16" x14ac:dyDescent="0.2">
      <c r="A103" s="23" t="s">
        <v>236</v>
      </c>
      <c r="B103" s="24" t="s">
        <v>4456</v>
      </c>
      <c r="C103" s="24" t="s">
        <v>4460</v>
      </c>
      <c r="D103" s="25">
        <v>45881</v>
      </c>
      <c r="E103" s="24">
        <v>12</v>
      </c>
      <c r="F103" s="24">
        <v>15.25</v>
      </c>
      <c r="G103" s="26">
        <v>1.2707999999999999</v>
      </c>
      <c r="H103" s="13">
        <v>16</v>
      </c>
      <c r="I103" s="13">
        <v>22</v>
      </c>
      <c r="J103" s="26">
        <v>1.375</v>
      </c>
      <c r="K103" s="12">
        <v>0.32840000000000003</v>
      </c>
      <c r="L103" s="26">
        <v>0.94871794871794801</v>
      </c>
      <c r="M103" s="26">
        <v>0.88524590163934402</v>
      </c>
      <c r="N103" s="27" t="s">
        <v>50</v>
      </c>
      <c r="O103" s="12">
        <v>0</v>
      </c>
      <c r="P103" s="13">
        <v>1</v>
      </c>
      <c r="Q103" s="13">
        <v>10</v>
      </c>
      <c r="R103" s="13">
        <v>4</v>
      </c>
      <c r="S103" s="13">
        <v>57</v>
      </c>
      <c r="T103" s="13">
        <v>7</v>
      </c>
      <c r="U103" s="13">
        <v>21</v>
      </c>
      <c r="V103" s="28"/>
      <c r="Y103" s="7"/>
    </row>
    <row r="104" spans="1:25" ht="16" x14ac:dyDescent="0.2">
      <c r="A104" s="23" t="s">
        <v>237</v>
      </c>
      <c r="B104" s="24" t="s">
        <v>4463</v>
      </c>
      <c r="C104" s="24" t="s">
        <v>4458</v>
      </c>
      <c r="D104" s="25">
        <v>45267</v>
      </c>
      <c r="E104" s="24">
        <v>20</v>
      </c>
      <c r="F104" s="24">
        <v>14.5</v>
      </c>
      <c r="G104" s="26">
        <v>0.72499999999999998</v>
      </c>
      <c r="H104" s="13">
        <v>24</v>
      </c>
      <c r="I104" s="13">
        <v>25.88</v>
      </c>
      <c r="J104" s="26">
        <v>1.0780999999999901</v>
      </c>
      <c r="K104" s="12">
        <v>0.19040000000000001</v>
      </c>
      <c r="L104" s="26">
        <v>1</v>
      </c>
      <c r="M104" s="26">
        <v>1</v>
      </c>
      <c r="N104" s="27" t="s">
        <v>55</v>
      </c>
      <c r="O104" s="12">
        <v>0.91666666666666596</v>
      </c>
      <c r="P104" s="13"/>
      <c r="Q104" s="13"/>
      <c r="R104" s="13">
        <v>3</v>
      </c>
      <c r="S104" s="13"/>
      <c r="T104" s="13">
        <v>5</v>
      </c>
      <c r="U104" s="13">
        <v>17</v>
      </c>
      <c r="V104" s="28">
        <v>4.8571428570000004</v>
      </c>
      <c r="Y104" s="7"/>
    </row>
    <row r="105" spans="1:25" ht="16" x14ac:dyDescent="0.2">
      <c r="A105" s="29" t="s">
        <v>238</v>
      </c>
      <c r="B105" s="30" t="s">
        <v>4456</v>
      </c>
      <c r="C105" s="30" t="s">
        <v>4458</v>
      </c>
      <c r="D105" s="31">
        <v>45702</v>
      </c>
      <c r="E105" s="30">
        <v>30</v>
      </c>
      <c r="F105" s="30">
        <v>31.63</v>
      </c>
      <c r="G105" s="17">
        <v>1.0542</v>
      </c>
      <c r="H105" s="7">
        <v>38</v>
      </c>
      <c r="I105" s="7">
        <v>39.19</v>
      </c>
      <c r="J105" s="17">
        <v>1.0312999999999899</v>
      </c>
      <c r="K105" s="10">
        <v>0.1124</v>
      </c>
      <c r="L105" s="17">
        <v>0.99019607843137203</v>
      </c>
      <c r="M105" s="17">
        <v>0.98473282442748</v>
      </c>
      <c r="N105" s="32" t="s">
        <v>55</v>
      </c>
      <c r="O105" s="10">
        <v>0.72</v>
      </c>
      <c r="P105" s="7">
        <v>2</v>
      </c>
      <c r="Q105" s="7">
        <v>10</v>
      </c>
      <c r="R105" s="7">
        <v>4</v>
      </c>
      <c r="S105" s="7">
        <v>1</v>
      </c>
      <c r="T105" s="7">
        <v>4</v>
      </c>
      <c r="U105" s="7">
        <v>39</v>
      </c>
      <c r="V105" s="28">
        <v>4.6666666670000003</v>
      </c>
      <c r="Y105" s="7"/>
    </row>
    <row r="106" spans="1:25" ht="16" x14ac:dyDescent="0.2">
      <c r="A106" s="23" t="s">
        <v>241</v>
      </c>
      <c r="B106" s="24" t="s">
        <v>4459</v>
      </c>
      <c r="C106" s="24" t="s">
        <v>4460</v>
      </c>
      <c r="D106" s="25">
        <v>43917</v>
      </c>
      <c r="E106" s="24">
        <v>12</v>
      </c>
      <c r="F106" s="24">
        <v>12.25</v>
      </c>
      <c r="G106" s="26">
        <v>1.0207999999999999</v>
      </c>
      <c r="H106" s="13">
        <v>16</v>
      </c>
      <c r="I106" s="13">
        <v>23.06</v>
      </c>
      <c r="J106" s="26">
        <v>1.4414</v>
      </c>
      <c r="K106" s="12">
        <v>0.24440000000000001</v>
      </c>
      <c r="L106" s="26">
        <v>1</v>
      </c>
      <c r="M106" s="26">
        <v>1</v>
      </c>
      <c r="N106" s="27" t="s">
        <v>37</v>
      </c>
      <c r="O106" s="12">
        <v>0.85714285714285698</v>
      </c>
      <c r="P106" s="13"/>
      <c r="Q106" s="13"/>
      <c r="R106" s="13"/>
      <c r="S106" s="13"/>
      <c r="T106" s="13">
        <v>2</v>
      </c>
      <c r="U106" s="13">
        <v>8</v>
      </c>
      <c r="V106" s="28">
        <v>3.6</v>
      </c>
      <c r="Y106" s="7"/>
    </row>
    <row r="107" spans="1:25" ht="16" x14ac:dyDescent="0.2">
      <c r="A107" s="23" t="s">
        <v>243</v>
      </c>
      <c r="B107" s="24" t="s">
        <v>4459</v>
      </c>
      <c r="C107" s="24" t="s">
        <v>4465</v>
      </c>
      <c r="D107" s="25">
        <v>43812</v>
      </c>
      <c r="E107" s="24">
        <v>12</v>
      </c>
      <c r="F107" s="24">
        <v>14.88</v>
      </c>
      <c r="G107" s="26">
        <v>1.23959999999999</v>
      </c>
      <c r="H107" s="13">
        <v>16</v>
      </c>
      <c r="I107" s="13">
        <v>16</v>
      </c>
      <c r="J107" s="26">
        <v>1</v>
      </c>
      <c r="K107" s="12">
        <v>0.2356</v>
      </c>
      <c r="L107" s="26">
        <v>1</v>
      </c>
      <c r="M107" s="26">
        <v>1</v>
      </c>
      <c r="N107" s="27" t="s">
        <v>36</v>
      </c>
      <c r="O107" s="12">
        <v>0.875</v>
      </c>
      <c r="P107" s="13"/>
      <c r="Q107" s="13"/>
      <c r="R107" s="13"/>
      <c r="S107" s="13">
        <v>1</v>
      </c>
      <c r="T107" s="13">
        <v>1</v>
      </c>
      <c r="U107" s="13">
        <v>11</v>
      </c>
      <c r="V107" s="28">
        <v>3.8333333330000001</v>
      </c>
      <c r="Y107" s="7"/>
    </row>
    <row r="108" spans="1:25" ht="16" x14ac:dyDescent="0.2">
      <c r="A108" s="23" t="s">
        <v>244</v>
      </c>
      <c r="B108" s="24" t="s">
        <v>4456</v>
      </c>
      <c r="C108" s="24" t="s">
        <v>4458</v>
      </c>
      <c r="D108" s="25">
        <v>45307</v>
      </c>
      <c r="E108" s="24">
        <v>30</v>
      </c>
      <c r="F108" s="24">
        <v>36.380000000000003</v>
      </c>
      <c r="G108" s="26">
        <v>1.2124999999999999</v>
      </c>
      <c r="H108" s="13">
        <v>38</v>
      </c>
      <c r="I108" s="13">
        <v>41</v>
      </c>
      <c r="J108" s="26">
        <v>1.0789</v>
      </c>
      <c r="K108" s="12">
        <v>0.1411</v>
      </c>
      <c r="L108" s="26">
        <v>1</v>
      </c>
      <c r="M108" s="26">
        <v>0.96688741721854299</v>
      </c>
      <c r="N108" s="27" t="s">
        <v>55</v>
      </c>
      <c r="O108" s="12">
        <v>0.70588235294117596</v>
      </c>
      <c r="P108" s="13"/>
      <c r="Q108" s="13"/>
      <c r="R108" s="13">
        <v>5</v>
      </c>
      <c r="S108" s="13"/>
      <c r="T108" s="13">
        <v>4</v>
      </c>
      <c r="U108" s="13">
        <v>27</v>
      </c>
      <c r="V108" s="28">
        <v>4.25</v>
      </c>
      <c r="Y108" s="7"/>
    </row>
    <row r="109" spans="1:25" ht="16" x14ac:dyDescent="0.2">
      <c r="A109" s="23" t="s">
        <v>246</v>
      </c>
      <c r="B109" s="24" t="s">
        <v>4456</v>
      </c>
      <c r="C109" s="24" t="s">
        <v>4457</v>
      </c>
      <c r="D109" s="25">
        <v>45968</v>
      </c>
      <c r="E109" s="24">
        <v>35</v>
      </c>
      <c r="F109" s="24">
        <v>36.75</v>
      </c>
      <c r="G109" s="26">
        <v>1.05</v>
      </c>
      <c r="H109" s="13">
        <v>43</v>
      </c>
      <c r="I109" s="13">
        <v>47.81</v>
      </c>
      <c r="J109" s="26">
        <v>1.1119000000000001</v>
      </c>
      <c r="K109" s="12">
        <v>0.32819999999999999</v>
      </c>
      <c r="L109" s="26">
        <v>0.98260869565217301</v>
      </c>
      <c r="M109" s="26">
        <v>0.99397590361445698</v>
      </c>
      <c r="N109" s="27" t="s">
        <v>55</v>
      </c>
      <c r="O109" s="12">
        <v>0.84</v>
      </c>
      <c r="P109" s="13"/>
      <c r="Q109" s="13"/>
      <c r="R109" s="13">
        <v>7</v>
      </c>
      <c r="S109" s="13"/>
      <c r="T109" s="13">
        <v>15</v>
      </c>
      <c r="U109" s="13">
        <v>52</v>
      </c>
      <c r="V109" s="28">
        <v>4</v>
      </c>
      <c r="Y109" s="7"/>
    </row>
    <row r="110" spans="1:25" ht="16" x14ac:dyDescent="0.2">
      <c r="A110" s="23" t="s">
        <v>247</v>
      </c>
      <c r="B110" s="24" t="s">
        <v>4463</v>
      </c>
      <c r="C110" s="24" t="s">
        <v>4458</v>
      </c>
      <c r="D110" s="25">
        <v>45217</v>
      </c>
      <c r="E110" s="24">
        <v>12</v>
      </c>
      <c r="F110" s="24">
        <v>14.25</v>
      </c>
      <c r="G110" s="26">
        <v>1.1875</v>
      </c>
      <c r="H110" s="13">
        <v>16</v>
      </c>
      <c r="I110" s="13">
        <v>19.13</v>
      </c>
      <c r="J110" s="26">
        <v>1.1953</v>
      </c>
      <c r="K110" s="12">
        <v>0.2596</v>
      </c>
      <c r="L110" s="26">
        <v>0.97560975609755995</v>
      </c>
      <c r="M110" s="26">
        <v>1</v>
      </c>
      <c r="N110" s="27" t="s">
        <v>41</v>
      </c>
      <c r="O110" s="12">
        <v>1</v>
      </c>
      <c r="P110" s="13"/>
      <c r="Q110" s="13"/>
      <c r="R110" s="13">
        <v>2</v>
      </c>
      <c r="S110" s="13"/>
      <c r="T110" s="13">
        <v>3</v>
      </c>
      <c r="U110" s="13">
        <v>15</v>
      </c>
      <c r="V110" s="28">
        <v>3.2</v>
      </c>
      <c r="Y110" s="7"/>
    </row>
    <row r="111" spans="1:25" ht="16" x14ac:dyDescent="0.2">
      <c r="A111" s="23" t="s">
        <v>250</v>
      </c>
      <c r="B111" s="24" t="s">
        <v>4456</v>
      </c>
      <c r="C111" s="24" t="s">
        <v>4462</v>
      </c>
      <c r="D111" s="25">
        <v>46050</v>
      </c>
      <c r="E111" s="24">
        <v>20</v>
      </c>
      <c r="F111" s="24">
        <v>5.5</v>
      </c>
      <c r="G111" s="26">
        <v>0.27500000000000002</v>
      </c>
      <c r="H111" s="13">
        <v>24</v>
      </c>
      <c r="I111" s="13">
        <v>16.25</v>
      </c>
      <c r="J111" s="26">
        <v>0.67710000000000004</v>
      </c>
      <c r="K111" s="12">
        <v>0.375</v>
      </c>
      <c r="L111" s="26">
        <v>0.93333333333333302</v>
      </c>
      <c r="M111" s="26">
        <v>0.96</v>
      </c>
      <c r="N111" s="27" t="s">
        <v>191</v>
      </c>
      <c r="O111" s="12"/>
      <c r="P111" s="13"/>
      <c r="Q111" s="13"/>
      <c r="R111" s="13">
        <v>1</v>
      </c>
      <c r="S111" s="13">
        <v>2</v>
      </c>
      <c r="T111" s="13">
        <v>17</v>
      </c>
      <c r="U111" s="13">
        <v>17</v>
      </c>
      <c r="V111" s="28"/>
      <c r="Y111" s="7"/>
    </row>
    <row r="112" spans="1:25" ht="16" x14ac:dyDescent="0.2">
      <c r="A112" s="23" t="s">
        <v>252</v>
      </c>
      <c r="B112" s="24" t="s">
        <v>4456</v>
      </c>
      <c r="C112" s="24" t="s">
        <v>4457</v>
      </c>
      <c r="D112" s="25">
        <v>45775</v>
      </c>
      <c r="E112" s="24">
        <v>20</v>
      </c>
      <c r="F112" s="24">
        <v>21.88</v>
      </c>
      <c r="G112" s="26">
        <v>1.0937999999999899</v>
      </c>
      <c r="H112" s="13">
        <v>24</v>
      </c>
      <c r="I112" s="13">
        <v>25.56</v>
      </c>
      <c r="J112" s="26">
        <v>1.0650999999999999</v>
      </c>
      <c r="K112" s="12">
        <v>9.8100000000000007E-2</v>
      </c>
      <c r="L112" s="26">
        <v>1</v>
      </c>
      <c r="M112" s="26">
        <v>0.98947368421052595</v>
      </c>
      <c r="N112" s="27" t="s">
        <v>36</v>
      </c>
      <c r="O112" s="12">
        <v>0.63157894736842102</v>
      </c>
      <c r="P112" s="13"/>
      <c r="Q112" s="13"/>
      <c r="R112" s="13">
        <v>11</v>
      </c>
      <c r="S112" s="13"/>
      <c r="T112" s="13">
        <v>0</v>
      </c>
      <c r="U112" s="13">
        <v>26</v>
      </c>
      <c r="V112" s="28">
        <v>1.4</v>
      </c>
      <c r="Y112" s="7"/>
    </row>
    <row r="113" spans="1:25" ht="16" x14ac:dyDescent="0.2">
      <c r="A113" s="23" t="s">
        <v>254</v>
      </c>
      <c r="B113" s="24" t="s">
        <v>4456</v>
      </c>
      <c r="C113" s="24" t="s">
        <v>208</v>
      </c>
      <c r="D113" s="25">
        <v>45875</v>
      </c>
      <c r="E113" s="24">
        <v>30</v>
      </c>
      <c r="F113" s="24">
        <v>30.13</v>
      </c>
      <c r="G113" s="26">
        <v>1.0042</v>
      </c>
      <c r="H113" s="13">
        <v>38</v>
      </c>
      <c r="I113" s="13">
        <v>35.19</v>
      </c>
      <c r="J113" s="26">
        <v>0.92599999999999905</v>
      </c>
      <c r="K113" s="12">
        <v>0.254</v>
      </c>
      <c r="L113" s="26">
        <v>0.98701298701298701</v>
      </c>
      <c r="M113" s="26">
        <v>1</v>
      </c>
      <c r="N113" s="27" t="s">
        <v>255</v>
      </c>
      <c r="O113" s="12">
        <v>0.92307692307692302</v>
      </c>
      <c r="P113" s="13"/>
      <c r="Q113" s="13"/>
      <c r="R113" s="13">
        <v>10</v>
      </c>
      <c r="S113" s="13">
        <v>74</v>
      </c>
      <c r="T113" s="13">
        <v>29</v>
      </c>
      <c r="U113" s="13">
        <v>48</v>
      </c>
      <c r="V113" s="28">
        <v>4.2857142860000002</v>
      </c>
      <c r="Y113" s="7"/>
    </row>
    <row r="114" spans="1:25" ht="16" x14ac:dyDescent="0.2">
      <c r="A114" s="29" t="s">
        <v>256</v>
      </c>
      <c r="B114" s="30" t="s">
        <v>4463</v>
      </c>
      <c r="C114" s="30" t="s">
        <v>4457</v>
      </c>
      <c r="D114" s="31">
        <v>44273</v>
      </c>
      <c r="E114" s="30">
        <v>30</v>
      </c>
      <c r="F114" s="30">
        <v>32</v>
      </c>
      <c r="G114" s="17">
        <v>1.0667</v>
      </c>
      <c r="H114" s="7">
        <v>38</v>
      </c>
      <c r="I114" s="7">
        <v>55.94</v>
      </c>
      <c r="J114" s="17">
        <v>1.472</v>
      </c>
      <c r="K114" s="10">
        <v>0.15609999999999999</v>
      </c>
      <c r="L114" s="17">
        <v>0.91044776119402904</v>
      </c>
      <c r="M114" s="17">
        <v>1</v>
      </c>
      <c r="N114" s="32" t="s">
        <v>37</v>
      </c>
      <c r="O114" s="10">
        <v>0.58823529411764697</v>
      </c>
      <c r="P114" s="7">
        <v>1</v>
      </c>
      <c r="Q114" s="7">
        <v>5</v>
      </c>
      <c r="R114" s="7">
        <v>1</v>
      </c>
      <c r="S114" s="7">
        <v>51</v>
      </c>
      <c r="T114" s="7">
        <v>5</v>
      </c>
      <c r="U114" s="7">
        <v>21</v>
      </c>
      <c r="V114" s="28">
        <v>2</v>
      </c>
      <c r="Y114" s="7"/>
    </row>
    <row r="115" spans="1:25" ht="16" x14ac:dyDescent="0.2">
      <c r="A115" s="23" t="s">
        <v>257</v>
      </c>
      <c r="B115" s="24" t="s">
        <v>4456</v>
      </c>
      <c r="C115" s="24" t="s">
        <v>4462</v>
      </c>
      <c r="D115" s="25">
        <v>46065</v>
      </c>
      <c r="E115" s="24">
        <v>12</v>
      </c>
      <c r="F115" s="24">
        <v>0</v>
      </c>
      <c r="G115" s="26">
        <v>0</v>
      </c>
      <c r="H115" s="13">
        <v>16</v>
      </c>
      <c r="I115" s="13">
        <v>10.5</v>
      </c>
      <c r="J115" s="26">
        <v>0.65629999999999999</v>
      </c>
      <c r="K115" s="12"/>
      <c r="L115" s="26"/>
      <c r="M115" s="26"/>
      <c r="N115" s="27" t="s">
        <v>36</v>
      </c>
      <c r="O115" s="12"/>
      <c r="P115" s="13"/>
      <c r="Q115" s="13"/>
      <c r="R115" s="13"/>
      <c r="S115" s="13"/>
      <c r="T115" s="13">
        <v>0</v>
      </c>
      <c r="U115" s="13">
        <v>0</v>
      </c>
      <c r="V115" s="28"/>
      <c r="Y115" s="7"/>
    </row>
    <row r="116" spans="1:25" ht="16" x14ac:dyDescent="0.2">
      <c r="A116" s="23" t="s">
        <v>258</v>
      </c>
      <c r="B116" s="24" t="s">
        <v>4456</v>
      </c>
      <c r="C116" s="24" t="s">
        <v>208</v>
      </c>
      <c r="D116" s="25">
        <v>45491</v>
      </c>
      <c r="E116" s="24">
        <v>35</v>
      </c>
      <c r="F116" s="24">
        <v>30.63</v>
      </c>
      <c r="G116" s="26">
        <v>0.875</v>
      </c>
      <c r="H116" s="13">
        <v>43</v>
      </c>
      <c r="I116" s="13">
        <v>43.88</v>
      </c>
      <c r="J116" s="26">
        <v>1.0203</v>
      </c>
      <c r="K116" s="12">
        <v>0.1145</v>
      </c>
      <c r="L116" s="26">
        <v>0.89743589743589702</v>
      </c>
      <c r="M116" s="26">
        <v>0.97391304347826002</v>
      </c>
      <c r="N116" s="27" t="s">
        <v>68</v>
      </c>
      <c r="O116" s="12">
        <v>0.63157894736842102</v>
      </c>
      <c r="P116" s="13"/>
      <c r="Q116" s="13"/>
      <c r="R116" s="13">
        <v>12</v>
      </c>
      <c r="S116" s="13">
        <v>1</v>
      </c>
      <c r="T116" s="13">
        <v>9</v>
      </c>
      <c r="U116" s="13">
        <v>36</v>
      </c>
      <c r="V116" s="28">
        <v>5</v>
      </c>
      <c r="Y116" s="7"/>
    </row>
    <row r="117" spans="1:25" ht="16" x14ac:dyDescent="0.2">
      <c r="A117" s="23" t="s">
        <v>262</v>
      </c>
      <c r="B117" s="24" t="s">
        <v>4459</v>
      </c>
      <c r="C117" s="24" t="s">
        <v>4458</v>
      </c>
      <c r="D117" s="25">
        <v>43777</v>
      </c>
      <c r="E117" s="24">
        <v>12</v>
      </c>
      <c r="F117" s="24">
        <v>8.75</v>
      </c>
      <c r="G117" s="26">
        <v>0.72919999999999996</v>
      </c>
      <c r="H117" s="13">
        <v>16</v>
      </c>
      <c r="I117" s="13">
        <v>19.38</v>
      </c>
      <c r="J117" s="26">
        <v>1.2109000000000001</v>
      </c>
      <c r="K117" s="12">
        <v>0.18459999999999999</v>
      </c>
      <c r="L117" s="26">
        <v>1</v>
      </c>
      <c r="M117" s="26">
        <v>1</v>
      </c>
      <c r="N117" s="27" t="s">
        <v>37</v>
      </c>
      <c r="O117" s="12">
        <v>1</v>
      </c>
      <c r="P117" s="13"/>
      <c r="Q117" s="13"/>
      <c r="R117" s="13">
        <v>3</v>
      </c>
      <c r="S117" s="13"/>
      <c r="T117" s="13">
        <v>4</v>
      </c>
      <c r="U117" s="13">
        <v>9</v>
      </c>
      <c r="V117" s="28">
        <v>4.1666666670000003</v>
      </c>
      <c r="Y117" s="7"/>
    </row>
    <row r="118" spans="1:25" ht="16" x14ac:dyDescent="0.2">
      <c r="A118" s="23" t="s">
        <v>263</v>
      </c>
      <c r="B118" s="24" t="s">
        <v>4456</v>
      </c>
      <c r="C118" s="24" t="s">
        <v>4465</v>
      </c>
      <c r="D118" s="25">
        <v>45741</v>
      </c>
      <c r="E118" s="24">
        <v>35</v>
      </c>
      <c r="F118" s="24">
        <v>38.25</v>
      </c>
      <c r="G118" s="26">
        <v>1.0929</v>
      </c>
      <c r="H118" s="13">
        <v>43</v>
      </c>
      <c r="I118" s="13">
        <v>41.56</v>
      </c>
      <c r="J118" s="26">
        <v>0.96660000000000001</v>
      </c>
      <c r="K118" s="12">
        <v>0.1953</v>
      </c>
      <c r="L118" s="26">
        <v>0.96226415094339601</v>
      </c>
      <c r="M118" s="26">
        <v>0.99401197604790403</v>
      </c>
      <c r="N118" s="27" t="s">
        <v>224</v>
      </c>
      <c r="O118" s="12">
        <v>0.375</v>
      </c>
      <c r="P118" s="13"/>
      <c r="Q118" s="13"/>
      <c r="R118" s="13">
        <v>9</v>
      </c>
      <c r="S118" s="13">
        <v>11</v>
      </c>
      <c r="T118" s="13">
        <v>10</v>
      </c>
      <c r="U118" s="13">
        <v>48</v>
      </c>
      <c r="V118" s="28">
        <v>3.5</v>
      </c>
      <c r="Y118" s="7"/>
    </row>
    <row r="119" spans="1:25" ht="16" x14ac:dyDescent="0.2">
      <c r="A119" s="23" t="s">
        <v>265</v>
      </c>
      <c r="B119" s="24" t="s">
        <v>4456</v>
      </c>
      <c r="C119" s="24" t="s">
        <v>4464</v>
      </c>
      <c r="D119" s="25">
        <v>46069</v>
      </c>
      <c r="E119" s="24">
        <v>12</v>
      </c>
      <c r="F119" s="24">
        <v>0</v>
      </c>
      <c r="G119" s="26">
        <v>0</v>
      </c>
      <c r="H119" s="13">
        <v>15</v>
      </c>
      <c r="I119" s="13">
        <v>18</v>
      </c>
      <c r="J119" s="26">
        <v>1.2</v>
      </c>
      <c r="K119" s="12"/>
      <c r="L119" s="26"/>
      <c r="M119" s="26"/>
      <c r="N119" s="27" t="s">
        <v>36</v>
      </c>
      <c r="O119" s="12"/>
      <c r="P119" s="13"/>
      <c r="Q119" s="13"/>
      <c r="R119" s="13"/>
      <c r="S119" s="13"/>
      <c r="T119" s="13">
        <v>0</v>
      </c>
      <c r="U119" s="13">
        <v>0</v>
      </c>
      <c r="V119" s="28"/>
      <c r="Y119" s="7"/>
    </row>
    <row r="120" spans="1:25" ht="16" x14ac:dyDescent="0.2">
      <c r="A120" s="23" t="s">
        <v>266</v>
      </c>
      <c r="B120" s="24" t="s">
        <v>4456</v>
      </c>
      <c r="C120" s="24" t="s">
        <v>4458</v>
      </c>
      <c r="D120" s="25">
        <v>44575</v>
      </c>
      <c r="E120" s="24">
        <v>12</v>
      </c>
      <c r="F120" s="24">
        <v>16.88</v>
      </c>
      <c r="G120" s="26">
        <v>1.4062999999999899</v>
      </c>
      <c r="H120" s="13">
        <v>16</v>
      </c>
      <c r="I120" s="13">
        <v>19.75</v>
      </c>
      <c r="J120" s="26">
        <v>1.2343999999999999</v>
      </c>
      <c r="K120" s="12">
        <v>0.14399999999999999</v>
      </c>
      <c r="L120" s="26">
        <v>1</v>
      </c>
      <c r="M120" s="26">
        <v>1</v>
      </c>
      <c r="N120" s="27" t="s">
        <v>36</v>
      </c>
      <c r="O120" s="12">
        <v>1</v>
      </c>
      <c r="P120" s="13"/>
      <c r="Q120" s="13"/>
      <c r="R120" s="13">
        <v>8</v>
      </c>
      <c r="S120" s="13">
        <v>34</v>
      </c>
      <c r="T120" s="13">
        <v>2</v>
      </c>
      <c r="U120" s="13">
        <v>20</v>
      </c>
      <c r="V120" s="28">
        <v>4.1111111109999996</v>
      </c>
      <c r="Y120" s="7"/>
    </row>
    <row r="121" spans="1:25" ht="16" x14ac:dyDescent="0.2">
      <c r="A121" s="23" t="s">
        <v>267</v>
      </c>
      <c r="B121" s="24" t="s">
        <v>4456</v>
      </c>
      <c r="C121" s="24" t="s">
        <v>4458</v>
      </c>
      <c r="D121" s="25">
        <v>46028</v>
      </c>
      <c r="E121" s="24">
        <v>30</v>
      </c>
      <c r="F121" s="24">
        <v>26.38</v>
      </c>
      <c r="G121" s="26">
        <v>0.87919999999999998</v>
      </c>
      <c r="H121" s="13">
        <v>38</v>
      </c>
      <c r="I121" s="13">
        <v>40.380000000000003</v>
      </c>
      <c r="J121" s="26">
        <v>1.0625</v>
      </c>
      <c r="K121" s="12">
        <v>0.19439999999999999</v>
      </c>
      <c r="L121" s="26">
        <v>1</v>
      </c>
      <c r="M121" s="26">
        <v>1</v>
      </c>
      <c r="N121" s="27" t="s">
        <v>268</v>
      </c>
      <c r="O121" s="12">
        <v>1</v>
      </c>
      <c r="P121" s="13"/>
      <c r="Q121" s="13"/>
      <c r="R121" s="13"/>
      <c r="S121" s="13"/>
      <c r="T121" s="13">
        <v>27</v>
      </c>
      <c r="U121" s="13">
        <v>32</v>
      </c>
      <c r="V121" s="28">
        <v>4.25</v>
      </c>
      <c r="Y121" s="7"/>
    </row>
    <row r="122" spans="1:25" ht="16" x14ac:dyDescent="0.2">
      <c r="A122" s="23" t="s">
        <v>269</v>
      </c>
      <c r="B122" s="24" t="s">
        <v>4456</v>
      </c>
      <c r="C122" s="24" t="s">
        <v>208</v>
      </c>
      <c r="D122" s="25">
        <v>45904</v>
      </c>
      <c r="E122" s="24">
        <v>20</v>
      </c>
      <c r="F122" s="24">
        <v>37.630000000000003</v>
      </c>
      <c r="G122" s="26">
        <v>1.8813</v>
      </c>
      <c r="H122" s="13">
        <v>24</v>
      </c>
      <c r="I122" s="13">
        <v>41.19</v>
      </c>
      <c r="J122" s="26">
        <v>1.71609999999999</v>
      </c>
      <c r="K122" s="12">
        <v>0.39910000000000001</v>
      </c>
      <c r="L122" s="26">
        <v>0.96078431372549</v>
      </c>
      <c r="M122" s="26">
        <v>1</v>
      </c>
      <c r="N122" s="27" t="s">
        <v>232</v>
      </c>
      <c r="O122" s="12">
        <v>0.52</v>
      </c>
      <c r="P122" s="13"/>
      <c r="Q122" s="13"/>
      <c r="R122" s="13">
        <v>9</v>
      </c>
      <c r="S122" s="13"/>
      <c r="T122" s="13">
        <v>12</v>
      </c>
      <c r="U122" s="13">
        <v>49</v>
      </c>
      <c r="V122" s="28">
        <v>4.875</v>
      </c>
      <c r="Y122" s="7"/>
    </row>
    <row r="123" spans="1:25" ht="16" x14ac:dyDescent="0.2">
      <c r="A123" s="23" t="s">
        <v>270</v>
      </c>
      <c r="B123" s="24" t="s">
        <v>4456</v>
      </c>
      <c r="C123" s="24" t="s">
        <v>4460</v>
      </c>
      <c r="D123" s="25">
        <v>45874</v>
      </c>
      <c r="E123" s="24">
        <v>30</v>
      </c>
      <c r="F123" s="24">
        <v>30.25</v>
      </c>
      <c r="G123" s="26">
        <v>1.0083</v>
      </c>
      <c r="H123" s="13">
        <v>38</v>
      </c>
      <c r="I123" s="13">
        <v>37.44</v>
      </c>
      <c r="J123" s="26">
        <v>0.98519999999999996</v>
      </c>
      <c r="K123" s="12">
        <v>0.1171</v>
      </c>
      <c r="L123" s="26">
        <v>0.93181818181818099</v>
      </c>
      <c r="M123" s="26">
        <v>1</v>
      </c>
      <c r="N123" s="27" t="s">
        <v>55</v>
      </c>
      <c r="O123" s="12">
        <v>0.17857142857142799</v>
      </c>
      <c r="P123" s="13">
        <v>1</v>
      </c>
      <c r="Q123" s="13">
        <v>0</v>
      </c>
      <c r="R123" s="13">
        <v>10</v>
      </c>
      <c r="S123" s="13">
        <v>3</v>
      </c>
      <c r="T123" s="13">
        <v>2</v>
      </c>
      <c r="U123" s="13">
        <v>35</v>
      </c>
      <c r="V123" s="28">
        <v>3.5</v>
      </c>
      <c r="Y123" s="7"/>
    </row>
    <row r="124" spans="1:25" ht="16" x14ac:dyDescent="0.2">
      <c r="A124" s="23" t="s">
        <v>272</v>
      </c>
      <c r="B124" s="24" t="s">
        <v>4456</v>
      </c>
      <c r="C124" s="24" t="s">
        <v>4460</v>
      </c>
      <c r="D124" s="25">
        <v>42373</v>
      </c>
      <c r="E124" s="24">
        <v>30</v>
      </c>
      <c r="F124" s="24">
        <v>25.75</v>
      </c>
      <c r="G124" s="26">
        <v>0.85829999999999995</v>
      </c>
      <c r="H124" s="13">
        <v>38</v>
      </c>
      <c r="I124" s="13">
        <v>38.380000000000003</v>
      </c>
      <c r="J124" s="26">
        <v>1.0099</v>
      </c>
      <c r="K124" s="12">
        <v>0.10879999999999999</v>
      </c>
      <c r="L124" s="26">
        <v>1</v>
      </c>
      <c r="M124" s="26">
        <v>1</v>
      </c>
      <c r="N124" s="27" t="s">
        <v>55</v>
      </c>
      <c r="O124" s="12">
        <v>0.90909090909090895</v>
      </c>
      <c r="P124" s="13"/>
      <c r="Q124" s="13"/>
      <c r="R124" s="13">
        <v>8</v>
      </c>
      <c r="S124" s="13"/>
      <c r="T124" s="13">
        <v>3</v>
      </c>
      <c r="U124" s="13">
        <v>26</v>
      </c>
      <c r="V124" s="28">
        <v>3.125</v>
      </c>
      <c r="Y124" s="7"/>
    </row>
    <row r="125" spans="1:25" ht="16" x14ac:dyDescent="0.2">
      <c r="A125" s="23" t="s">
        <v>273</v>
      </c>
      <c r="B125" s="24" t="s">
        <v>4456</v>
      </c>
      <c r="C125" s="24" t="s">
        <v>4464</v>
      </c>
      <c r="D125" s="25">
        <v>46069</v>
      </c>
      <c r="E125" s="24">
        <v>12</v>
      </c>
      <c r="F125" s="24">
        <v>0</v>
      </c>
      <c r="G125" s="26">
        <v>0</v>
      </c>
      <c r="H125" s="13">
        <v>16</v>
      </c>
      <c r="I125" s="13">
        <v>20.5</v>
      </c>
      <c r="J125" s="26">
        <v>1.2812999999999899</v>
      </c>
      <c r="K125" s="12"/>
      <c r="L125" s="26"/>
      <c r="M125" s="26"/>
      <c r="N125" s="27" t="s">
        <v>36</v>
      </c>
      <c r="O125" s="12"/>
      <c r="P125" s="13"/>
      <c r="Q125" s="13"/>
      <c r="R125" s="13"/>
      <c r="S125" s="13"/>
      <c r="T125" s="13">
        <v>0</v>
      </c>
      <c r="U125" s="13">
        <v>0</v>
      </c>
      <c r="V125" s="28"/>
      <c r="Y125" s="7"/>
    </row>
    <row r="126" spans="1:25" ht="16" x14ac:dyDescent="0.2">
      <c r="A126" s="23" t="s">
        <v>274</v>
      </c>
      <c r="B126" s="24" t="s">
        <v>4456</v>
      </c>
      <c r="C126" s="24" t="s">
        <v>4458</v>
      </c>
      <c r="D126" s="25">
        <v>45483</v>
      </c>
      <c r="E126" s="24">
        <v>30</v>
      </c>
      <c r="F126" s="24">
        <v>33</v>
      </c>
      <c r="G126" s="26">
        <v>1.1000000000000001</v>
      </c>
      <c r="H126" s="13">
        <v>38</v>
      </c>
      <c r="I126" s="13">
        <v>42.13</v>
      </c>
      <c r="J126" s="26">
        <v>1.10859999999999</v>
      </c>
      <c r="K126" s="12">
        <v>0.39150000000000001</v>
      </c>
      <c r="L126" s="26">
        <v>1</v>
      </c>
      <c r="M126" s="26">
        <v>0.99300699300699302</v>
      </c>
      <c r="N126" s="27" t="s">
        <v>168</v>
      </c>
      <c r="O126" s="12">
        <v>0.75</v>
      </c>
      <c r="P126" s="13"/>
      <c r="Q126" s="13"/>
      <c r="R126" s="13">
        <v>7</v>
      </c>
      <c r="S126" s="13"/>
      <c r="T126" s="13">
        <v>2</v>
      </c>
      <c r="U126" s="13">
        <v>43</v>
      </c>
      <c r="V126" s="28">
        <v>4</v>
      </c>
      <c r="Y126" s="7"/>
    </row>
    <row r="127" spans="1:25" ht="16" x14ac:dyDescent="0.2">
      <c r="A127" s="23" t="s">
        <v>278</v>
      </c>
      <c r="B127" s="24" t="s">
        <v>4456</v>
      </c>
      <c r="C127" s="24" t="s">
        <v>4465</v>
      </c>
      <c r="D127" s="25">
        <v>46020</v>
      </c>
      <c r="E127" s="24">
        <v>35</v>
      </c>
      <c r="F127" s="24">
        <v>33</v>
      </c>
      <c r="G127" s="26">
        <v>0.94289999999999896</v>
      </c>
      <c r="H127" s="13">
        <v>43</v>
      </c>
      <c r="I127" s="13">
        <v>45</v>
      </c>
      <c r="J127" s="26">
        <v>1.0465</v>
      </c>
      <c r="K127" s="12">
        <v>0.13300000000000001</v>
      </c>
      <c r="L127" s="26">
        <v>0.91262135922330001</v>
      </c>
      <c r="M127" s="26">
        <v>1</v>
      </c>
      <c r="N127" s="27" t="s">
        <v>279</v>
      </c>
      <c r="O127" s="12">
        <v>1</v>
      </c>
      <c r="P127" s="13"/>
      <c r="Q127" s="13"/>
      <c r="R127" s="13">
        <v>3</v>
      </c>
      <c r="S127" s="13"/>
      <c r="T127" s="13">
        <v>29</v>
      </c>
      <c r="U127" s="13">
        <v>47</v>
      </c>
      <c r="V127" s="28">
        <v>5</v>
      </c>
      <c r="Y127" s="7"/>
    </row>
    <row r="128" spans="1:25" ht="16" x14ac:dyDescent="0.2">
      <c r="A128" s="23" t="s">
        <v>280</v>
      </c>
      <c r="B128" s="24" t="s">
        <v>4463</v>
      </c>
      <c r="C128" s="24" t="s">
        <v>4458</v>
      </c>
      <c r="D128" s="25">
        <v>45210</v>
      </c>
      <c r="E128" s="24">
        <v>30</v>
      </c>
      <c r="F128" s="24">
        <v>24.25</v>
      </c>
      <c r="G128" s="26">
        <v>0.80830000000000002</v>
      </c>
      <c r="H128" s="13">
        <v>38</v>
      </c>
      <c r="I128" s="13">
        <v>31.13</v>
      </c>
      <c r="J128" s="26">
        <v>0.81909999999999905</v>
      </c>
      <c r="K128" s="12">
        <v>0.15509999999999999</v>
      </c>
      <c r="L128" s="26">
        <v>0.921875</v>
      </c>
      <c r="M128" s="26">
        <v>1</v>
      </c>
      <c r="N128" s="27" t="s">
        <v>43</v>
      </c>
      <c r="O128" s="12">
        <v>0.82352941176470495</v>
      </c>
      <c r="P128" s="13">
        <v>1</v>
      </c>
      <c r="Q128" s="13">
        <v>10</v>
      </c>
      <c r="R128" s="13"/>
      <c r="S128" s="13"/>
      <c r="T128" s="13">
        <v>3</v>
      </c>
      <c r="U128" s="13">
        <v>22</v>
      </c>
      <c r="V128" s="28">
        <v>3.6666666669999999</v>
      </c>
      <c r="Y128" s="7"/>
    </row>
    <row r="129" spans="1:25" ht="16" x14ac:dyDescent="0.2">
      <c r="A129" s="23" t="s">
        <v>281</v>
      </c>
      <c r="B129" s="24" t="s">
        <v>4459</v>
      </c>
      <c r="C129" s="24" t="s">
        <v>208</v>
      </c>
      <c r="D129" s="25">
        <v>43922</v>
      </c>
      <c r="E129" s="24">
        <v>35</v>
      </c>
      <c r="F129" s="24">
        <v>28.88</v>
      </c>
      <c r="G129" s="26">
        <v>0.82499999999999996</v>
      </c>
      <c r="H129" s="13">
        <v>43</v>
      </c>
      <c r="I129" s="13">
        <v>60.75</v>
      </c>
      <c r="J129" s="26">
        <v>1.4128000000000001</v>
      </c>
      <c r="K129" s="12">
        <v>0.15609999999999999</v>
      </c>
      <c r="L129" s="26">
        <v>0.88888888888888795</v>
      </c>
      <c r="M129" s="26">
        <v>1</v>
      </c>
      <c r="N129" s="27" t="s">
        <v>45</v>
      </c>
      <c r="O129" s="12">
        <v>0.5</v>
      </c>
      <c r="P129" s="13"/>
      <c r="Q129" s="13"/>
      <c r="R129" s="13">
        <v>1</v>
      </c>
      <c r="S129" s="13"/>
      <c r="T129" s="13">
        <v>6</v>
      </c>
      <c r="U129" s="13">
        <v>28</v>
      </c>
      <c r="V129" s="28">
        <v>4</v>
      </c>
      <c r="Y129" s="7"/>
    </row>
    <row r="130" spans="1:25" ht="16" x14ac:dyDescent="0.2">
      <c r="A130" s="23" t="s">
        <v>282</v>
      </c>
      <c r="B130" s="24" t="s">
        <v>4463</v>
      </c>
      <c r="C130" s="24" t="s">
        <v>4465</v>
      </c>
      <c r="D130" s="25">
        <v>45296</v>
      </c>
      <c r="E130" s="24">
        <v>12</v>
      </c>
      <c r="F130" s="24">
        <v>10.75</v>
      </c>
      <c r="G130" s="26">
        <v>0.89580000000000004</v>
      </c>
      <c r="H130" s="13">
        <v>16</v>
      </c>
      <c r="I130" s="13">
        <v>20</v>
      </c>
      <c r="J130" s="26">
        <v>1.25</v>
      </c>
      <c r="K130" s="12">
        <v>8.7300000000000003E-2</v>
      </c>
      <c r="L130" s="26">
        <v>1</v>
      </c>
      <c r="M130" s="26">
        <v>0.9375</v>
      </c>
      <c r="N130" s="27" t="s">
        <v>55</v>
      </c>
      <c r="O130" s="12">
        <v>0.66666666666666596</v>
      </c>
      <c r="P130" s="13"/>
      <c r="Q130" s="13"/>
      <c r="R130" s="13"/>
      <c r="S130" s="13"/>
      <c r="T130" s="13">
        <v>4</v>
      </c>
      <c r="U130" s="13">
        <v>7</v>
      </c>
      <c r="V130" s="28">
        <v>5</v>
      </c>
      <c r="Y130" s="7"/>
    </row>
    <row r="131" spans="1:25" ht="16" x14ac:dyDescent="0.2">
      <c r="A131" s="23" t="s">
        <v>284</v>
      </c>
      <c r="B131" s="24" t="s">
        <v>4459</v>
      </c>
      <c r="C131" s="24" t="s">
        <v>4460</v>
      </c>
      <c r="D131" s="25">
        <v>44330</v>
      </c>
      <c r="E131" s="24">
        <v>30</v>
      </c>
      <c r="F131" s="24">
        <v>22.5</v>
      </c>
      <c r="G131" s="26">
        <v>0.75</v>
      </c>
      <c r="H131" s="13">
        <v>30</v>
      </c>
      <c r="I131" s="13">
        <v>45.63</v>
      </c>
      <c r="J131" s="26">
        <v>1.5207999999999999</v>
      </c>
      <c r="K131" s="12">
        <v>9.35E-2</v>
      </c>
      <c r="L131" s="26">
        <v>0.96078431372549</v>
      </c>
      <c r="M131" s="26">
        <v>0.97560975609755995</v>
      </c>
      <c r="N131" s="27" t="s">
        <v>41</v>
      </c>
      <c r="O131" s="12">
        <v>0.86666666666666603</v>
      </c>
      <c r="P131" s="13">
        <v>2</v>
      </c>
      <c r="Q131" s="13">
        <v>10</v>
      </c>
      <c r="R131" s="13">
        <v>2</v>
      </c>
      <c r="S131" s="13">
        <v>1</v>
      </c>
      <c r="T131" s="13">
        <v>1</v>
      </c>
      <c r="U131" s="13">
        <v>17</v>
      </c>
      <c r="V131" s="28">
        <v>3.7777777779999999</v>
      </c>
      <c r="Y131" s="7"/>
    </row>
    <row r="132" spans="1:25" ht="16" x14ac:dyDescent="0.2">
      <c r="A132" s="23" t="s">
        <v>285</v>
      </c>
      <c r="B132" s="24" t="s">
        <v>4456</v>
      </c>
      <c r="C132" s="24" t="s">
        <v>4458</v>
      </c>
      <c r="D132" s="25">
        <v>46030</v>
      </c>
      <c r="E132" s="24">
        <v>12</v>
      </c>
      <c r="F132" s="24">
        <v>12.6299999999999</v>
      </c>
      <c r="G132" s="26">
        <v>1.05209999999999</v>
      </c>
      <c r="H132" s="13">
        <v>16</v>
      </c>
      <c r="I132" s="13">
        <v>16.25</v>
      </c>
      <c r="J132" s="26">
        <v>1.0156000000000001</v>
      </c>
      <c r="K132" s="12">
        <v>0.40439999999999998</v>
      </c>
      <c r="L132" s="26">
        <v>0.97619047619047605</v>
      </c>
      <c r="M132" s="26">
        <v>0.98076923076922995</v>
      </c>
      <c r="N132" s="27" t="s">
        <v>139</v>
      </c>
      <c r="O132" s="12"/>
      <c r="P132" s="13">
        <v>2</v>
      </c>
      <c r="Q132" s="13">
        <v>2</v>
      </c>
      <c r="R132" s="13">
        <v>5</v>
      </c>
      <c r="S132" s="13">
        <v>6</v>
      </c>
      <c r="T132" s="13">
        <v>16</v>
      </c>
      <c r="U132" s="13">
        <v>24</v>
      </c>
      <c r="V132" s="28"/>
      <c r="Y132" s="7"/>
    </row>
    <row r="133" spans="1:25" ht="16" x14ac:dyDescent="0.2">
      <c r="A133" s="23" t="s">
        <v>287</v>
      </c>
      <c r="B133" s="24" t="s">
        <v>4456</v>
      </c>
      <c r="C133" s="24" t="s">
        <v>4462</v>
      </c>
      <c r="D133" s="25">
        <v>46036</v>
      </c>
      <c r="E133" s="24">
        <v>12</v>
      </c>
      <c r="F133" s="24">
        <v>7</v>
      </c>
      <c r="G133" s="26">
        <v>0.58330000000000004</v>
      </c>
      <c r="H133" s="13">
        <v>16</v>
      </c>
      <c r="I133" s="13">
        <v>17.809999999999999</v>
      </c>
      <c r="J133" s="26">
        <v>1.1133</v>
      </c>
      <c r="K133" s="12">
        <v>0.22109999999999999</v>
      </c>
      <c r="L133" s="26">
        <v>1</v>
      </c>
      <c r="M133" s="26">
        <v>1</v>
      </c>
      <c r="N133" s="27" t="s">
        <v>288</v>
      </c>
      <c r="O133" s="12"/>
      <c r="P133" s="13"/>
      <c r="Q133" s="13"/>
      <c r="R133" s="13">
        <v>2</v>
      </c>
      <c r="S133" s="13"/>
      <c r="T133" s="13">
        <v>15</v>
      </c>
      <c r="U133" s="13">
        <v>15</v>
      </c>
      <c r="V133" s="28"/>
      <c r="Y133" s="7"/>
    </row>
    <row r="134" spans="1:25" ht="16" x14ac:dyDescent="0.2">
      <c r="A134" s="23" t="s">
        <v>289</v>
      </c>
      <c r="B134" s="24" t="s">
        <v>4456</v>
      </c>
      <c r="C134" s="24" t="s">
        <v>4458</v>
      </c>
      <c r="D134" s="25">
        <v>45271</v>
      </c>
      <c r="E134" s="24">
        <v>30</v>
      </c>
      <c r="F134" s="24">
        <v>20.25</v>
      </c>
      <c r="G134" s="26">
        <v>0.67500000000000004</v>
      </c>
      <c r="H134" s="13">
        <v>38</v>
      </c>
      <c r="I134" s="13">
        <v>24.94</v>
      </c>
      <c r="J134" s="26">
        <v>0.65629999999999999</v>
      </c>
      <c r="K134" s="12">
        <v>0.32169999999999999</v>
      </c>
      <c r="L134" s="26">
        <v>0.95714285714285696</v>
      </c>
      <c r="M134" s="26">
        <v>0.87272727272727202</v>
      </c>
      <c r="N134" s="27" t="s">
        <v>23</v>
      </c>
      <c r="O134" s="12">
        <v>0.80769230769230704</v>
      </c>
      <c r="P134" s="13">
        <v>1</v>
      </c>
      <c r="Q134" s="13">
        <v>10</v>
      </c>
      <c r="R134" s="13">
        <v>8</v>
      </c>
      <c r="S134" s="13"/>
      <c r="T134" s="13">
        <v>2</v>
      </c>
      <c r="U134" s="13">
        <v>36</v>
      </c>
      <c r="V134" s="28">
        <v>2.888888889</v>
      </c>
      <c r="Y134" s="7"/>
    </row>
    <row r="135" spans="1:25" ht="16" x14ac:dyDescent="0.2">
      <c r="A135" s="23" t="s">
        <v>291</v>
      </c>
      <c r="B135" s="24" t="s">
        <v>4463</v>
      </c>
      <c r="C135" s="24" t="s">
        <v>4457</v>
      </c>
      <c r="D135" s="25">
        <v>44239</v>
      </c>
      <c r="E135" s="24">
        <v>30</v>
      </c>
      <c r="F135" s="24">
        <v>19.13</v>
      </c>
      <c r="G135" s="26">
        <v>0.63749999999999996</v>
      </c>
      <c r="H135" s="13">
        <v>38</v>
      </c>
      <c r="I135" s="13">
        <v>39.25</v>
      </c>
      <c r="J135" s="26">
        <v>1.0328999999999999</v>
      </c>
      <c r="K135" s="12">
        <v>0.14979999999999999</v>
      </c>
      <c r="L135" s="26">
        <v>0.76744186046511598</v>
      </c>
      <c r="M135" s="26">
        <v>0.971830985915492</v>
      </c>
      <c r="N135" s="27" t="s">
        <v>68</v>
      </c>
      <c r="O135" s="12">
        <v>0.55555555555555503</v>
      </c>
      <c r="P135" s="13"/>
      <c r="Q135" s="13"/>
      <c r="R135" s="13"/>
      <c r="S135" s="13">
        <v>13</v>
      </c>
      <c r="T135" s="13">
        <v>4</v>
      </c>
      <c r="U135" s="13">
        <v>14</v>
      </c>
      <c r="V135" s="28">
        <v>4</v>
      </c>
      <c r="Y135" s="7"/>
    </row>
    <row r="136" spans="1:25" ht="16" x14ac:dyDescent="0.2">
      <c r="A136" s="23" t="s">
        <v>292</v>
      </c>
      <c r="B136" s="24" t="s">
        <v>4456</v>
      </c>
      <c r="C136" s="24" t="s">
        <v>208</v>
      </c>
      <c r="D136" s="25">
        <v>45953</v>
      </c>
      <c r="E136" s="24">
        <v>20</v>
      </c>
      <c r="F136" s="24">
        <v>22.5</v>
      </c>
      <c r="G136" s="26">
        <v>1.125</v>
      </c>
      <c r="H136" s="13">
        <v>24</v>
      </c>
      <c r="I136" s="13">
        <v>25.5</v>
      </c>
      <c r="J136" s="26">
        <v>1.0625</v>
      </c>
      <c r="K136" s="12">
        <v>0.34489999999999998</v>
      </c>
      <c r="L136" s="26">
        <v>0.91935483870967705</v>
      </c>
      <c r="M136" s="26">
        <v>0.93069306930692997</v>
      </c>
      <c r="N136" s="27" t="s">
        <v>122</v>
      </c>
      <c r="O136" s="12">
        <v>1</v>
      </c>
      <c r="P136" s="13">
        <v>1</v>
      </c>
      <c r="Q136" s="13">
        <v>10</v>
      </c>
      <c r="R136" s="13">
        <v>7</v>
      </c>
      <c r="S136" s="13"/>
      <c r="T136" s="13">
        <v>12</v>
      </c>
      <c r="U136" s="13">
        <v>33</v>
      </c>
      <c r="V136" s="28">
        <v>3.8</v>
      </c>
      <c r="Y136" s="7"/>
    </row>
    <row r="137" spans="1:25" ht="16" x14ac:dyDescent="0.2">
      <c r="A137" s="23" t="s">
        <v>296</v>
      </c>
      <c r="B137" s="24" t="s">
        <v>4456</v>
      </c>
      <c r="C137" s="24" t="s">
        <v>208</v>
      </c>
      <c r="D137" s="25">
        <v>44222</v>
      </c>
      <c r="E137" s="24">
        <v>30</v>
      </c>
      <c r="F137" s="24">
        <v>20.88</v>
      </c>
      <c r="G137" s="26">
        <v>0.69579999999999997</v>
      </c>
      <c r="H137" s="13">
        <v>38</v>
      </c>
      <c r="I137" s="13">
        <v>31.5</v>
      </c>
      <c r="J137" s="26">
        <v>0.82889999999999997</v>
      </c>
      <c r="K137" s="12">
        <v>0.47960000000000003</v>
      </c>
      <c r="L137" s="26">
        <v>1</v>
      </c>
      <c r="M137" s="26">
        <v>0.97560975609755995</v>
      </c>
      <c r="N137" s="27" t="s">
        <v>27</v>
      </c>
      <c r="O137" s="12">
        <v>6.25E-2</v>
      </c>
      <c r="P137" s="13"/>
      <c r="Q137" s="13"/>
      <c r="R137" s="13">
        <v>4</v>
      </c>
      <c r="S137" s="13"/>
      <c r="T137" s="13">
        <v>6</v>
      </c>
      <c r="U137" s="13">
        <v>24</v>
      </c>
      <c r="V137" s="28"/>
      <c r="Y137" s="7"/>
    </row>
    <row r="138" spans="1:25" ht="16" x14ac:dyDescent="0.2">
      <c r="A138" s="23" t="s">
        <v>297</v>
      </c>
      <c r="B138" s="24" t="s">
        <v>4463</v>
      </c>
      <c r="C138" s="24" t="s">
        <v>4457</v>
      </c>
      <c r="D138" s="25">
        <v>43549</v>
      </c>
      <c r="E138" s="24">
        <v>30</v>
      </c>
      <c r="F138" s="24">
        <v>29.88</v>
      </c>
      <c r="G138" s="26">
        <v>0.99580000000000002</v>
      </c>
      <c r="H138" s="13">
        <v>38</v>
      </c>
      <c r="I138" s="13">
        <v>64.25</v>
      </c>
      <c r="J138" s="26">
        <v>1.6907999999999901</v>
      </c>
      <c r="K138" s="12">
        <v>0.2858</v>
      </c>
      <c r="L138" s="26">
        <v>0.98809523809523803</v>
      </c>
      <c r="M138" s="26">
        <v>0.97520661157024702</v>
      </c>
      <c r="N138" s="27" t="s">
        <v>191</v>
      </c>
      <c r="O138" s="12">
        <v>1</v>
      </c>
      <c r="P138" s="13"/>
      <c r="Q138" s="13"/>
      <c r="R138" s="13">
        <v>2</v>
      </c>
      <c r="S138" s="13"/>
      <c r="T138" s="13">
        <v>6</v>
      </c>
      <c r="U138" s="13">
        <v>29</v>
      </c>
      <c r="V138" s="28">
        <v>4.4000000000000004</v>
      </c>
      <c r="Y138" s="7"/>
    </row>
    <row r="139" spans="1:25" ht="16" x14ac:dyDescent="0.2">
      <c r="A139" s="23" t="s">
        <v>298</v>
      </c>
      <c r="B139" s="24" t="s">
        <v>4459</v>
      </c>
      <c r="C139" s="24" t="s">
        <v>4465</v>
      </c>
      <c r="D139" s="25">
        <v>43812</v>
      </c>
      <c r="E139" s="24">
        <v>12</v>
      </c>
      <c r="F139" s="24">
        <v>23.25</v>
      </c>
      <c r="G139" s="26">
        <v>1.9375</v>
      </c>
      <c r="H139" s="13">
        <v>16</v>
      </c>
      <c r="I139" s="13">
        <v>28.06</v>
      </c>
      <c r="J139" s="26">
        <v>1.7539</v>
      </c>
      <c r="K139" s="12">
        <v>3.3300000000000003E-2</v>
      </c>
      <c r="L139" s="26">
        <v>0.89130434782608603</v>
      </c>
      <c r="M139" s="26">
        <v>0.95652173913043403</v>
      </c>
      <c r="N139" s="27" t="s">
        <v>23</v>
      </c>
      <c r="O139" s="12">
        <v>0.78571428571428503</v>
      </c>
      <c r="P139" s="13">
        <v>1</v>
      </c>
      <c r="Q139" s="13">
        <v>10</v>
      </c>
      <c r="R139" s="13">
        <v>1</v>
      </c>
      <c r="S139" s="13"/>
      <c r="T139" s="13">
        <v>2</v>
      </c>
      <c r="U139" s="13">
        <v>16</v>
      </c>
      <c r="V139" s="28">
        <v>4.3333333329999997</v>
      </c>
      <c r="Y139" s="7"/>
    </row>
    <row r="140" spans="1:25" ht="16" x14ac:dyDescent="0.2">
      <c r="A140" s="23" t="s">
        <v>300</v>
      </c>
      <c r="B140" s="24" t="s">
        <v>4456</v>
      </c>
      <c r="C140" s="24" t="s">
        <v>4457</v>
      </c>
      <c r="D140" s="25">
        <v>44615</v>
      </c>
      <c r="E140" s="24">
        <v>30</v>
      </c>
      <c r="F140" s="24">
        <v>27.63</v>
      </c>
      <c r="G140" s="26">
        <v>0.92079999999999995</v>
      </c>
      <c r="H140" s="13">
        <v>38</v>
      </c>
      <c r="I140" s="13">
        <v>42</v>
      </c>
      <c r="J140" s="26">
        <v>1.1052999999999999</v>
      </c>
      <c r="K140" s="12">
        <v>9.4E-2</v>
      </c>
      <c r="L140" s="26">
        <v>0.96103896103896103</v>
      </c>
      <c r="M140" s="26">
        <v>1</v>
      </c>
      <c r="N140" s="27" t="s">
        <v>154</v>
      </c>
      <c r="O140" s="12">
        <v>0.9</v>
      </c>
      <c r="P140" s="13"/>
      <c r="Q140" s="13"/>
      <c r="R140" s="13">
        <v>9</v>
      </c>
      <c r="S140" s="13"/>
      <c r="T140" s="13">
        <v>14</v>
      </c>
      <c r="U140" s="13">
        <v>43</v>
      </c>
      <c r="V140" s="28">
        <v>4</v>
      </c>
      <c r="Y140" s="7"/>
    </row>
    <row r="141" spans="1:25" ht="16" x14ac:dyDescent="0.2">
      <c r="A141" s="23" t="s">
        <v>301</v>
      </c>
      <c r="B141" s="24" t="s">
        <v>4463</v>
      </c>
      <c r="C141" s="24" t="s">
        <v>4458</v>
      </c>
      <c r="D141" s="25">
        <v>45265</v>
      </c>
      <c r="E141" s="24">
        <v>30</v>
      </c>
      <c r="F141" s="24">
        <v>27.13</v>
      </c>
      <c r="G141" s="26">
        <v>0.9042</v>
      </c>
      <c r="H141" s="13">
        <v>38</v>
      </c>
      <c r="I141" s="13">
        <v>39.630000000000003</v>
      </c>
      <c r="J141" s="26">
        <v>1.0427999999999999</v>
      </c>
      <c r="K141" s="12">
        <v>3.8199999999999998E-2</v>
      </c>
      <c r="L141" s="26">
        <v>0.96103896103896103</v>
      </c>
      <c r="M141" s="26">
        <v>1</v>
      </c>
      <c r="N141" s="27" t="s">
        <v>55</v>
      </c>
      <c r="O141" s="12">
        <v>0.94736842105263097</v>
      </c>
      <c r="P141" s="13"/>
      <c r="Q141" s="13"/>
      <c r="R141" s="13">
        <v>2</v>
      </c>
      <c r="S141" s="13"/>
      <c r="T141" s="13">
        <v>4</v>
      </c>
      <c r="U141" s="13">
        <v>29</v>
      </c>
      <c r="V141" s="28">
        <v>4.5714285710000002</v>
      </c>
      <c r="Y141" s="7"/>
    </row>
    <row r="142" spans="1:25" ht="16" x14ac:dyDescent="0.2">
      <c r="A142" s="23" t="s">
        <v>303</v>
      </c>
      <c r="B142" s="24" t="s">
        <v>4456</v>
      </c>
      <c r="C142" s="24" t="s">
        <v>4464</v>
      </c>
      <c r="D142" s="25">
        <v>46073</v>
      </c>
      <c r="E142" s="24">
        <v>12</v>
      </c>
      <c r="F142" s="24">
        <v>0</v>
      </c>
      <c r="G142" s="26">
        <v>0</v>
      </c>
      <c r="H142" s="13">
        <v>16</v>
      </c>
      <c r="I142" s="13"/>
      <c r="J142" s="26"/>
      <c r="K142" s="12"/>
      <c r="L142" s="26"/>
      <c r="M142" s="26"/>
      <c r="N142" s="27" t="s">
        <v>36</v>
      </c>
      <c r="O142" s="12"/>
      <c r="P142" s="13"/>
      <c r="Q142" s="13"/>
      <c r="R142" s="13"/>
      <c r="S142" s="13"/>
      <c r="T142" s="13">
        <v>0</v>
      </c>
      <c r="U142" s="13">
        <v>0</v>
      </c>
      <c r="V142" s="28"/>
      <c r="Y142" s="7"/>
    </row>
    <row r="143" spans="1:25" ht="16" x14ac:dyDescent="0.2">
      <c r="A143" s="23" t="s">
        <v>307</v>
      </c>
      <c r="B143" s="24" t="s">
        <v>4463</v>
      </c>
      <c r="C143" s="24" t="s">
        <v>4465</v>
      </c>
      <c r="D143" s="25">
        <v>45281</v>
      </c>
      <c r="E143" s="24">
        <v>30</v>
      </c>
      <c r="F143" s="24">
        <v>22.13</v>
      </c>
      <c r="G143" s="26">
        <v>0.73750000000000004</v>
      </c>
      <c r="H143" s="13">
        <v>38</v>
      </c>
      <c r="I143" s="13">
        <v>38.31</v>
      </c>
      <c r="J143" s="26">
        <v>1.0082</v>
      </c>
      <c r="K143" s="12">
        <v>7.2700000000000001E-2</v>
      </c>
      <c r="L143" s="26">
        <v>1</v>
      </c>
      <c r="M143" s="26">
        <v>0.98591549295774605</v>
      </c>
      <c r="N143" s="27" t="s">
        <v>55</v>
      </c>
      <c r="O143" s="12">
        <v>0.5</v>
      </c>
      <c r="P143" s="13">
        <v>1</v>
      </c>
      <c r="Q143" s="13">
        <v>10</v>
      </c>
      <c r="R143" s="13">
        <v>5</v>
      </c>
      <c r="S143" s="13"/>
      <c r="T143" s="13">
        <v>3</v>
      </c>
      <c r="U143" s="13">
        <v>24</v>
      </c>
      <c r="V143" s="28">
        <v>3.5</v>
      </c>
      <c r="Y143" s="7"/>
    </row>
    <row r="144" spans="1:25" ht="16" x14ac:dyDescent="0.2">
      <c r="A144" s="23" t="s">
        <v>308</v>
      </c>
      <c r="B144" s="24" t="s">
        <v>4456</v>
      </c>
      <c r="C144" s="24" t="s">
        <v>208</v>
      </c>
      <c r="D144" s="25">
        <v>45964</v>
      </c>
      <c r="E144" s="24">
        <v>35</v>
      </c>
      <c r="F144" s="24">
        <v>36.880000000000003</v>
      </c>
      <c r="G144" s="26">
        <v>1.0535999999999901</v>
      </c>
      <c r="H144" s="13">
        <v>43</v>
      </c>
      <c r="I144" s="13">
        <v>45.94</v>
      </c>
      <c r="J144" s="26">
        <v>1.0683</v>
      </c>
      <c r="K144" s="12">
        <v>0.33660000000000001</v>
      </c>
      <c r="L144" s="26">
        <v>0.99</v>
      </c>
      <c r="M144" s="26">
        <v>0.98214285714285698</v>
      </c>
      <c r="N144" s="27" t="s">
        <v>168</v>
      </c>
      <c r="O144" s="12">
        <v>1</v>
      </c>
      <c r="P144" s="13">
        <v>2</v>
      </c>
      <c r="Q144" s="13">
        <v>10</v>
      </c>
      <c r="R144" s="13">
        <v>10</v>
      </c>
      <c r="S144" s="13">
        <v>0</v>
      </c>
      <c r="T144" s="13">
        <v>8</v>
      </c>
      <c r="U144" s="13">
        <v>48</v>
      </c>
      <c r="V144" s="28">
        <v>4.2380952379999997</v>
      </c>
      <c r="Y144" s="7"/>
    </row>
    <row r="145" spans="1:25" ht="16" x14ac:dyDescent="0.2">
      <c r="A145" s="23" t="s">
        <v>310</v>
      </c>
      <c r="B145" s="24" t="s">
        <v>4463</v>
      </c>
      <c r="C145" s="24" t="s">
        <v>4465</v>
      </c>
      <c r="D145" s="25">
        <v>42811</v>
      </c>
      <c r="E145" s="24">
        <v>12</v>
      </c>
      <c r="F145" s="24">
        <v>14.88</v>
      </c>
      <c r="G145" s="26">
        <v>1.23959999999999</v>
      </c>
      <c r="H145" s="13">
        <v>16</v>
      </c>
      <c r="I145" s="13">
        <v>24.56</v>
      </c>
      <c r="J145" s="26">
        <v>1.5351999999999999</v>
      </c>
      <c r="K145" s="12">
        <v>0.1482</v>
      </c>
      <c r="L145" s="26">
        <v>0.94444444444444398</v>
      </c>
      <c r="M145" s="26">
        <v>0.97872340425531901</v>
      </c>
      <c r="N145" s="27" t="s">
        <v>36</v>
      </c>
      <c r="O145" s="12">
        <v>0.69230769230769196</v>
      </c>
      <c r="P145" s="13">
        <v>1</v>
      </c>
      <c r="Q145" s="13">
        <v>10</v>
      </c>
      <c r="R145" s="13">
        <v>5</v>
      </c>
      <c r="S145" s="13">
        <v>1</v>
      </c>
      <c r="T145" s="13">
        <v>0</v>
      </c>
      <c r="U145" s="13">
        <v>13</v>
      </c>
      <c r="V145" s="28">
        <v>4.5</v>
      </c>
      <c r="Y145" s="7"/>
    </row>
    <row r="146" spans="1:25" ht="16" x14ac:dyDescent="0.2">
      <c r="A146" s="23" t="s">
        <v>312</v>
      </c>
      <c r="B146" s="24" t="s">
        <v>4456</v>
      </c>
      <c r="C146" s="24" t="s">
        <v>4458</v>
      </c>
      <c r="D146" s="25">
        <v>45894</v>
      </c>
      <c r="E146" s="24">
        <v>35</v>
      </c>
      <c r="F146" s="24">
        <v>52.879999999999903</v>
      </c>
      <c r="G146" s="26">
        <v>1.5106999999999999</v>
      </c>
      <c r="H146" s="13">
        <v>43</v>
      </c>
      <c r="I146" s="13">
        <v>63.31</v>
      </c>
      <c r="J146" s="26">
        <v>1.4723999999999999</v>
      </c>
      <c r="K146" s="12">
        <v>7.3599999999999999E-2</v>
      </c>
      <c r="L146" s="26">
        <v>1</v>
      </c>
      <c r="M146" s="26">
        <v>0.98387096774193505</v>
      </c>
      <c r="N146" s="27" t="s">
        <v>28</v>
      </c>
      <c r="O146" s="12">
        <v>0.94871794871794801</v>
      </c>
      <c r="P146" s="13">
        <v>1</v>
      </c>
      <c r="Q146" s="13">
        <v>10</v>
      </c>
      <c r="R146" s="13">
        <v>13</v>
      </c>
      <c r="S146" s="13">
        <v>30</v>
      </c>
      <c r="T146" s="13">
        <v>11</v>
      </c>
      <c r="U146" s="13">
        <v>62</v>
      </c>
      <c r="V146" s="28">
        <v>4.407407407</v>
      </c>
      <c r="Y146" s="7"/>
    </row>
    <row r="147" spans="1:25" ht="16" x14ac:dyDescent="0.2">
      <c r="A147" s="23" t="s">
        <v>315</v>
      </c>
      <c r="B147" s="24" t="s">
        <v>4456</v>
      </c>
      <c r="C147" s="24" t="s">
        <v>4462</v>
      </c>
      <c r="D147" s="25">
        <v>46055</v>
      </c>
      <c r="E147" s="24">
        <v>35</v>
      </c>
      <c r="F147" s="24">
        <v>7</v>
      </c>
      <c r="G147" s="26">
        <v>0.2</v>
      </c>
      <c r="H147" s="13">
        <v>43</v>
      </c>
      <c r="I147" s="13">
        <v>40.33</v>
      </c>
      <c r="J147" s="26">
        <v>0.93799999999999994</v>
      </c>
      <c r="K147" s="12">
        <v>0.31659999999999999</v>
      </c>
      <c r="L147" s="26">
        <v>1</v>
      </c>
      <c r="M147" s="26">
        <v>1</v>
      </c>
      <c r="N147" s="27" t="s">
        <v>316</v>
      </c>
      <c r="O147" s="12"/>
      <c r="P147" s="13"/>
      <c r="Q147" s="13"/>
      <c r="R147" s="13"/>
      <c r="S147" s="13"/>
      <c r="T147" s="13">
        <v>16</v>
      </c>
      <c r="U147" s="13">
        <v>16</v>
      </c>
      <c r="V147" s="28"/>
      <c r="Y147" s="7"/>
    </row>
    <row r="148" spans="1:25" ht="16" x14ac:dyDescent="0.2">
      <c r="A148" s="23" t="s">
        <v>317</v>
      </c>
      <c r="B148" s="24" t="s">
        <v>4456</v>
      </c>
      <c r="C148" s="24" t="s">
        <v>4458</v>
      </c>
      <c r="D148" s="25">
        <v>45722</v>
      </c>
      <c r="E148" s="24">
        <v>12</v>
      </c>
      <c r="F148" s="24">
        <v>9</v>
      </c>
      <c r="G148" s="26">
        <v>0.75</v>
      </c>
      <c r="H148" s="13">
        <v>16</v>
      </c>
      <c r="I148" s="13">
        <v>18.13</v>
      </c>
      <c r="J148" s="26">
        <v>1.1328</v>
      </c>
      <c r="K148" s="12">
        <v>0.29580000000000001</v>
      </c>
      <c r="L148" s="26">
        <v>0.76923076923076905</v>
      </c>
      <c r="M148" s="26">
        <v>1</v>
      </c>
      <c r="N148" s="27" t="s">
        <v>43</v>
      </c>
      <c r="O148" s="12">
        <v>0.75</v>
      </c>
      <c r="P148" s="13"/>
      <c r="Q148" s="13"/>
      <c r="R148" s="13">
        <v>3</v>
      </c>
      <c r="S148" s="13"/>
      <c r="T148" s="13">
        <v>3</v>
      </c>
      <c r="U148" s="13">
        <v>14</v>
      </c>
      <c r="V148" s="28">
        <v>4.2</v>
      </c>
      <c r="Y148" s="7"/>
    </row>
    <row r="149" spans="1:25" ht="16" x14ac:dyDescent="0.2">
      <c r="A149" s="23" t="s">
        <v>318</v>
      </c>
      <c r="B149" s="24" t="s">
        <v>4456</v>
      </c>
      <c r="C149" s="24" t="s">
        <v>4457</v>
      </c>
      <c r="D149" s="25">
        <v>43182</v>
      </c>
      <c r="E149" s="24">
        <v>30</v>
      </c>
      <c r="F149" s="24">
        <v>24.13</v>
      </c>
      <c r="G149" s="26">
        <v>0.80420000000000003</v>
      </c>
      <c r="H149" s="13">
        <v>38</v>
      </c>
      <c r="I149" s="13">
        <v>49.81</v>
      </c>
      <c r="J149" s="26">
        <v>1.3109</v>
      </c>
      <c r="K149" s="12">
        <v>0.11169999999999999</v>
      </c>
      <c r="L149" s="26">
        <v>0.98591549295774605</v>
      </c>
      <c r="M149" s="26">
        <v>0.97727272727272696</v>
      </c>
      <c r="N149" s="27" t="s">
        <v>62</v>
      </c>
      <c r="O149" s="12">
        <v>0.95</v>
      </c>
      <c r="P149" s="13"/>
      <c r="Q149" s="13"/>
      <c r="R149" s="13">
        <v>6</v>
      </c>
      <c r="S149" s="13">
        <v>9</v>
      </c>
      <c r="T149" s="13">
        <v>7</v>
      </c>
      <c r="U149" s="13">
        <v>28</v>
      </c>
      <c r="V149" s="28">
        <v>3.45</v>
      </c>
      <c r="Y149" s="7"/>
    </row>
    <row r="150" spans="1:25" ht="16" x14ac:dyDescent="0.2">
      <c r="A150" s="23" t="s">
        <v>319</v>
      </c>
      <c r="B150" s="24" t="s">
        <v>4456</v>
      </c>
      <c r="C150" s="24" t="s">
        <v>4460</v>
      </c>
      <c r="D150" s="25">
        <v>45201</v>
      </c>
      <c r="E150" s="24">
        <v>30</v>
      </c>
      <c r="F150" s="24">
        <v>34.130000000000003</v>
      </c>
      <c r="G150" s="26">
        <v>1.1375</v>
      </c>
      <c r="H150" s="13">
        <v>38</v>
      </c>
      <c r="I150" s="13">
        <v>42.38</v>
      </c>
      <c r="J150" s="26">
        <v>1.1151</v>
      </c>
      <c r="K150" s="12">
        <v>6.8900000000000003E-2</v>
      </c>
      <c r="L150" s="26">
        <v>0.94623655913978399</v>
      </c>
      <c r="M150" s="26">
        <v>1</v>
      </c>
      <c r="N150" s="27" t="s">
        <v>43</v>
      </c>
      <c r="O150" s="12">
        <v>1</v>
      </c>
      <c r="P150" s="13">
        <v>1</v>
      </c>
      <c r="Q150" s="13">
        <v>9</v>
      </c>
      <c r="R150" s="13">
        <v>15</v>
      </c>
      <c r="S150" s="13"/>
      <c r="T150" s="13">
        <v>3</v>
      </c>
      <c r="U150" s="13">
        <v>28</v>
      </c>
      <c r="V150" s="28">
        <v>4</v>
      </c>
      <c r="Y150" s="7"/>
    </row>
    <row r="151" spans="1:25" ht="16" x14ac:dyDescent="0.2">
      <c r="A151" s="23" t="s">
        <v>320</v>
      </c>
      <c r="B151" s="24" t="s">
        <v>4463</v>
      </c>
      <c r="C151" s="24" t="s">
        <v>4457</v>
      </c>
      <c r="D151" s="25">
        <v>44183</v>
      </c>
      <c r="E151" s="24">
        <v>30</v>
      </c>
      <c r="F151" s="24">
        <v>27</v>
      </c>
      <c r="G151" s="26">
        <v>0.9</v>
      </c>
      <c r="H151" s="13">
        <v>38</v>
      </c>
      <c r="I151" s="13">
        <v>38.69</v>
      </c>
      <c r="J151" s="26">
        <v>1.0181</v>
      </c>
      <c r="K151" s="12">
        <v>6.5199999999999994E-2</v>
      </c>
      <c r="L151" s="26">
        <v>1</v>
      </c>
      <c r="M151" s="26">
        <v>1</v>
      </c>
      <c r="N151" s="27" t="s">
        <v>52</v>
      </c>
      <c r="O151" s="12">
        <v>0.82352941176470495</v>
      </c>
      <c r="P151" s="13"/>
      <c r="Q151" s="13"/>
      <c r="R151" s="13">
        <v>2</v>
      </c>
      <c r="S151" s="13"/>
      <c r="T151" s="13">
        <v>4</v>
      </c>
      <c r="U151" s="13">
        <v>24</v>
      </c>
      <c r="V151" s="28">
        <v>3.3333333330000001</v>
      </c>
      <c r="Y151" s="7"/>
    </row>
    <row r="152" spans="1:25" ht="16" x14ac:dyDescent="0.2">
      <c r="A152" s="23" t="s">
        <v>321</v>
      </c>
      <c r="B152" s="24" t="s">
        <v>4456</v>
      </c>
      <c r="C152" s="24" t="s">
        <v>208</v>
      </c>
      <c r="D152" s="25">
        <v>44642</v>
      </c>
      <c r="E152" s="24">
        <v>20</v>
      </c>
      <c r="F152" s="24">
        <v>18.75</v>
      </c>
      <c r="G152" s="26">
        <v>0.9375</v>
      </c>
      <c r="H152" s="13">
        <v>24</v>
      </c>
      <c r="I152" s="13">
        <v>21.63</v>
      </c>
      <c r="J152" s="26">
        <v>0.90100000000000002</v>
      </c>
      <c r="K152" s="12">
        <v>0.13400000000000001</v>
      </c>
      <c r="L152" s="26">
        <v>0.88888888888888795</v>
      </c>
      <c r="M152" s="26">
        <v>0.97297297297297203</v>
      </c>
      <c r="N152" s="27" t="s">
        <v>15</v>
      </c>
      <c r="O152" s="12">
        <v>0.4</v>
      </c>
      <c r="P152" s="13"/>
      <c r="Q152" s="13"/>
      <c r="R152" s="13">
        <v>10</v>
      </c>
      <c r="S152" s="13"/>
      <c r="T152" s="13">
        <v>8</v>
      </c>
      <c r="U152" s="13">
        <v>31</v>
      </c>
      <c r="V152" s="28">
        <v>4.3333333329999997</v>
      </c>
      <c r="Y152" s="7"/>
    </row>
    <row r="153" spans="1:25" ht="16" x14ac:dyDescent="0.2">
      <c r="A153" s="23" t="s">
        <v>322</v>
      </c>
      <c r="B153" s="24" t="s">
        <v>4463</v>
      </c>
      <c r="C153" s="24" t="s">
        <v>4465</v>
      </c>
      <c r="D153" s="25">
        <v>45271</v>
      </c>
      <c r="E153" s="24">
        <v>12</v>
      </c>
      <c r="F153" s="24">
        <v>7.63</v>
      </c>
      <c r="G153" s="26">
        <v>0.63539999999999996</v>
      </c>
      <c r="H153" s="13">
        <v>16</v>
      </c>
      <c r="I153" s="13">
        <v>16.5</v>
      </c>
      <c r="J153" s="26">
        <v>1.0312999999999899</v>
      </c>
      <c r="K153" s="12">
        <v>0.2545</v>
      </c>
      <c r="L153" s="26">
        <v>1</v>
      </c>
      <c r="M153" s="26">
        <v>1</v>
      </c>
      <c r="N153" s="27" t="s">
        <v>42</v>
      </c>
      <c r="O153" s="12">
        <v>0.66666666666666596</v>
      </c>
      <c r="P153" s="13"/>
      <c r="Q153" s="13"/>
      <c r="R153" s="13">
        <v>5</v>
      </c>
      <c r="S153" s="13"/>
      <c r="T153" s="13">
        <v>3</v>
      </c>
      <c r="U153" s="13">
        <v>6</v>
      </c>
      <c r="V153" s="28">
        <v>2</v>
      </c>
      <c r="Y153" s="7"/>
    </row>
    <row r="154" spans="1:25" ht="16" x14ac:dyDescent="0.2">
      <c r="A154" s="23" t="s">
        <v>324</v>
      </c>
      <c r="B154" s="24" t="s">
        <v>4456</v>
      </c>
      <c r="C154" s="24" t="s">
        <v>4457</v>
      </c>
      <c r="D154" s="25">
        <v>43903</v>
      </c>
      <c r="E154" s="24">
        <v>30</v>
      </c>
      <c r="F154" s="24">
        <v>37.25</v>
      </c>
      <c r="G154" s="26">
        <v>1.2417</v>
      </c>
      <c r="H154" s="13">
        <v>38</v>
      </c>
      <c r="I154" s="13">
        <v>41.81</v>
      </c>
      <c r="J154" s="26">
        <v>1.1003000000000001</v>
      </c>
      <c r="K154" s="12">
        <v>0.18</v>
      </c>
      <c r="L154" s="26">
        <v>0.95867768595041303</v>
      </c>
      <c r="M154" s="26">
        <v>0.95833333333333304</v>
      </c>
      <c r="N154" s="27" t="s">
        <v>326</v>
      </c>
      <c r="O154" s="12">
        <v>0.64285714285714202</v>
      </c>
      <c r="P154" s="13"/>
      <c r="Q154" s="13"/>
      <c r="R154" s="13">
        <v>12</v>
      </c>
      <c r="S154" s="13"/>
      <c r="T154" s="13">
        <v>14</v>
      </c>
      <c r="U154" s="13">
        <v>50</v>
      </c>
      <c r="V154" s="28">
        <v>3.125</v>
      </c>
      <c r="Y154" s="7"/>
    </row>
    <row r="155" spans="1:25" ht="16" x14ac:dyDescent="0.2">
      <c r="A155" s="23" t="s">
        <v>328</v>
      </c>
      <c r="B155" s="24" t="s">
        <v>4463</v>
      </c>
      <c r="C155" s="24" t="s">
        <v>4465</v>
      </c>
      <c r="D155" s="25">
        <v>45155</v>
      </c>
      <c r="E155" s="24">
        <v>12</v>
      </c>
      <c r="F155" s="24">
        <v>7.88</v>
      </c>
      <c r="G155" s="26">
        <v>0.65629999999999999</v>
      </c>
      <c r="H155" s="13">
        <v>16</v>
      </c>
      <c r="I155" s="13">
        <v>18.25</v>
      </c>
      <c r="J155" s="26">
        <v>1.1405999999999901</v>
      </c>
      <c r="K155" s="12">
        <v>0.21310000000000001</v>
      </c>
      <c r="L155" s="26">
        <v>1</v>
      </c>
      <c r="M155" s="26">
        <v>0.95</v>
      </c>
      <c r="N155" s="27" t="s">
        <v>41</v>
      </c>
      <c r="O155" s="12">
        <v>0</v>
      </c>
      <c r="P155" s="13"/>
      <c r="Q155" s="13"/>
      <c r="R155" s="13"/>
      <c r="S155" s="13"/>
      <c r="T155" s="13">
        <v>3</v>
      </c>
      <c r="U155" s="13">
        <v>5</v>
      </c>
      <c r="V155" s="28">
        <v>1</v>
      </c>
      <c r="Y155" s="7"/>
    </row>
    <row r="156" spans="1:25" ht="16" x14ac:dyDescent="0.2">
      <c r="A156" s="23" t="s">
        <v>329</v>
      </c>
      <c r="B156" s="24" t="s">
        <v>4456</v>
      </c>
      <c r="C156" s="24" t="s">
        <v>4464</v>
      </c>
      <c r="D156" s="25">
        <v>46064</v>
      </c>
      <c r="E156" s="24">
        <v>12</v>
      </c>
      <c r="F156" s="24">
        <v>0</v>
      </c>
      <c r="G156" s="26">
        <v>0</v>
      </c>
      <c r="H156" s="13">
        <v>16</v>
      </c>
      <c r="I156" s="13">
        <v>13.13</v>
      </c>
      <c r="J156" s="26">
        <v>0.82029999999999903</v>
      </c>
      <c r="K156" s="12"/>
      <c r="L156" s="26"/>
      <c r="M156" s="26"/>
      <c r="N156" s="27" t="s">
        <v>36</v>
      </c>
      <c r="O156" s="12"/>
      <c r="P156" s="13"/>
      <c r="Q156" s="13"/>
      <c r="R156" s="13"/>
      <c r="S156" s="13"/>
      <c r="T156" s="13">
        <v>0</v>
      </c>
      <c r="U156" s="13">
        <v>0</v>
      </c>
      <c r="V156" s="28"/>
      <c r="Y156" s="7"/>
    </row>
    <row r="157" spans="1:25" ht="16" x14ac:dyDescent="0.2">
      <c r="A157" s="23" t="s">
        <v>330</v>
      </c>
      <c r="B157" s="24" t="s">
        <v>4463</v>
      </c>
      <c r="C157" s="24" t="s">
        <v>4465</v>
      </c>
      <c r="D157" s="25">
        <v>45523</v>
      </c>
      <c r="E157" s="24">
        <v>30</v>
      </c>
      <c r="F157" s="24">
        <v>20.81</v>
      </c>
      <c r="G157" s="26">
        <v>0.69379999999999997</v>
      </c>
      <c r="H157" s="13">
        <v>38</v>
      </c>
      <c r="I157" s="13">
        <v>32.380000000000003</v>
      </c>
      <c r="J157" s="26">
        <v>0.85199999999999998</v>
      </c>
      <c r="K157" s="12">
        <v>0.22650000000000001</v>
      </c>
      <c r="L157" s="26">
        <v>0.98360655737704905</v>
      </c>
      <c r="M157" s="26">
        <v>0.98765432098765404</v>
      </c>
      <c r="N157" s="27" t="s">
        <v>35</v>
      </c>
      <c r="O157" s="12">
        <v>1</v>
      </c>
      <c r="P157" s="13"/>
      <c r="Q157" s="13"/>
      <c r="R157" s="13">
        <v>4</v>
      </c>
      <c r="S157" s="13"/>
      <c r="T157" s="13">
        <v>6</v>
      </c>
      <c r="U157" s="13">
        <v>23</v>
      </c>
      <c r="V157" s="28">
        <v>4.0909090910000003</v>
      </c>
      <c r="Y157" s="7"/>
    </row>
    <row r="158" spans="1:25" ht="16" x14ac:dyDescent="0.2">
      <c r="A158" s="23" t="s">
        <v>331</v>
      </c>
      <c r="B158" s="24" t="s">
        <v>4459</v>
      </c>
      <c r="C158" s="24" t="s">
        <v>4458</v>
      </c>
      <c r="D158" s="25">
        <v>43707</v>
      </c>
      <c r="E158" s="24">
        <v>20</v>
      </c>
      <c r="F158" s="24">
        <v>12.1299999999999</v>
      </c>
      <c r="G158" s="26">
        <v>0.60629999999999995</v>
      </c>
      <c r="H158" s="13">
        <v>38</v>
      </c>
      <c r="I158" s="13">
        <v>39.130000000000003</v>
      </c>
      <c r="J158" s="26">
        <v>1.0295999999999901</v>
      </c>
      <c r="K158" s="12">
        <v>0.1411</v>
      </c>
      <c r="L158" s="26">
        <v>1</v>
      </c>
      <c r="M158" s="26">
        <v>0.97727272727272696</v>
      </c>
      <c r="N158" s="27" t="s">
        <v>36</v>
      </c>
      <c r="O158" s="12">
        <v>1</v>
      </c>
      <c r="P158" s="13"/>
      <c r="Q158" s="13"/>
      <c r="R158" s="13"/>
      <c r="S158" s="13"/>
      <c r="T158" s="13">
        <v>0</v>
      </c>
      <c r="U158" s="13">
        <v>6</v>
      </c>
      <c r="V158" s="28">
        <v>2.25</v>
      </c>
      <c r="Y158" s="7"/>
    </row>
    <row r="159" spans="1:25" ht="16" x14ac:dyDescent="0.2">
      <c r="A159" s="23" t="s">
        <v>332</v>
      </c>
      <c r="B159" s="24" t="s">
        <v>4463</v>
      </c>
      <c r="C159" s="24" t="s">
        <v>4457</v>
      </c>
      <c r="D159" s="25">
        <v>42576</v>
      </c>
      <c r="E159" s="24">
        <v>20</v>
      </c>
      <c r="F159" s="24">
        <v>16.88</v>
      </c>
      <c r="G159" s="26">
        <v>0.843799999999999</v>
      </c>
      <c r="H159" s="13">
        <v>24</v>
      </c>
      <c r="I159" s="13">
        <v>22.19</v>
      </c>
      <c r="J159" s="26">
        <v>0.92449999999999999</v>
      </c>
      <c r="K159" s="12">
        <v>3.0499999999999999E-2</v>
      </c>
      <c r="L159" s="26">
        <v>0.96296296296296202</v>
      </c>
      <c r="M159" s="26">
        <v>0.984375</v>
      </c>
      <c r="N159" s="27" t="s">
        <v>55</v>
      </c>
      <c r="O159" s="12">
        <v>0.85714285714285698</v>
      </c>
      <c r="P159" s="13"/>
      <c r="Q159" s="13"/>
      <c r="R159" s="13">
        <v>4</v>
      </c>
      <c r="S159" s="13"/>
      <c r="T159" s="13">
        <v>3</v>
      </c>
      <c r="U159" s="13">
        <v>19</v>
      </c>
      <c r="V159" s="28">
        <v>3.25</v>
      </c>
      <c r="Y159" s="7"/>
    </row>
    <row r="160" spans="1:25" ht="16" x14ac:dyDescent="0.2">
      <c r="A160" s="23" t="s">
        <v>334</v>
      </c>
      <c r="B160" s="24" t="s">
        <v>4456</v>
      </c>
      <c r="C160" s="24" t="s">
        <v>4460</v>
      </c>
      <c r="D160" s="25">
        <v>45195</v>
      </c>
      <c r="E160" s="24">
        <v>12</v>
      </c>
      <c r="F160" s="24">
        <v>13.5</v>
      </c>
      <c r="G160" s="26">
        <v>1.125</v>
      </c>
      <c r="H160" s="13">
        <v>16</v>
      </c>
      <c r="I160" s="13">
        <v>15.88</v>
      </c>
      <c r="J160" s="26">
        <v>0.99219999999999997</v>
      </c>
      <c r="K160" s="12">
        <v>0.16120000000000001</v>
      </c>
      <c r="L160" s="26">
        <v>0.95121951219512102</v>
      </c>
      <c r="M160" s="26">
        <v>0.98666666666666603</v>
      </c>
      <c r="N160" s="27" t="s">
        <v>36</v>
      </c>
      <c r="O160" s="12">
        <v>1</v>
      </c>
      <c r="P160" s="13"/>
      <c r="Q160" s="13"/>
      <c r="R160" s="13">
        <v>13</v>
      </c>
      <c r="S160" s="13">
        <v>1</v>
      </c>
      <c r="T160" s="13">
        <v>1</v>
      </c>
      <c r="U160" s="13">
        <v>17</v>
      </c>
      <c r="V160" s="28">
        <v>1.3333333329999999</v>
      </c>
      <c r="Y160" s="7"/>
    </row>
    <row r="161" spans="1:25" ht="16" x14ac:dyDescent="0.2">
      <c r="A161" s="23" t="s">
        <v>338</v>
      </c>
      <c r="B161" s="24" t="s">
        <v>4456</v>
      </c>
      <c r="C161" s="24" t="s">
        <v>4460</v>
      </c>
      <c r="D161" s="25">
        <v>45209</v>
      </c>
      <c r="E161" s="24">
        <v>12</v>
      </c>
      <c r="F161" s="24">
        <v>19.059999999999999</v>
      </c>
      <c r="G161" s="26">
        <v>1.5885</v>
      </c>
      <c r="H161" s="13">
        <v>16</v>
      </c>
      <c r="I161" s="13">
        <v>21.31</v>
      </c>
      <c r="J161" s="26">
        <v>1.3319999999999901</v>
      </c>
      <c r="K161" s="12">
        <v>0.21340000000000001</v>
      </c>
      <c r="L161" s="26">
        <v>0.94642857142857095</v>
      </c>
      <c r="M161" s="26">
        <v>0.98809523809523803</v>
      </c>
      <c r="N161" s="27" t="s">
        <v>339</v>
      </c>
      <c r="O161" s="12">
        <v>0.7</v>
      </c>
      <c r="P161" s="13"/>
      <c r="Q161" s="13"/>
      <c r="R161" s="13">
        <v>6</v>
      </c>
      <c r="S161" s="13"/>
      <c r="T161" s="13">
        <v>19</v>
      </c>
      <c r="U161" s="13">
        <v>31</v>
      </c>
      <c r="V161" s="28">
        <v>4.25</v>
      </c>
      <c r="Y161" s="7"/>
    </row>
    <row r="162" spans="1:25" ht="16" x14ac:dyDescent="0.2">
      <c r="A162" s="23" t="s">
        <v>343</v>
      </c>
      <c r="B162" s="24" t="s">
        <v>4456</v>
      </c>
      <c r="C162" s="24" t="s">
        <v>4457</v>
      </c>
      <c r="D162" s="25">
        <v>43917</v>
      </c>
      <c r="E162" s="24">
        <v>30</v>
      </c>
      <c r="F162" s="24">
        <v>30.88</v>
      </c>
      <c r="G162" s="26">
        <v>1.0291999999999999</v>
      </c>
      <c r="H162" s="13">
        <v>38</v>
      </c>
      <c r="I162" s="13">
        <v>65.31</v>
      </c>
      <c r="J162" s="26">
        <v>1.7187999999999899</v>
      </c>
      <c r="K162" s="12">
        <v>0.15659999999999999</v>
      </c>
      <c r="L162" s="26">
        <v>0.987179487179487</v>
      </c>
      <c r="M162" s="26">
        <v>1</v>
      </c>
      <c r="N162" s="27" t="s">
        <v>232</v>
      </c>
      <c r="O162" s="12">
        <v>0.88888888888888795</v>
      </c>
      <c r="P162" s="13">
        <v>2</v>
      </c>
      <c r="Q162" s="13">
        <v>10</v>
      </c>
      <c r="R162" s="13">
        <v>3</v>
      </c>
      <c r="S162" s="13"/>
      <c r="T162" s="13">
        <v>12</v>
      </c>
      <c r="U162" s="13">
        <v>33</v>
      </c>
      <c r="V162" s="28">
        <v>4.3</v>
      </c>
      <c r="Y162" s="7"/>
    </row>
    <row r="163" spans="1:25" ht="16" x14ac:dyDescent="0.2">
      <c r="A163" s="23" t="s">
        <v>344</v>
      </c>
      <c r="B163" s="24" t="s">
        <v>4456</v>
      </c>
      <c r="C163" s="24" t="s">
        <v>4458</v>
      </c>
      <c r="D163" s="25">
        <v>46048</v>
      </c>
      <c r="E163" s="24">
        <v>12</v>
      </c>
      <c r="F163" s="24">
        <v>6.75</v>
      </c>
      <c r="G163" s="26">
        <v>0.5625</v>
      </c>
      <c r="H163" s="13">
        <v>16</v>
      </c>
      <c r="I163" s="13">
        <v>17.690000000000001</v>
      </c>
      <c r="J163" s="26">
        <v>1.1054999999999999</v>
      </c>
      <c r="K163" s="12">
        <v>0.47660000000000002</v>
      </c>
      <c r="L163" s="26">
        <v>1</v>
      </c>
      <c r="M163" s="26">
        <v>0.95652173913043403</v>
      </c>
      <c r="N163" s="27" t="s">
        <v>62</v>
      </c>
      <c r="O163" s="12"/>
      <c r="P163" s="13"/>
      <c r="Q163" s="13"/>
      <c r="R163" s="13">
        <v>1</v>
      </c>
      <c r="S163" s="13">
        <v>0</v>
      </c>
      <c r="T163" s="13">
        <v>18</v>
      </c>
      <c r="U163" s="13">
        <v>18</v>
      </c>
      <c r="V163" s="28"/>
      <c r="Y163" s="7"/>
    </row>
    <row r="164" spans="1:25" ht="16" x14ac:dyDescent="0.2">
      <c r="A164" s="23" t="s">
        <v>345</v>
      </c>
      <c r="B164" s="24" t="s">
        <v>4463</v>
      </c>
      <c r="C164" s="24" t="s">
        <v>208</v>
      </c>
      <c r="D164" s="25">
        <v>44600</v>
      </c>
      <c r="E164" s="24">
        <v>35</v>
      </c>
      <c r="F164" s="24">
        <v>19.75</v>
      </c>
      <c r="G164" s="26">
        <v>0.56429999999999902</v>
      </c>
      <c r="H164" s="13">
        <v>43</v>
      </c>
      <c r="I164" s="13">
        <v>51.44</v>
      </c>
      <c r="J164" s="26">
        <v>1.1961999999999999</v>
      </c>
      <c r="K164" s="12">
        <v>0.17560000000000001</v>
      </c>
      <c r="L164" s="26">
        <v>0.96153846153846101</v>
      </c>
      <c r="M164" s="26">
        <v>1</v>
      </c>
      <c r="N164" s="27" t="s">
        <v>134</v>
      </c>
      <c r="O164" s="12">
        <v>0.88888888888888795</v>
      </c>
      <c r="P164" s="13">
        <v>3</v>
      </c>
      <c r="Q164" s="13">
        <v>9.3332999999999995</v>
      </c>
      <c r="R164" s="13"/>
      <c r="S164" s="13">
        <v>1</v>
      </c>
      <c r="T164" s="13">
        <v>13</v>
      </c>
      <c r="U164" s="13">
        <v>24</v>
      </c>
      <c r="V164" s="28">
        <v>2.8571428569999999</v>
      </c>
      <c r="Y164" s="7"/>
    </row>
    <row r="165" spans="1:25" ht="16" x14ac:dyDescent="0.2">
      <c r="A165" s="29" t="s">
        <v>348</v>
      </c>
      <c r="B165" s="30" t="s">
        <v>4456</v>
      </c>
      <c r="C165" s="30" t="s">
        <v>4460</v>
      </c>
      <c r="D165" s="31">
        <v>45810</v>
      </c>
      <c r="E165" s="30">
        <v>30</v>
      </c>
      <c r="F165" s="30">
        <v>37.5</v>
      </c>
      <c r="G165" s="17">
        <v>1.25</v>
      </c>
      <c r="H165" s="7">
        <v>38</v>
      </c>
      <c r="I165" s="7">
        <v>42.63</v>
      </c>
      <c r="J165" s="17">
        <v>1.1216999999999999</v>
      </c>
      <c r="K165" s="10">
        <v>0.14119999999999999</v>
      </c>
      <c r="L165" s="17">
        <v>0.91071428571428503</v>
      </c>
      <c r="M165" s="17">
        <v>1</v>
      </c>
      <c r="N165" s="32" t="s">
        <v>15</v>
      </c>
      <c r="O165" s="10">
        <v>0.86206896551724099</v>
      </c>
      <c r="P165" s="7">
        <v>3</v>
      </c>
      <c r="Q165" s="7">
        <v>7</v>
      </c>
      <c r="R165" s="7">
        <v>15</v>
      </c>
      <c r="S165" s="7"/>
      <c r="T165" s="7">
        <v>9</v>
      </c>
      <c r="U165" s="7">
        <v>46</v>
      </c>
      <c r="V165" s="28">
        <v>4.80952381</v>
      </c>
      <c r="Y165" s="7"/>
    </row>
    <row r="166" spans="1:25" ht="16" x14ac:dyDescent="0.2">
      <c r="A166" s="23" t="s">
        <v>350</v>
      </c>
      <c r="B166" s="24" t="s">
        <v>4463</v>
      </c>
      <c r="C166" s="24" t="s">
        <v>4458</v>
      </c>
      <c r="D166" s="25">
        <v>44013</v>
      </c>
      <c r="E166" s="24">
        <v>30</v>
      </c>
      <c r="F166" s="24">
        <v>30.88</v>
      </c>
      <c r="G166" s="26">
        <v>1.0291999999999999</v>
      </c>
      <c r="H166" s="13">
        <v>38</v>
      </c>
      <c r="I166" s="13">
        <v>45.56</v>
      </c>
      <c r="J166" s="26">
        <v>1.1990000000000001</v>
      </c>
      <c r="K166" s="12">
        <v>0.1188</v>
      </c>
      <c r="L166" s="26">
        <v>0.97058823529411697</v>
      </c>
      <c r="M166" s="26">
        <v>1</v>
      </c>
      <c r="N166" s="27" t="s">
        <v>37</v>
      </c>
      <c r="O166" s="12">
        <v>0.70588235294117596</v>
      </c>
      <c r="P166" s="13">
        <v>1</v>
      </c>
      <c r="Q166" s="13">
        <v>10</v>
      </c>
      <c r="R166" s="13">
        <v>0</v>
      </c>
      <c r="S166" s="13">
        <v>21</v>
      </c>
      <c r="T166" s="13">
        <v>3</v>
      </c>
      <c r="U166" s="13">
        <v>25</v>
      </c>
      <c r="V166" s="28">
        <v>5</v>
      </c>
      <c r="Y166" s="7"/>
    </row>
    <row r="167" spans="1:25" ht="16" x14ac:dyDescent="0.2">
      <c r="A167" s="23" t="s">
        <v>351</v>
      </c>
      <c r="B167" s="24" t="s">
        <v>4456</v>
      </c>
      <c r="C167" s="24" t="s">
        <v>4460</v>
      </c>
      <c r="D167" s="25">
        <v>45959</v>
      </c>
      <c r="E167" s="24">
        <v>30</v>
      </c>
      <c r="F167" s="24">
        <v>32</v>
      </c>
      <c r="G167" s="26">
        <v>1.0667</v>
      </c>
      <c r="H167" s="13">
        <v>38</v>
      </c>
      <c r="I167" s="13">
        <v>37.880000000000003</v>
      </c>
      <c r="J167" s="26">
        <v>0.99670000000000003</v>
      </c>
      <c r="K167" s="12">
        <v>0.1043</v>
      </c>
      <c r="L167" s="26">
        <v>0.96470588235294097</v>
      </c>
      <c r="M167" s="26">
        <v>0.99137931034482696</v>
      </c>
      <c r="N167" s="27" t="s">
        <v>46</v>
      </c>
      <c r="O167" s="12">
        <v>0.35</v>
      </c>
      <c r="P167" s="13"/>
      <c r="Q167" s="13"/>
      <c r="R167" s="13">
        <v>1</v>
      </c>
      <c r="S167" s="13"/>
      <c r="T167" s="13">
        <v>11</v>
      </c>
      <c r="U167" s="13">
        <v>36</v>
      </c>
      <c r="V167" s="28">
        <v>4</v>
      </c>
      <c r="Y167" s="7"/>
    </row>
    <row r="168" spans="1:25" ht="16" x14ac:dyDescent="0.2">
      <c r="A168" s="23" t="s">
        <v>352</v>
      </c>
      <c r="B168" s="24" t="s">
        <v>4456</v>
      </c>
      <c r="C168" s="24" t="s">
        <v>4458</v>
      </c>
      <c r="D168" s="25">
        <v>45712</v>
      </c>
      <c r="E168" s="24">
        <v>35</v>
      </c>
      <c r="F168" s="24">
        <v>43.5</v>
      </c>
      <c r="G168" s="26">
        <v>1.2428999999999999</v>
      </c>
      <c r="H168" s="13">
        <v>43</v>
      </c>
      <c r="I168" s="13">
        <v>53.31</v>
      </c>
      <c r="J168" s="26">
        <v>1.2398</v>
      </c>
      <c r="K168" s="12">
        <v>0.48920000000000002</v>
      </c>
      <c r="L168" s="26">
        <v>0.99074074074074003</v>
      </c>
      <c r="M168" s="26">
        <v>0.99492385786801996</v>
      </c>
      <c r="N168" s="27" t="s">
        <v>62</v>
      </c>
      <c r="O168" s="12">
        <v>0.8</v>
      </c>
      <c r="P168" s="13"/>
      <c r="Q168" s="13"/>
      <c r="R168" s="13">
        <v>13</v>
      </c>
      <c r="S168" s="13"/>
      <c r="T168" s="13">
        <v>16</v>
      </c>
      <c r="U168" s="13">
        <v>62</v>
      </c>
      <c r="V168" s="28">
        <v>4.4444444440000002</v>
      </c>
      <c r="Y168" s="7"/>
    </row>
    <row r="169" spans="1:25" ht="16" x14ac:dyDescent="0.2">
      <c r="A169" s="23" t="s">
        <v>354</v>
      </c>
      <c r="B169" s="24" t="s">
        <v>4456</v>
      </c>
      <c r="C169" s="24" t="s">
        <v>4460</v>
      </c>
      <c r="D169" s="25">
        <v>45775</v>
      </c>
      <c r="E169" s="24">
        <v>30</v>
      </c>
      <c r="F169" s="24">
        <v>38</v>
      </c>
      <c r="G169" s="26">
        <v>1.2666999999999999</v>
      </c>
      <c r="H169" s="13">
        <v>38</v>
      </c>
      <c r="I169" s="13">
        <v>45.13</v>
      </c>
      <c r="J169" s="26">
        <v>1.1875</v>
      </c>
      <c r="K169" s="12">
        <v>0.1115</v>
      </c>
      <c r="L169" s="26">
        <v>0.91176470588235203</v>
      </c>
      <c r="M169" s="26">
        <v>0.988826815642458</v>
      </c>
      <c r="N169" s="27" t="s">
        <v>326</v>
      </c>
      <c r="O169" s="12">
        <v>0.57692307692307598</v>
      </c>
      <c r="P169" s="13"/>
      <c r="Q169" s="13"/>
      <c r="R169" s="13">
        <v>12</v>
      </c>
      <c r="S169" s="13"/>
      <c r="T169" s="13">
        <v>12</v>
      </c>
      <c r="U169" s="13">
        <v>42</v>
      </c>
      <c r="V169" s="28"/>
      <c r="Y169" s="7"/>
    </row>
    <row r="170" spans="1:25" ht="16" x14ac:dyDescent="0.2">
      <c r="A170" s="23" t="s">
        <v>356</v>
      </c>
      <c r="B170" s="24" t="s">
        <v>4456</v>
      </c>
      <c r="C170" s="24" t="s">
        <v>208</v>
      </c>
      <c r="D170" s="25">
        <v>44642</v>
      </c>
      <c r="E170" s="24">
        <v>20</v>
      </c>
      <c r="F170" s="24">
        <v>19.809999999999999</v>
      </c>
      <c r="G170" s="26">
        <v>0.99060000000000004</v>
      </c>
      <c r="H170" s="13">
        <v>24</v>
      </c>
      <c r="I170" s="13">
        <v>24.44</v>
      </c>
      <c r="J170" s="26">
        <v>1.0182</v>
      </c>
      <c r="K170" s="12">
        <v>0.31900000000000001</v>
      </c>
      <c r="L170" s="26">
        <v>1</v>
      </c>
      <c r="M170" s="26">
        <v>1</v>
      </c>
      <c r="N170" s="27" t="s">
        <v>35</v>
      </c>
      <c r="O170" s="12">
        <v>0.94117647058823495</v>
      </c>
      <c r="P170" s="13"/>
      <c r="Q170" s="13"/>
      <c r="R170" s="13">
        <v>8</v>
      </c>
      <c r="S170" s="13"/>
      <c r="T170" s="13">
        <v>8</v>
      </c>
      <c r="U170" s="13">
        <v>30</v>
      </c>
      <c r="V170" s="28">
        <v>4.692307692</v>
      </c>
      <c r="Y170" s="7"/>
    </row>
    <row r="171" spans="1:25" ht="16" x14ac:dyDescent="0.2">
      <c r="A171" s="23" t="s">
        <v>357</v>
      </c>
      <c r="B171" s="24" t="s">
        <v>4456</v>
      </c>
      <c r="C171" s="24" t="s">
        <v>4465</v>
      </c>
      <c r="D171" s="25">
        <v>45201</v>
      </c>
      <c r="E171" s="24">
        <v>20</v>
      </c>
      <c r="F171" s="24">
        <v>18.25</v>
      </c>
      <c r="G171" s="26">
        <v>0.91249999999999998</v>
      </c>
      <c r="H171" s="13">
        <v>24</v>
      </c>
      <c r="I171" s="13">
        <v>20.69</v>
      </c>
      <c r="J171" s="26">
        <v>0.86199999999999999</v>
      </c>
      <c r="K171" s="12">
        <v>0.23719999999999999</v>
      </c>
      <c r="L171" s="26">
        <v>1</v>
      </c>
      <c r="M171" s="26">
        <v>0.97222222222222199</v>
      </c>
      <c r="N171" s="27" t="s">
        <v>68</v>
      </c>
      <c r="O171" s="12">
        <v>0.71428571428571397</v>
      </c>
      <c r="P171" s="13">
        <v>1</v>
      </c>
      <c r="Q171" s="13">
        <v>10</v>
      </c>
      <c r="R171" s="13">
        <v>14</v>
      </c>
      <c r="S171" s="13">
        <v>13</v>
      </c>
      <c r="T171" s="13">
        <v>12</v>
      </c>
      <c r="U171" s="13">
        <v>33</v>
      </c>
      <c r="V171" s="28">
        <v>3.4</v>
      </c>
      <c r="Y171" s="7"/>
    </row>
    <row r="172" spans="1:25" ht="16" x14ac:dyDescent="0.2">
      <c r="A172" s="23" t="s">
        <v>358</v>
      </c>
      <c r="B172" s="24" t="s">
        <v>4456</v>
      </c>
      <c r="C172" s="24" t="s">
        <v>208</v>
      </c>
      <c r="D172" s="25">
        <v>46027</v>
      </c>
      <c r="E172" s="24">
        <v>30</v>
      </c>
      <c r="F172" s="24">
        <v>31.13</v>
      </c>
      <c r="G172" s="26">
        <v>1.0375000000000001</v>
      </c>
      <c r="H172" s="13">
        <v>38</v>
      </c>
      <c r="I172" s="13">
        <v>38.56</v>
      </c>
      <c r="J172" s="26">
        <v>1.0147999999999999</v>
      </c>
      <c r="K172" s="12">
        <v>8.8800000000000004E-2</v>
      </c>
      <c r="L172" s="26">
        <v>0.96590909090909005</v>
      </c>
      <c r="M172" s="26"/>
      <c r="N172" s="27" t="s">
        <v>359</v>
      </c>
      <c r="O172" s="12">
        <v>0.14285714285714199</v>
      </c>
      <c r="P172" s="13">
        <v>2</v>
      </c>
      <c r="Q172" s="13">
        <v>10</v>
      </c>
      <c r="R172" s="13">
        <v>2</v>
      </c>
      <c r="S172" s="13"/>
      <c r="T172" s="13">
        <v>23</v>
      </c>
      <c r="U172" s="13">
        <v>36</v>
      </c>
      <c r="V172" s="28"/>
      <c r="Y172" s="7"/>
    </row>
    <row r="173" spans="1:25" ht="16" x14ac:dyDescent="0.2">
      <c r="A173" s="23" t="s">
        <v>360</v>
      </c>
      <c r="B173" s="24" t="s">
        <v>4456</v>
      </c>
      <c r="C173" s="24" t="s">
        <v>4460</v>
      </c>
      <c r="D173" s="25">
        <v>46027</v>
      </c>
      <c r="E173" s="24">
        <v>12</v>
      </c>
      <c r="F173" s="24">
        <v>14.5</v>
      </c>
      <c r="G173" s="26">
        <v>1.2082999999999999</v>
      </c>
      <c r="H173" s="13">
        <v>16</v>
      </c>
      <c r="I173" s="13">
        <v>23.31</v>
      </c>
      <c r="J173" s="26">
        <v>1.4569999999999901</v>
      </c>
      <c r="K173" s="12">
        <v>0.4521</v>
      </c>
      <c r="L173" s="26">
        <v>1</v>
      </c>
      <c r="M173" s="26">
        <v>0.96666666666666601</v>
      </c>
      <c r="N173" s="27" t="s">
        <v>181</v>
      </c>
      <c r="O173" s="12"/>
      <c r="P173" s="13"/>
      <c r="Q173" s="13"/>
      <c r="R173" s="13">
        <v>5</v>
      </c>
      <c r="S173" s="13"/>
      <c r="T173" s="13">
        <v>29</v>
      </c>
      <c r="U173" s="13">
        <v>29</v>
      </c>
      <c r="V173" s="28">
        <v>1</v>
      </c>
      <c r="Y173" s="7"/>
    </row>
    <row r="174" spans="1:25" ht="16" x14ac:dyDescent="0.2">
      <c r="A174" s="23" t="s">
        <v>361</v>
      </c>
      <c r="B174" s="24" t="s">
        <v>4463</v>
      </c>
      <c r="C174" s="24" t="s">
        <v>4460</v>
      </c>
      <c r="D174" s="25">
        <v>44203</v>
      </c>
      <c r="E174" s="24">
        <v>20</v>
      </c>
      <c r="F174" s="24">
        <v>19.690000000000001</v>
      </c>
      <c r="G174" s="26">
        <v>0.98439999999999905</v>
      </c>
      <c r="H174" s="13">
        <v>24</v>
      </c>
      <c r="I174" s="13">
        <v>33.75</v>
      </c>
      <c r="J174" s="26">
        <v>1.4062999999999899</v>
      </c>
      <c r="K174" s="12">
        <v>3.9600000000000003E-2</v>
      </c>
      <c r="L174" s="26">
        <v>0.97916666666666596</v>
      </c>
      <c r="M174" s="26">
        <v>0.938271604938271</v>
      </c>
      <c r="N174" s="27" t="s">
        <v>36</v>
      </c>
      <c r="O174" s="12">
        <v>1</v>
      </c>
      <c r="P174" s="13">
        <v>1</v>
      </c>
      <c r="Q174" s="13">
        <v>10</v>
      </c>
      <c r="R174" s="13"/>
      <c r="S174" s="13"/>
      <c r="T174" s="13">
        <v>0</v>
      </c>
      <c r="U174" s="13">
        <v>9</v>
      </c>
      <c r="V174" s="28">
        <v>4</v>
      </c>
      <c r="Y174" s="7"/>
    </row>
    <row r="175" spans="1:25" ht="16" x14ac:dyDescent="0.2">
      <c r="A175" s="23" t="s">
        <v>364</v>
      </c>
      <c r="B175" s="24" t="s">
        <v>4456</v>
      </c>
      <c r="C175" s="24" t="s">
        <v>4457</v>
      </c>
      <c r="D175" s="25">
        <v>45950</v>
      </c>
      <c r="E175" s="24">
        <v>30</v>
      </c>
      <c r="F175" s="24">
        <v>29.88</v>
      </c>
      <c r="G175" s="26">
        <v>0.99580000000000002</v>
      </c>
      <c r="H175" s="13">
        <v>38</v>
      </c>
      <c r="I175" s="13">
        <v>38.25</v>
      </c>
      <c r="J175" s="26">
        <v>1.0065999999999999</v>
      </c>
      <c r="K175" s="12">
        <v>0.14899999999999999</v>
      </c>
      <c r="L175" s="26">
        <v>1</v>
      </c>
      <c r="M175" s="26">
        <v>1</v>
      </c>
      <c r="N175" s="27" t="s">
        <v>52</v>
      </c>
      <c r="O175" s="12">
        <v>0.33333333333333298</v>
      </c>
      <c r="P175" s="13">
        <v>1</v>
      </c>
      <c r="Q175" s="13">
        <v>10</v>
      </c>
      <c r="R175" s="13"/>
      <c r="S175" s="13">
        <v>6</v>
      </c>
      <c r="T175" s="13">
        <v>8</v>
      </c>
      <c r="U175" s="13">
        <v>35</v>
      </c>
      <c r="V175" s="28"/>
      <c r="Y175" s="7"/>
    </row>
    <row r="176" spans="1:25" ht="16" x14ac:dyDescent="0.2">
      <c r="A176" s="23" t="s">
        <v>365</v>
      </c>
      <c r="B176" s="24" t="s">
        <v>4459</v>
      </c>
      <c r="C176" s="24" t="s">
        <v>4465</v>
      </c>
      <c r="D176" s="25">
        <v>39826</v>
      </c>
      <c r="E176" s="24">
        <v>30</v>
      </c>
      <c r="F176" s="24">
        <v>34.630000000000003</v>
      </c>
      <c r="G176" s="26">
        <v>1.1541999999999999</v>
      </c>
      <c r="H176" s="13">
        <v>38</v>
      </c>
      <c r="I176" s="13">
        <v>52</v>
      </c>
      <c r="J176" s="26">
        <v>1.3684000000000001</v>
      </c>
      <c r="K176" s="12">
        <v>0.1169</v>
      </c>
      <c r="L176" s="26">
        <v>0.95652173913043403</v>
      </c>
      <c r="M176" s="26">
        <v>0.661157024793388</v>
      </c>
      <c r="N176" s="27" t="s">
        <v>33</v>
      </c>
      <c r="O176" s="12">
        <v>0</v>
      </c>
      <c r="P176" s="13"/>
      <c r="Q176" s="13"/>
      <c r="R176" s="13">
        <v>5</v>
      </c>
      <c r="S176" s="13">
        <v>0</v>
      </c>
      <c r="T176" s="13">
        <v>6</v>
      </c>
      <c r="U176" s="13">
        <v>37</v>
      </c>
      <c r="V176" s="28"/>
      <c r="Y176" s="7"/>
    </row>
    <row r="177" spans="1:25" ht="16" x14ac:dyDescent="0.2">
      <c r="A177" s="23" t="s">
        <v>366</v>
      </c>
      <c r="B177" s="24" t="s">
        <v>4456</v>
      </c>
      <c r="C177" s="24" t="s">
        <v>4465</v>
      </c>
      <c r="D177" s="25">
        <v>45315</v>
      </c>
      <c r="E177" s="24">
        <v>30</v>
      </c>
      <c r="F177" s="24">
        <v>29.88</v>
      </c>
      <c r="G177" s="26">
        <v>0.99580000000000002</v>
      </c>
      <c r="H177" s="13">
        <v>38</v>
      </c>
      <c r="I177" s="13">
        <v>35.880000000000003</v>
      </c>
      <c r="J177" s="26">
        <v>0.94409999999999905</v>
      </c>
      <c r="K177" s="12">
        <v>0.37809999999999999</v>
      </c>
      <c r="L177" s="26">
        <v>0.949367088607594</v>
      </c>
      <c r="M177" s="26">
        <v>0.95</v>
      </c>
      <c r="N177" s="27" t="s">
        <v>45</v>
      </c>
      <c r="O177" s="12">
        <v>0.32</v>
      </c>
      <c r="P177" s="13">
        <v>1</v>
      </c>
      <c r="Q177" s="13">
        <v>10</v>
      </c>
      <c r="R177" s="13">
        <v>7</v>
      </c>
      <c r="S177" s="13">
        <v>35</v>
      </c>
      <c r="T177" s="13">
        <v>4</v>
      </c>
      <c r="U177" s="13">
        <v>34</v>
      </c>
      <c r="V177" s="28"/>
      <c r="Y177" s="7"/>
    </row>
    <row r="178" spans="1:25" ht="16" x14ac:dyDescent="0.2">
      <c r="A178" s="23" t="s">
        <v>367</v>
      </c>
      <c r="B178" s="24" t="s">
        <v>4456</v>
      </c>
      <c r="C178" s="24" t="s">
        <v>4460</v>
      </c>
      <c r="D178" s="25">
        <v>45201</v>
      </c>
      <c r="E178" s="24">
        <v>20</v>
      </c>
      <c r="F178" s="24">
        <v>21.63</v>
      </c>
      <c r="G178" s="26">
        <v>1.0812999999999999</v>
      </c>
      <c r="H178" s="13">
        <v>24</v>
      </c>
      <c r="I178" s="13">
        <v>25.5</v>
      </c>
      <c r="J178" s="26">
        <v>1.0625</v>
      </c>
      <c r="K178" s="12">
        <v>0.17879999999999999</v>
      </c>
      <c r="L178" s="26">
        <v>1</v>
      </c>
      <c r="M178" s="26">
        <v>0.99248120300751796</v>
      </c>
      <c r="N178" s="27" t="s">
        <v>60</v>
      </c>
      <c r="O178" s="12">
        <v>1</v>
      </c>
      <c r="P178" s="13">
        <v>1</v>
      </c>
      <c r="Q178" s="13">
        <v>5</v>
      </c>
      <c r="R178" s="13"/>
      <c r="S178" s="13"/>
      <c r="T178" s="13">
        <v>14</v>
      </c>
      <c r="U178" s="13">
        <v>34</v>
      </c>
      <c r="V178" s="28">
        <v>4.2</v>
      </c>
      <c r="Y178" s="7"/>
    </row>
    <row r="179" spans="1:25" ht="16" x14ac:dyDescent="0.2">
      <c r="A179" s="23" t="s">
        <v>369</v>
      </c>
      <c r="B179" s="24" t="s">
        <v>4463</v>
      </c>
      <c r="C179" s="24" t="s">
        <v>4465</v>
      </c>
      <c r="D179" s="25">
        <v>45196</v>
      </c>
      <c r="E179" s="24">
        <v>12</v>
      </c>
      <c r="F179" s="24">
        <v>9.8799999999999901</v>
      </c>
      <c r="G179" s="26">
        <v>0.82289999999999996</v>
      </c>
      <c r="H179" s="13">
        <v>16</v>
      </c>
      <c r="I179" s="13">
        <v>30.75</v>
      </c>
      <c r="J179" s="26">
        <v>1.9218999999999999</v>
      </c>
      <c r="K179" s="12">
        <v>5.33E-2</v>
      </c>
      <c r="L179" s="26">
        <v>0.95652173913043403</v>
      </c>
      <c r="M179" s="26">
        <v>1</v>
      </c>
      <c r="N179" s="27" t="s">
        <v>68</v>
      </c>
      <c r="O179" s="12">
        <v>0</v>
      </c>
      <c r="P179" s="13">
        <v>1</v>
      </c>
      <c r="Q179" s="13">
        <v>10</v>
      </c>
      <c r="R179" s="13"/>
      <c r="S179" s="13">
        <v>3</v>
      </c>
      <c r="T179" s="13">
        <v>7</v>
      </c>
      <c r="U179" s="13">
        <v>12</v>
      </c>
      <c r="V179" s="28"/>
      <c r="Y179" s="7"/>
    </row>
    <row r="180" spans="1:25" ht="16" x14ac:dyDescent="0.2">
      <c r="A180" s="23" t="s">
        <v>370</v>
      </c>
      <c r="B180" s="24" t="s">
        <v>4456</v>
      </c>
      <c r="C180" s="24" t="s">
        <v>208</v>
      </c>
      <c r="D180" s="25">
        <v>46034</v>
      </c>
      <c r="E180" s="24">
        <v>35</v>
      </c>
      <c r="F180" s="24">
        <v>16.13</v>
      </c>
      <c r="G180" s="26">
        <v>0.4607</v>
      </c>
      <c r="H180" s="13">
        <v>43</v>
      </c>
      <c r="I180" s="13">
        <v>41.25</v>
      </c>
      <c r="J180" s="26">
        <v>0.95930000000000004</v>
      </c>
      <c r="K180" s="12">
        <v>0.17549999999999999</v>
      </c>
      <c r="L180" s="26">
        <v>0.63265306122448906</v>
      </c>
      <c r="M180" s="26">
        <v>1</v>
      </c>
      <c r="N180" s="27" t="s">
        <v>133</v>
      </c>
      <c r="O180" s="12">
        <v>0.5</v>
      </c>
      <c r="P180" s="13">
        <v>1</v>
      </c>
      <c r="Q180" s="13">
        <v>10</v>
      </c>
      <c r="R180" s="13">
        <v>1</v>
      </c>
      <c r="S180" s="13">
        <v>1</v>
      </c>
      <c r="T180" s="13">
        <v>26</v>
      </c>
      <c r="U180" s="13">
        <v>26</v>
      </c>
      <c r="V180" s="28">
        <v>3</v>
      </c>
      <c r="Y180" s="7"/>
    </row>
    <row r="181" spans="1:25" ht="16" x14ac:dyDescent="0.2">
      <c r="A181" s="23" t="s">
        <v>371</v>
      </c>
      <c r="B181" s="24" t="s">
        <v>4456</v>
      </c>
      <c r="C181" s="24" t="s">
        <v>4465</v>
      </c>
      <c r="D181" s="25">
        <v>46035</v>
      </c>
      <c r="E181" s="24">
        <v>35</v>
      </c>
      <c r="F181" s="24">
        <v>29.5</v>
      </c>
      <c r="G181" s="26">
        <v>0.84289999999999898</v>
      </c>
      <c r="H181" s="13">
        <v>43</v>
      </c>
      <c r="I181" s="13">
        <v>48.44</v>
      </c>
      <c r="J181" s="26">
        <v>1.1265000000000001</v>
      </c>
      <c r="K181" s="12">
        <v>0.29099999999999998</v>
      </c>
      <c r="L181" s="26">
        <v>1</v>
      </c>
      <c r="M181" s="26">
        <v>1</v>
      </c>
      <c r="N181" s="27" t="s">
        <v>372</v>
      </c>
      <c r="O181" s="12">
        <v>0</v>
      </c>
      <c r="P181" s="13"/>
      <c r="Q181" s="13"/>
      <c r="R181" s="13">
        <v>1</v>
      </c>
      <c r="S181" s="13"/>
      <c r="T181" s="13">
        <v>42</v>
      </c>
      <c r="U181" s="13">
        <v>42</v>
      </c>
      <c r="V181" s="28"/>
      <c r="Y181" s="7"/>
    </row>
    <row r="182" spans="1:25" ht="16" x14ac:dyDescent="0.2">
      <c r="A182" s="23" t="s">
        <v>373</v>
      </c>
      <c r="B182" s="24" t="s">
        <v>4456</v>
      </c>
      <c r="C182" s="24" t="s">
        <v>4460</v>
      </c>
      <c r="D182" s="25">
        <v>43507</v>
      </c>
      <c r="E182" s="24">
        <v>20</v>
      </c>
      <c r="F182" s="24">
        <v>21.5</v>
      </c>
      <c r="G182" s="26">
        <v>1.075</v>
      </c>
      <c r="H182" s="13">
        <v>24</v>
      </c>
      <c r="I182" s="13">
        <v>25.75</v>
      </c>
      <c r="J182" s="26">
        <v>1.0729</v>
      </c>
      <c r="K182" s="12">
        <v>0.16769999999999999</v>
      </c>
      <c r="L182" s="26">
        <v>0.98412698412698396</v>
      </c>
      <c r="M182" s="26">
        <v>1</v>
      </c>
      <c r="N182" s="27" t="s">
        <v>52</v>
      </c>
      <c r="O182" s="12">
        <v>0.71428571428571397</v>
      </c>
      <c r="P182" s="13"/>
      <c r="Q182" s="13"/>
      <c r="R182" s="13">
        <v>6</v>
      </c>
      <c r="S182" s="13">
        <v>1</v>
      </c>
      <c r="T182" s="13">
        <v>2</v>
      </c>
      <c r="U182" s="13">
        <v>23</v>
      </c>
      <c r="V182" s="28">
        <v>4.3333333329999997</v>
      </c>
      <c r="Y182" s="7"/>
    </row>
    <row r="183" spans="1:25" ht="16" x14ac:dyDescent="0.2">
      <c r="A183" s="23" t="s">
        <v>374</v>
      </c>
      <c r="B183" s="24" t="s">
        <v>4456</v>
      </c>
      <c r="C183" s="24" t="s">
        <v>4458</v>
      </c>
      <c r="D183" s="25">
        <v>45197</v>
      </c>
      <c r="E183" s="24">
        <v>20</v>
      </c>
      <c r="F183" s="24">
        <v>18.38</v>
      </c>
      <c r="G183" s="26">
        <v>0.91879999999999895</v>
      </c>
      <c r="H183" s="13">
        <v>24</v>
      </c>
      <c r="I183" s="13">
        <v>24</v>
      </c>
      <c r="J183" s="26">
        <v>1</v>
      </c>
      <c r="K183" s="12">
        <v>0.05</v>
      </c>
      <c r="L183" s="26">
        <v>0.98484848484848397</v>
      </c>
      <c r="M183" s="26">
        <v>1</v>
      </c>
      <c r="N183" s="27" t="s">
        <v>36</v>
      </c>
      <c r="O183" s="12">
        <v>0.625</v>
      </c>
      <c r="P183" s="13"/>
      <c r="Q183" s="13"/>
      <c r="R183" s="13">
        <v>9</v>
      </c>
      <c r="S183" s="13"/>
      <c r="T183" s="13">
        <v>1</v>
      </c>
      <c r="U183" s="13">
        <v>22</v>
      </c>
      <c r="V183" s="28">
        <v>4.8333333329999997</v>
      </c>
      <c r="Y183" s="7"/>
    </row>
    <row r="184" spans="1:25" ht="16" x14ac:dyDescent="0.2">
      <c r="A184" s="23" t="s">
        <v>375</v>
      </c>
      <c r="B184" s="24" t="s">
        <v>4456</v>
      </c>
      <c r="C184" s="24" t="s">
        <v>4458</v>
      </c>
      <c r="D184" s="25">
        <v>45789</v>
      </c>
      <c r="E184" s="24">
        <v>30</v>
      </c>
      <c r="F184" s="24">
        <v>28.38</v>
      </c>
      <c r="G184" s="26">
        <v>0.94579999999999997</v>
      </c>
      <c r="H184" s="13">
        <v>38</v>
      </c>
      <c r="I184" s="13">
        <v>34.5</v>
      </c>
      <c r="J184" s="26">
        <v>0.90789999999999904</v>
      </c>
      <c r="K184" s="12">
        <v>0.2175</v>
      </c>
      <c r="L184" s="26">
        <v>1</v>
      </c>
      <c r="M184" s="26">
        <v>0.93396226415094297</v>
      </c>
      <c r="N184" s="27" t="s">
        <v>23</v>
      </c>
      <c r="O184" s="12">
        <v>0.38095238095237999</v>
      </c>
      <c r="P184" s="13"/>
      <c r="Q184" s="13"/>
      <c r="R184" s="13">
        <v>4</v>
      </c>
      <c r="S184" s="13"/>
      <c r="T184" s="13">
        <v>6</v>
      </c>
      <c r="U184" s="13">
        <v>32</v>
      </c>
      <c r="V184" s="28">
        <v>5</v>
      </c>
      <c r="Y184" s="7"/>
    </row>
    <row r="185" spans="1:25" ht="16" x14ac:dyDescent="0.2">
      <c r="A185" s="23" t="s">
        <v>377</v>
      </c>
      <c r="B185" s="24" t="s">
        <v>4456</v>
      </c>
      <c r="C185" s="24" t="s">
        <v>4465</v>
      </c>
      <c r="D185" s="25">
        <v>46020</v>
      </c>
      <c r="E185" s="24">
        <v>30</v>
      </c>
      <c r="F185" s="24">
        <v>22.88</v>
      </c>
      <c r="G185" s="26">
        <v>0.76249999999999996</v>
      </c>
      <c r="H185" s="13">
        <v>38</v>
      </c>
      <c r="I185" s="13">
        <v>40.75</v>
      </c>
      <c r="J185" s="26">
        <v>1.0724</v>
      </c>
      <c r="K185" s="12">
        <v>0.38479999999999998</v>
      </c>
      <c r="L185" s="26">
        <v>0.98387096774193505</v>
      </c>
      <c r="M185" s="26">
        <v>1</v>
      </c>
      <c r="N185" s="27" t="s">
        <v>288</v>
      </c>
      <c r="O185" s="12">
        <v>0</v>
      </c>
      <c r="P185" s="13">
        <v>3</v>
      </c>
      <c r="Q185" s="13">
        <v>4.6665999999999999</v>
      </c>
      <c r="R185" s="13">
        <v>2</v>
      </c>
      <c r="S185" s="13">
        <v>1</v>
      </c>
      <c r="T185" s="13">
        <v>17</v>
      </c>
      <c r="U185" s="13">
        <v>28</v>
      </c>
      <c r="V185" s="28">
        <v>5</v>
      </c>
      <c r="Y185" s="7"/>
    </row>
    <row r="186" spans="1:25" ht="16" x14ac:dyDescent="0.2">
      <c r="A186" s="23" t="s">
        <v>378</v>
      </c>
      <c r="B186" s="24" t="s">
        <v>4456</v>
      </c>
      <c r="C186" s="24" t="s">
        <v>4460</v>
      </c>
      <c r="D186" s="25">
        <v>45201</v>
      </c>
      <c r="E186" s="24">
        <v>30</v>
      </c>
      <c r="F186" s="24">
        <v>29.939999999999898</v>
      </c>
      <c r="G186" s="26">
        <v>0.99789999999999901</v>
      </c>
      <c r="H186" s="13">
        <v>38</v>
      </c>
      <c r="I186" s="13">
        <v>38.630000000000003</v>
      </c>
      <c r="J186" s="26">
        <v>1.0164</v>
      </c>
      <c r="K186" s="12">
        <v>0.19</v>
      </c>
      <c r="L186" s="26">
        <v>0.59550561797752799</v>
      </c>
      <c r="M186" s="26">
        <v>0.93706293706293697</v>
      </c>
      <c r="N186" s="27" t="s">
        <v>191</v>
      </c>
      <c r="O186" s="12">
        <v>0.78947368421052599</v>
      </c>
      <c r="P186" s="13">
        <v>2</v>
      </c>
      <c r="Q186" s="13">
        <v>10</v>
      </c>
      <c r="R186" s="13">
        <v>8</v>
      </c>
      <c r="S186" s="13">
        <v>5</v>
      </c>
      <c r="T186" s="13">
        <v>11</v>
      </c>
      <c r="U186" s="13">
        <v>37</v>
      </c>
      <c r="V186" s="28">
        <v>3.4</v>
      </c>
      <c r="Y186" s="7"/>
    </row>
    <row r="187" spans="1:25" ht="16" x14ac:dyDescent="0.2">
      <c r="A187" s="23" t="s">
        <v>379</v>
      </c>
      <c r="B187" s="24" t="s">
        <v>4456</v>
      </c>
      <c r="C187" s="24" t="s">
        <v>4457</v>
      </c>
      <c r="D187" s="25">
        <v>45754</v>
      </c>
      <c r="E187" s="24">
        <v>35</v>
      </c>
      <c r="F187" s="24">
        <v>36.380000000000003</v>
      </c>
      <c r="G187" s="26">
        <v>1.0392999999999999</v>
      </c>
      <c r="H187" s="13">
        <v>43</v>
      </c>
      <c r="I187" s="13">
        <v>43</v>
      </c>
      <c r="J187" s="26">
        <v>1</v>
      </c>
      <c r="K187" s="12">
        <v>9.3899999999999997E-2</v>
      </c>
      <c r="L187" s="26">
        <v>0.92553191489361697</v>
      </c>
      <c r="M187" s="26">
        <v>0.99363057324840698</v>
      </c>
      <c r="N187" s="27" t="s">
        <v>253</v>
      </c>
      <c r="O187" s="12">
        <v>0.13636363636363599</v>
      </c>
      <c r="P187" s="13">
        <v>3</v>
      </c>
      <c r="Q187" s="13">
        <v>8.3332999999999995</v>
      </c>
      <c r="R187" s="13">
        <v>10</v>
      </c>
      <c r="S187" s="13"/>
      <c r="T187" s="13">
        <v>15</v>
      </c>
      <c r="U187" s="13">
        <v>39</v>
      </c>
      <c r="V187" s="28"/>
      <c r="Y187" s="7"/>
    </row>
    <row r="188" spans="1:25" ht="16" x14ac:dyDescent="0.2">
      <c r="A188" s="23" t="s">
        <v>380</v>
      </c>
      <c r="B188" s="24" t="s">
        <v>4456</v>
      </c>
      <c r="C188" s="24" t="s">
        <v>4465</v>
      </c>
      <c r="D188" s="25">
        <v>45198</v>
      </c>
      <c r="E188" s="24">
        <v>12</v>
      </c>
      <c r="F188" s="24">
        <v>14.5</v>
      </c>
      <c r="G188" s="26">
        <v>1.2082999999999999</v>
      </c>
      <c r="H188" s="13">
        <v>16</v>
      </c>
      <c r="I188" s="13">
        <v>20.440000000000001</v>
      </c>
      <c r="J188" s="26">
        <v>1.2772999999999901</v>
      </c>
      <c r="K188" s="12">
        <v>0.42280000000000001</v>
      </c>
      <c r="L188" s="26">
        <v>1</v>
      </c>
      <c r="M188" s="26">
        <v>0.92537313432835799</v>
      </c>
      <c r="N188" s="27" t="s">
        <v>55</v>
      </c>
      <c r="O188" s="12">
        <v>0.28571428571428498</v>
      </c>
      <c r="P188" s="13"/>
      <c r="Q188" s="13"/>
      <c r="R188" s="13">
        <v>5</v>
      </c>
      <c r="S188" s="13"/>
      <c r="T188" s="13">
        <v>6</v>
      </c>
      <c r="U188" s="13">
        <v>24</v>
      </c>
      <c r="V188" s="28"/>
      <c r="Y188" s="7"/>
    </row>
    <row r="189" spans="1:25" ht="16" x14ac:dyDescent="0.2">
      <c r="A189" s="23" t="s">
        <v>381</v>
      </c>
      <c r="B189" s="24" t="s">
        <v>4456</v>
      </c>
      <c r="C189" s="24" t="s">
        <v>4465</v>
      </c>
      <c r="D189" s="25">
        <v>45791</v>
      </c>
      <c r="E189" s="24">
        <v>30</v>
      </c>
      <c r="F189" s="24">
        <v>30.38</v>
      </c>
      <c r="G189" s="26">
        <v>1.0125</v>
      </c>
      <c r="H189" s="13">
        <v>38</v>
      </c>
      <c r="I189" s="13">
        <v>38.81</v>
      </c>
      <c r="J189" s="26">
        <v>1.0214000000000001</v>
      </c>
      <c r="K189" s="12">
        <v>0.20039999999999999</v>
      </c>
      <c r="L189" s="26">
        <v>0.684782608695652</v>
      </c>
      <c r="M189" s="26">
        <v>0.95833333333333304</v>
      </c>
      <c r="N189" s="27" t="s">
        <v>95</v>
      </c>
      <c r="O189" s="12">
        <v>0.68421052631578905</v>
      </c>
      <c r="P189" s="13">
        <v>1</v>
      </c>
      <c r="Q189" s="13">
        <v>10</v>
      </c>
      <c r="R189" s="13">
        <v>4</v>
      </c>
      <c r="S189" s="13"/>
      <c r="T189" s="13">
        <v>13</v>
      </c>
      <c r="U189" s="13">
        <v>45</v>
      </c>
      <c r="V189" s="28">
        <v>5</v>
      </c>
      <c r="Y189" s="7"/>
    </row>
    <row r="190" spans="1:25" ht="16" x14ac:dyDescent="0.2">
      <c r="A190" s="23" t="s">
        <v>383</v>
      </c>
      <c r="B190" s="24" t="s">
        <v>4456</v>
      </c>
      <c r="C190" s="24" t="s">
        <v>4460</v>
      </c>
      <c r="D190" s="25">
        <v>45822</v>
      </c>
      <c r="E190" s="24">
        <v>30</v>
      </c>
      <c r="F190" s="24">
        <v>33.5</v>
      </c>
      <c r="G190" s="26">
        <v>1.1167</v>
      </c>
      <c r="H190" s="13">
        <v>38</v>
      </c>
      <c r="I190" s="13">
        <v>41.75</v>
      </c>
      <c r="J190" s="26">
        <v>1.0987</v>
      </c>
      <c r="K190" s="12">
        <v>0.1633</v>
      </c>
      <c r="L190" s="26">
        <v>1</v>
      </c>
      <c r="M190" s="26">
        <v>0.94656488549618301</v>
      </c>
      <c r="N190" s="27" t="s">
        <v>384</v>
      </c>
      <c r="O190" s="12">
        <v>0.94117647058823495</v>
      </c>
      <c r="P190" s="13"/>
      <c r="Q190" s="13"/>
      <c r="R190" s="13">
        <v>12</v>
      </c>
      <c r="S190" s="13"/>
      <c r="T190" s="13">
        <v>21</v>
      </c>
      <c r="U190" s="13">
        <v>44</v>
      </c>
      <c r="V190" s="28">
        <v>4.2857142860000002</v>
      </c>
      <c r="Y190" s="7"/>
    </row>
    <row r="191" spans="1:25" ht="16" x14ac:dyDescent="0.2">
      <c r="A191" s="23" t="s">
        <v>390</v>
      </c>
      <c r="B191" s="24" t="s">
        <v>4456</v>
      </c>
      <c r="C191" s="24" t="s">
        <v>4462</v>
      </c>
      <c r="D191" s="25">
        <v>46037</v>
      </c>
      <c r="E191" s="24">
        <v>12</v>
      </c>
      <c r="F191" s="24">
        <v>4.25</v>
      </c>
      <c r="G191" s="26">
        <v>0.35420000000000001</v>
      </c>
      <c r="H191" s="13">
        <v>16</v>
      </c>
      <c r="I191" s="13">
        <v>18.75</v>
      </c>
      <c r="J191" s="26">
        <v>1.1718999999999999</v>
      </c>
      <c r="K191" s="12">
        <v>0.5</v>
      </c>
      <c r="L191" s="26">
        <v>1</v>
      </c>
      <c r="M191" s="26">
        <v>1</v>
      </c>
      <c r="N191" s="27" t="s">
        <v>110</v>
      </c>
      <c r="O191" s="12"/>
      <c r="P191" s="13"/>
      <c r="Q191" s="13"/>
      <c r="R191" s="13"/>
      <c r="S191" s="13"/>
      <c r="T191" s="13">
        <v>9</v>
      </c>
      <c r="U191" s="13">
        <v>9</v>
      </c>
      <c r="V191" s="28"/>
      <c r="Y191" s="7"/>
    </row>
    <row r="192" spans="1:25" ht="16" x14ac:dyDescent="0.2">
      <c r="A192" s="23" t="s">
        <v>391</v>
      </c>
      <c r="B192" s="24" t="s">
        <v>4463</v>
      </c>
      <c r="C192" s="24" t="s">
        <v>4465</v>
      </c>
      <c r="D192" s="25">
        <v>45244</v>
      </c>
      <c r="E192" s="24">
        <v>12</v>
      </c>
      <c r="F192" s="24">
        <v>4</v>
      </c>
      <c r="G192" s="26">
        <v>0.33329999999999999</v>
      </c>
      <c r="H192" s="13">
        <v>16</v>
      </c>
      <c r="I192" s="13">
        <v>15.5</v>
      </c>
      <c r="J192" s="26">
        <v>0.968799999999999</v>
      </c>
      <c r="K192" s="12">
        <v>0.23069999999999999</v>
      </c>
      <c r="L192" s="26">
        <v>0.66666666666666596</v>
      </c>
      <c r="M192" s="26">
        <v>1</v>
      </c>
      <c r="N192" s="27" t="s">
        <v>36</v>
      </c>
      <c r="O192" s="12">
        <v>0.25</v>
      </c>
      <c r="P192" s="13"/>
      <c r="Q192" s="13"/>
      <c r="R192" s="13"/>
      <c r="S192" s="13"/>
      <c r="T192" s="13">
        <v>0</v>
      </c>
      <c r="U192" s="13">
        <v>8</v>
      </c>
      <c r="V192" s="28"/>
      <c r="Y192" s="7"/>
    </row>
    <row r="193" spans="1:25" ht="16" x14ac:dyDescent="0.2">
      <c r="A193" s="23" t="s">
        <v>392</v>
      </c>
      <c r="B193" s="24" t="s">
        <v>4459</v>
      </c>
      <c r="C193" s="24" t="s">
        <v>4457</v>
      </c>
      <c r="D193" s="25">
        <v>44775</v>
      </c>
      <c r="E193" s="24">
        <v>30</v>
      </c>
      <c r="F193" s="24">
        <v>27.13</v>
      </c>
      <c r="G193" s="26">
        <v>0.9042</v>
      </c>
      <c r="H193" s="13">
        <v>38</v>
      </c>
      <c r="I193" s="13">
        <v>50.19</v>
      </c>
      <c r="J193" s="26">
        <v>1.3207</v>
      </c>
      <c r="K193" s="12">
        <v>9.7000000000000003E-2</v>
      </c>
      <c r="L193" s="26">
        <v>1</v>
      </c>
      <c r="M193" s="26">
        <v>1</v>
      </c>
      <c r="N193" s="27" t="s">
        <v>27</v>
      </c>
      <c r="O193" s="12">
        <v>0.8</v>
      </c>
      <c r="P193" s="13"/>
      <c r="Q193" s="13"/>
      <c r="R193" s="13">
        <v>4</v>
      </c>
      <c r="S193" s="13"/>
      <c r="T193" s="13">
        <v>3</v>
      </c>
      <c r="U193" s="13">
        <v>24</v>
      </c>
      <c r="V193" s="28">
        <v>5</v>
      </c>
      <c r="Y193" s="7"/>
    </row>
    <row r="194" spans="1:25" ht="16" x14ac:dyDescent="0.2">
      <c r="A194" s="23" t="s">
        <v>395</v>
      </c>
      <c r="B194" s="24" t="s">
        <v>4456</v>
      </c>
      <c r="C194" s="24" t="s">
        <v>4458</v>
      </c>
      <c r="D194" s="25">
        <v>45876</v>
      </c>
      <c r="E194" s="24">
        <v>30</v>
      </c>
      <c r="F194" s="24">
        <v>33</v>
      </c>
      <c r="G194" s="26">
        <v>1.1000000000000001</v>
      </c>
      <c r="H194" s="13">
        <v>38</v>
      </c>
      <c r="I194" s="13">
        <v>39.31</v>
      </c>
      <c r="J194" s="26">
        <v>1.0345</v>
      </c>
      <c r="K194" s="12">
        <v>0.19800000000000001</v>
      </c>
      <c r="L194" s="26">
        <v>0.90909090909090895</v>
      </c>
      <c r="M194" s="26">
        <v>0.92647058823529405</v>
      </c>
      <c r="N194" s="27" t="s">
        <v>52</v>
      </c>
      <c r="O194" s="12">
        <v>0.68181818181818099</v>
      </c>
      <c r="P194" s="13"/>
      <c r="Q194" s="13"/>
      <c r="R194" s="13">
        <v>10</v>
      </c>
      <c r="S194" s="13"/>
      <c r="T194" s="13">
        <v>3</v>
      </c>
      <c r="U194" s="13">
        <v>33</v>
      </c>
      <c r="V194" s="28">
        <v>5</v>
      </c>
      <c r="Y194" s="7"/>
    </row>
    <row r="195" spans="1:25" ht="16" x14ac:dyDescent="0.2">
      <c r="A195" s="23" t="s">
        <v>398</v>
      </c>
      <c r="B195" s="24" t="s">
        <v>4456</v>
      </c>
      <c r="C195" s="24" t="s">
        <v>4460</v>
      </c>
      <c r="D195" s="25">
        <v>45229</v>
      </c>
      <c r="E195" s="24">
        <v>12</v>
      </c>
      <c r="F195" s="24">
        <v>18.63</v>
      </c>
      <c r="G195" s="26">
        <v>1.55209999999999</v>
      </c>
      <c r="H195" s="13">
        <v>16</v>
      </c>
      <c r="I195" s="13">
        <v>22.25</v>
      </c>
      <c r="J195" s="26">
        <v>1.3906000000000001</v>
      </c>
      <c r="K195" s="12">
        <v>0.33410000000000001</v>
      </c>
      <c r="L195" s="26">
        <v>0.95744680851063801</v>
      </c>
      <c r="M195" s="26">
        <v>1</v>
      </c>
      <c r="N195" s="27" t="s">
        <v>72</v>
      </c>
      <c r="O195" s="12">
        <v>0.6</v>
      </c>
      <c r="P195" s="13"/>
      <c r="Q195" s="13"/>
      <c r="R195" s="13">
        <v>1</v>
      </c>
      <c r="S195" s="13"/>
      <c r="T195" s="13">
        <v>6</v>
      </c>
      <c r="U195" s="13">
        <v>20</v>
      </c>
      <c r="V195" s="28">
        <v>5</v>
      </c>
      <c r="Y195" s="7"/>
    </row>
    <row r="196" spans="1:25" ht="16" x14ac:dyDescent="0.2">
      <c r="A196" s="23" t="s">
        <v>399</v>
      </c>
      <c r="B196" s="24" t="s">
        <v>4459</v>
      </c>
      <c r="C196" s="24" t="s">
        <v>208</v>
      </c>
      <c r="D196" s="25">
        <v>45176</v>
      </c>
      <c r="E196" s="24">
        <v>12</v>
      </c>
      <c r="F196" s="24">
        <v>10.25</v>
      </c>
      <c r="G196" s="26">
        <v>0.85419999999999996</v>
      </c>
      <c r="H196" s="13">
        <v>16</v>
      </c>
      <c r="I196" s="13">
        <v>20.94</v>
      </c>
      <c r="J196" s="26">
        <v>1.30859999999999</v>
      </c>
      <c r="K196" s="12">
        <v>0.13669999999999999</v>
      </c>
      <c r="L196" s="26">
        <v>1</v>
      </c>
      <c r="M196" s="26">
        <v>0.97297297297297203</v>
      </c>
      <c r="N196" s="27" t="s">
        <v>37</v>
      </c>
      <c r="O196" s="12">
        <v>1</v>
      </c>
      <c r="P196" s="13">
        <v>1</v>
      </c>
      <c r="Q196" s="13">
        <v>10</v>
      </c>
      <c r="R196" s="13">
        <v>0</v>
      </c>
      <c r="S196" s="13"/>
      <c r="T196" s="13">
        <v>3</v>
      </c>
      <c r="U196" s="13">
        <v>12</v>
      </c>
      <c r="V196" s="28">
        <v>2.6</v>
      </c>
      <c r="Y196" s="7"/>
    </row>
    <row r="197" spans="1:25" ht="16" x14ac:dyDescent="0.2">
      <c r="A197" s="23" t="s">
        <v>400</v>
      </c>
      <c r="B197" s="24" t="s">
        <v>4456</v>
      </c>
      <c r="C197" s="24" t="s">
        <v>4458</v>
      </c>
      <c r="D197" s="25">
        <v>46048</v>
      </c>
      <c r="E197" s="24">
        <v>12</v>
      </c>
      <c r="F197" s="24">
        <v>6</v>
      </c>
      <c r="G197" s="26">
        <v>0.5</v>
      </c>
      <c r="H197" s="13">
        <v>16</v>
      </c>
      <c r="I197" s="13">
        <v>15.809999999999899</v>
      </c>
      <c r="J197" s="26">
        <v>0.98829999999999996</v>
      </c>
      <c r="K197" s="12">
        <v>0.2954</v>
      </c>
      <c r="L197" s="26">
        <v>1</v>
      </c>
      <c r="M197" s="26">
        <v>1</v>
      </c>
      <c r="N197" s="27" t="s">
        <v>122</v>
      </c>
      <c r="O197" s="12"/>
      <c r="P197" s="13"/>
      <c r="Q197" s="13"/>
      <c r="R197" s="13"/>
      <c r="S197" s="13"/>
      <c r="T197" s="13">
        <v>16</v>
      </c>
      <c r="U197" s="13">
        <v>16</v>
      </c>
      <c r="V197" s="28"/>
      <c r="Y197" s="7"/>
    </row>
    <row r="198" spans="1:25" ht="16" x14ac:dyDescent="0.2">
      <c r="A198" s="23" t="s">
        <v>401</v>
      </c>
      <c r="B198" s="24" t="s">
        <v>4456</v>
      </c>
      <c r="C198" s="24" t="s">
        <v>4460</v>
      </c>
      <c r="D198" s="25">
        <v>45296</v>
      </c>
      <c r="E198" s="24">
        <v>30</v>
      </c>
      <c r="F198" s="24">
        <v>28</v>
      </c>
      <c r="G198" s="26">
        <v>0.93330000000000002</v>
      </c>
      <c r="H198" s="13">
        <v>38</v>
      </c>
      <c r="I198" s="13">
        <v>40.25</v>
      </c>
      <c r="J198" s="26">
        <v>1.0591999999999999</v>
      </c>
      <c r="K198" s="12">
        <v>6.1600000000000002E-2</v>
      </c>
      <c r="L198" s="26">
        <v>0.98876404494381998</v>
      </c>
      <c r="M198" s="26">
        <v>0.96453900709219798</v>
      </c>
      <c r="N198" s="27" t="s">
        <v>23</v>
      </c>
      <c r="O198" s="12">
        <v>0.55555555555555503</v>
      </c>
      <c r="P198" s="13"/>
      <c r="Q198" s="13"/>
      <c r="R198" s="13">
        <v>12</v>
      </c>
      <c r="S198" s="13"/>
      <c r="T198" s="13">
        <v>5</v>
      </c>
      <c r="U198" s="13">
        <v>35</v>
      </c>
      <c r="V198" s="28">
        <v>5</v>
      </c>
      <c r="Y198" s="7"/>
    </row>
    <row r="199" spans="1:25" ht="16" x14ac:dyDescent="0.2">
      <c r="A199" s="23" t="s">
        <v>402</v>
      </c>
      <c r="B199" s="24" t="s">
        <v>4459</v>
      </c>
      <c r="C199" s="24" t="s">
        <v>4465</v>
      </c>
      <c r="D199" s="25">
        <v>43013</v>
      </c>
      <c r="E199" s="24">
        <v>35</v>
      </c>
      <c r="F199" s="24">
        <v>20.38</v>
      </c>
      <c r="G199" s="26">
        <v>0.58209999999999995</v>
      </c>
      <c r="H199" s="13">
        <v>43</v>
      </c>
      <c r="I199" s="13">
        <v>29.919999999999899</v>
      </c>
      <c r="J199" s="26">
        <v>0.69569999999999999</v>
      </c>
      <c r="K199" s="12">
        <v>0.28339999999999999</v>
      </c>
      <c r="L199" s="26">
        <v>0.94444444444444398</v>
      </c>
      <c r="M199" s="26">
        <v>1</v>
      </c>
      <c r="N199" s="27" t="s">
        <v>36</v>
      </c>
      <c r="O199" s="12">
        <v>0.68421052631578905</v>
      </c>
      <c r="P199" s="13"/>
      <c r="Q199" s="13"/>
      <c r="R199" s="13">
        <v>3</v>
      </c>
      <c r="S199" s="13">
        <v>1</v>
      </c>
      <c r="T199" s="13">
        <v>0</v>
      </c>
      <c r="U199" s="13">
        <v>24</v>
      </c>
      <c r="V199" s="28">
        <v>4.1666666670000003</v>
      </c>
      <c r="Y199" s="7"/>
    </row>
    <row r="200" spans="1:25" ht="16" x14ac:dyDescent="0.2">
      <c r="A200" s="23" t="s">
        <v>403</v>
      </c>
      <c r="B200" s="24" t="s">
        <v>4456</v>
      </c>
      <c r="C200" s="24" t="s">
        <v>4460</v>
      </c>
      <c r="D200" s="25">
        <v>45722</v>
      </c>
      <c r="E200" s="24">
        <v>30</v>
      </c>
      <c r="F200" s="24">
        <v>37.75</v>
      </c>
      <c r="G200" s="26">
        <v>1.2583</v>
      </c>
      <c r="H200" s="13">
        <v>38</v>
      </c>
      <c r="I200" s="13">
        <v>41.69</v>
      </c>
      <c r="J200" s="26">
        <v>1.097</v>
      </c>
      <c r="K200" s="12">
        <v>8.7599999999999997E-2</v>
      </c>
      <c r="L200" s="26">
        <v>0.233333333333333</v>
      </c>
      <c r="M200" s="26">
        <v>0.97169811320754695</v>
      </c>
      <c r="N200" s="27" t="s">
        <v>41</v>
      </c>
      <c r="O200" s="12">
        <v>0.40625</v>
      </c>
      <c r="P200" s="13">
        <v>2</v>
      </c>
      <c r="Q200" s="13">
        <v>9.5</v>
      </c>
      <c r="R200" s="13">
        <v>6</v>
      </c>
      <c r="S200" s="13">
        <v>28</v>
      </c>
      <c r="T200" s="13">
        <v>6</v>
      </c>
      <c r="U200" s="13">
        <v>47</v>
      </c>
      <c r="V200" s="28">
        <v>4.1666666670000003</v>
      </c>
      <c r="Y200" s="7"/>
    </row>
    <row r="201" spans="1:25" ht="16" x14ac:dyDescent="0.2">
      <c r="A201" s="23" t="s">
        <v>404</v>
      </c>
      <c r="B201" s="24" t="s">
        <v>4456</v>
      </c>
      <c r="C201" s="24" t="s">
        <v>4465</v>
      </c>
      <c r="D201" s="25">
        <v>45201</v>
      </c>
      <c r="E201" s="24">
        <v>12</v>
      </c>
      <c r="F201" s="24">
        <v>15.25</v>
      </c>
      <c r="G201" s="26">
        <v>1.2707999999999999</v>
      </c>
      <c r="H201" s="13">
        <v>16</v>
      </c>
      <c r="I201" s="13">
        <v>20.63</v>
      </c>
      <c r="J201" s="26">
        <v>1.2890999999999999</v>
      </c>
      <c r="K201" s="12">
        <v>0.153</v>
      </c>
      <c r="L201" s="26">
        <v>1</v>
      </c>
      <c r="M201" s="26">
        <v>1</v>
      </c>
      <c r="N201" s="27" t="s">
        <v>36</v>
      </c>
      <c r="O201" s="12">
        <v>1</v>
      </c>
      <c r="P201" s="13"/>
      <c r="Q201" s="13"/>
      <c r="R201" s="13">
        <v>6</v>
      </c>
      <c r="S201" s="13"/>
      <c r="T201" s="13">
        <v>1</v>
      </c>
      <c r="U201" s="13">
        <v>11</v>
      </c>
      <c r="V201" s="28">
        <v>4.5</v>
      </c>
      <c r="Y201" s="7"/>
    </row>
    <row r="202" spans="1:25" ht="16" x14ac:dyDescent="0.2">
      <c r="A202" s="23" t="s">
        <v>405</v>
      </c>
      <c r="B202" s="24" t="s">
        <v>4456</v>
      </c>
      <c r="C202" s="24" t="s">
        <v>4458</v>
      </c>
      <c r="D202" s="25">
        <v>45209</v>
      </c>
      <c r="E202" s="24">
        <v>12</v>
      </c>
      <c r="F202" s="24">
        <v>15.63</v>
      </c>
      <c r="G202" s="26">
        <v>1.30209999999999</v>
      </c>
      <c r="H202" s="13">
        <v>16</v>
      </c>
      <c r="I202" s="13">
        <v>19.940000000000001</v>
      </c>
      <c r="J202" s="26">
        <v>1.24609999999999</v>
      </c>
      <c r="K202" s="12">
        <v>0.32229999999999998</v>
      </c>
      <c r="L202" s="26">
        <v>0.86274509803921495</v>
      </c>
      <c r="M202" s="26">
        <v>0.87301587301587302</v>
      </c>
      <c r="N202" s="27" t="s">
        <v>191</v>
      </c>
      <c r="O202" s="12">
        <v>0.93333333333333302</v>
      </c>
      <c r="P202" s="13"/>
      <c r="Q202" s="13"/>
      <c r="R202" s="13">
        <v>11</v>
      </c>
      <c r="S202" s="13">
        <v>1</v>
      </c>
      <c r="T202" s="13">
        <v>10</v>
      </c>
      <c r="U202" s="13">
        <v>30</v>
      </c>
      <c r="V202" s="28">
        <v>4</v>
      </c>
      <c r="Y202" s="7"/>
    </row>
    <row r="203" spans="1:25" ht="16" x14ac:dyDescent="0.2">
      <c r="A203" s="23" t="s">
        <v>406</v>
      </c>
      <c r="B203" s="24" t="s">
        <v>4463</v>
      </c>
      <c r="C203" s="24" t="s">
        <v>4457</v>
      </c>
      <c r="D203" s="25">
        <v>43777</v>
      </c>
      <c r="E203" s="24">
        <v>30</v>
      </c>
      <c r="F203" s="24">
        <v>22.13</v>
      </c>
      <c r="G203" s="26">
        <v>0.73750000000000004</v>
      </c>
      <c r="H203" s="13">
        <v>38</v>
      </c>
      <c r="I203" s="13">
        <v>41.19</v>
      </c>
      <c r="J203" s="26">
        <v>1.0839000000000001</v>
      </c>
      <c r="K203" s="12">
        <v>0.27189999999999998</v>
      </c>
      <c r="L203" s="26">
        <v>0.96296296296296202</v>
      </c>
      <c r="M203" s="26">
        <v>0.96511627906976705</v>
      </c>
      <c r="N203" s="27" t="s">
        <v>62</v>
      </c>
      <c r="O203" s="12">
        <v>6.6666666666666596E-2</v>
      </c>
      <c r="P203" s="13"/>
      <c r="Q203" s="13"/>
      <c r="R203" s="13">
        <v>3</v>
      </c>
      <c r="S203" s="13"/>
      <c r="T203" s="13">
        <v>7</v>
      </c>
      <c r="U203" s="13">
        <v>21</v>
      </c>
      <c r="V203" s="28"/>
      <c r="Y203" s="7"/>
    </row>
    <row r="204" spans="1:25" ht="16" x14ac:dyDescent="0.2">
      <c r="A204" s="23" t="s">
        <v>407</v>
      </c>
      <c r="B204" s="24" t="s">
        <v>4459</v>
      </c>
      <c r="C204" s="24" t="s">
        <v>4460</v>
      </c>
      <c r="D204" s="25">
        <v>42235</v>
      </c>
      <c r="E204" s="24">
        <v>20</v>
      </c>
      <c r="F204" s="24">
        <v>17.63</v>
      </c>
      <c r="G204" s="26">
        <v>0.88129999999999897</v>
      </c>
      <c r="H204" s="13">
        <v>24</v>
      </c>
      <c r="I204" s="13">
        <v>27.31</v>
      </c>
      <c r="J204" s="26">
        <v>1.1379999999999999</v>
      </c>
      <c r="K204" s="12">
        <v>0.1051</v>
      </c>
      <c r="L204" s="26">
        <v>1</v>
      </c>
      <c r="M204" s="26">
        <v>1</v>
      </c>
      <c r="N204" s="27" t="s">
        <v>36</v>
      </c>
      <c r="O204" s="12">
        <v>0.66666666666666596</v>
      </c>
      <c r="P204" s="13"/>
      <c r="Q204" s="13"/>
      <c r="R204" s="13">
        <v>4</v>
      </c>
      <c r="S204" s="13"/>
      <c r="T204" s="13">
        <v>1</v>
      </c>
      <c r="U204" s="13">
        <v>10</v>
      </c>
      <c r="V204" s="28">
        <v>3.75</v>
      </c>
      <c r="Y204" s="7"/>
    </row>
    <row r="205" spans="1:25" ht="16" x14ac:dyDescent="0.2">
      <c r="A205" s="23" t="s">
        <v>408</v>
      </c>
      <c r="B205" s="24" t="s">
        <v>4456</v>
      </c>
      <c r="C205" s="24" t="s">
        <v>4460</v>
      </c>
      <c r="D205" s="25">
        <v>45972</v>
      </c>
      <c r="E205" s="24">
        <v>35</v>
      </c>
      <c r="F205" s="24">
        <v>30</v>
      </c>
      <c r="G205" s="26">
        <v>0.85709999999999997</v>
      </c>
      <c r="H205" s="13">
        <v>43</v>
      </c>
      <c r="I205" s="13">
        <v>44.63</v>
      </c>
      <c r="J205" s="26">
        <v>1.0378000000000001</v>
      </c>
      <c r="K205" s="12">
        <v>0.32829999999999998</v>
      </c>
      <c r="L205" s="26">
        <v>1</v>
      </c>
      <c r="M205" s="26">
        <v>1</v>
      </c>
      <c r="N205" s="27" t="s">
        <v>50</v>
      </c>
      <c r="O205" s="12">
        <v>0.64285714285714202</v>
      </c>
      <c r="P205" s="13"/>
      <c r="Q205" s="13"/>
      <c r="R205" s="13">
        <v>2</v>
      </c>
      <c r="S205" s="13"/>
      <c r="T205" s="13">
        <v>11</v>
      </c>
      <c r="U205" s="13">
        <v>38</v>
      </c>
      <c r="V205" s="28">
        <v>4.7142857139999998</v>
      </c>
      <c r="Y205" s="7"/>
    </row>
    <row r="206" spans="1:25" ht="16" x14ac:dyDescent="0.2">
      <c r="A206" s="23" t="s">
        <v>409</v>
      </c>
      <c r="B206" s="24" t="s">
        <v>4456</v>
      </c>
      <c r="C206" s="24" t="s">
        <v>4465</v>
      </c>
      <c r="D206" s="25">
        <v>45775</v>
      </c>
      <c r="E206" s="24">
        <v>30</v>
      </c>
      <c r="F206" s="24">
        <v>27.88</v>
      </c>
      <c r="G206" s="26">
        <v>0.92920000000000003</v>
      </c>
      <c r="H206" s="13">
        <v>38</v>
      </c>
      <c r="I206" s="13">
        <v>37.81</v>
      </c>
      <c r="J206" s="26">
        <v>0.99509999999999998</v>
      </c>
      <c r="K206" s="12">
        <v>0.28899999999999998</v>
      </c>
      <c r="L206" s="26">
        <v>0.83098591549295697</v>
      </c>
      <c r="M206" s="26">
        <v>0.92380952380952297</v>
      </c>
      <c r="N206" s="27" t="s">
        <v>191</v>
      </c>
      <c r="O206" s="12">
        <v>0.73684210526315697</v>
      </c>
      <c r="P206" s="13"/>
      <c r="Q206" s="13"/>
      <c r="R206" s="13">
        <v>5</v>
      </c>
      <c r="S206" s="13">
        <v>2</v>
      </c>
      <c r="T206" s="13">
        <v>9</v>
      </c>
      <c r="U206" s="13">
        <v>33</v>
      </c>
      <c r="V206" s="28">
        <v>3.9</v>
      </c>
      <c r="Y206" s="7"/>
    </row>
    <row r="207" spans="1:25" ht="16" x14ac:dyDescent="0.2">
      <c r="A207" s="23" t="s">
        <v>412</v>
      </c>
      <c r="B207" s="24" t="s">
        <v>4459</v>
      </c>
      <c r="C207" s="24" t="s">
        <v>4457</v>
      </c>
      <c r="D207" s="25">
        <v>44064</v>
      </c>
      <c r="E207" s="24">
        <v>30</v>
      </c>
      <c r="F207" s="24">
        <v>17.88</v>
      </c>
      <c r="G207" s="26">
        <v>0.5958</v>
      </c>
      <c r="H207" s="13">
        <v>38</v>
      </c>
      <c r="I207" s="13">
        <v>43.19</v>
      </c>
      <c r="J207" s="26">
        <v>1.1365000000000001</v>
      </c>
      <c r="K207" s="12">
        <v>0.1055</v>
      </c>
      <c r="L207" s="26">
        <v>0.98</v>
      </c>
      <c r="M207" s="26">
        <v>1</v>
      </c>
      <c r="N207" s="27" t="s">
        <v>45</v>
      </c>
      <c r="O207" s="12">
        <v>0.81818181818181801</v>
      </c>
      <c r="P207" s="13"/>
      <c r="Q207" s="13"/>
      <c r="R207" s="13">
        <v>2</v>
      </c>
      <c r="S207" s="13"/>
      <c r="T207" s="13">
        <v>4</v>
      </c>
      <c r="U207" s="13">
        <v>16</v>
      </c>
      <c r="V207" s="28">
        <v>3</v>
      </c>
      <c r="Y207" s="7"/>
    </row>
    <row r="208" spans="1:25" ht="16" x14ac:dyDescent="0.2">
      <c r="A208" s="23" t="s">
        <v>413</v>
      </c>
      <c r="B208" s="24" t="s">
        <v>4456</v>
      </c>
      <c r="C208" s="24" t="s">
        <v>4465</v>
      </c>
      <c r="D208" s="25">
        <v>45195</v>
      </c>
      <c r="E208" s="24">
        <v>12</v>
      </c>
      <c r="F208" s="24">
        <v>20.25</v>
      </c>
      <c r="G208" s="26">
        <v>1.6875</v>
      </c>
      <c r="H208" s="13">
        <v>16</v>
      </c>
      <c r="I208" s="13">
        <v>25</v>
      </c>
      <c r="J208" s="26">
        <v>1.5625</v>
      </c>
      <c r="K208" s="12">
        <v>0.32390000000000002</v>
      </c>
      <c r="L208" s="26">
        <v>0.98412698412698396</v>
      </c>
      <c r="M208" s="26">
        <v>0.95049504950495001</v>
      </c>
      <c r="N208" s="27" t="s">
        <v>36</v>
      </c>
      <c r="O208" s="12">
        <v>0.66666666666666596</v>
      </c>
      <c r="P208" s="13">
        <v>1</v>
      </c>
      <c r="Q208" s="13">
        <v>10</v>
      </c>
      <c r="R208" s="13">
        <v>7</v>
      </c>
      <c r="S208" s="13">
        <v>1</v>
      </c>
      <c r="T208" s="13">
        <v>0</v>
      </c>
      <c r="U208" s="13">
        <v>20</v>
      </c>
      <c r="V208" s="28">
        <v>4</v>
      </c>
      <c r="Y208" s="7"/>
    </row>
    <row r="209" spans="1:25" ht="16" x14ac:dyDescent="0.2">
      <c r="A209" s="23" t="s">
        <v>415</v>
      </c>
      <c r="B209" s="24" t="s">
        <v>4456</v>
      </c>
      <c r="C209" s="24" t="s">
        <v>4460</v>
      </c>
      <c r="D209" s="25">
        <v>45735</v>
      </c>
      <c r="E209" s="24">
        <v>12</v>
      </c>
      <c r="F209" s="24">
        <v>14.75</v>
      </c>
      <c r="G209" s="26">
        <v>1.2292000000000001</v>
      </c>
      <c r="H209" s="13">
        <v>16</v>
      </c>
      <c r="I209" s="13">
        <v>19.440000000000001</v>
      </c>
      <c r="J209" s="26">
        <v>1.2147999999999901</v>
      </c>
      <c r="K209" s="12">
        <v>0.20180000000000001</v>
      </c>
      <c r="L209" s="26">
        <v>0.94736842105263097</v>
      </c>
      <c r="M209" s="26">
        <v>0.96666666666666601</v>
      </c>
      <c r="N209" s="27" t="s">
        <v>36</v>
      </c>
      <c r="O209" s="12">
        <v>0</v>
      </c>
      <c r="P209" s="13"/>
      <c r="Q209" s="13"/>
      <c r="R209" s="13">
        <v>3</v>
      </c>
      <c r="S209" s="13"/>
      <c r="T209" s="13">
        <v>0</v>
      </c>
      <c r="U209" s="13">
        <v>14</v>
      </c>
      <c r="V209" s="28"/>
      <c r="Y209" s="7"/>
    </row>
    <row r="210" spans="1:25" ht="16" x14ac:dyDescent="0.2">
      <c r="A210" s="23" t="s">
        <v>416</v>
      </c>
      <c r="B210" s="24" t="s">
        <v>4456</v>
      </c>
      <c r="C210" s="24" t="s">
        <v>4460</v>
      </c>
      <c r="D210" s="25">
        <v>45196</v>
      </c>
      <c r="E210" s="24">
        <v>12</v>
      </c>
      <c r="F210" s="24">
        <v>14.38</v>
      </c>
      <c r="G210" s="26">
        <v>1.1979</v>
      </c>
      <c r="H210" s="13">
        <v>16</v>
      </c>
      <c r="I210" s="13">
        <v>16</v>
      </c>
      <c r="J210" s="26">
        <v>1</v>
      </c>
      <c r="K210" s="12">
        <v>0.11650000000000001</v>
      </c>
      <c r="L210" s="26">
        <v>1</v>
      </c>
      <c r="M210" s="26">
        <v>1</v>
      </c>
      <c r="N210" s="27" t="s">
        <v>42</v>
      </c>
      <c r="O210" s="12">
        <v>1</v>
      </c>
      <c r="P210" s="13"/>
      <c r="Q210" s="13"/>
      <c r="R210" s="13">
        <v>4</v>
      </c>
      <c r="S210" s="13"/>
      <c r="T210" s="13">
        <v>8</v>
      </c>
      <c r="U210" s="13">
        <v>22</v>
      </c>
      <c r="V210" s="28">
        <v>4</v>
      </c>
      <c r="Y210" s="7"/>
    </row>
    <row r="211" spans="1:25" ht="16" x14ac:dyDescent="0.2">
      <c r="A211" s="23" t="s">
        <v>420</v>
      </c>
      <c r="B211" s="24" t="s">
        <v>4456</v>
      </c>
      <c r="C211" s="24" t="s">
        <v>4462</v>
      </c>
      <c r="D211" s="25">
        <v>46031</v>
      </c>
      <c r="E211" s="24">
        <v>12</v>
      </c>
      <c r="F211" s="24">
        <v>13</v>
      </c>
      <c r="G211" s="26">
        <v>1.0832999999999999</v>
      </c>
      <c r="H211" s="13">
        <v>16</v>
      </c>
      <c r="I211" s="13">
        <v>19.059999999999999</v>
      </c>
      <c r="J211" s="26">
        <v>1.1914</v>
      </c>
      <c r="K211" s="12">
        <v>0.55410000000000004</v>
      </c>
      <c r="L211" s="26">
        <v>0.92857142857142805</v>
      </c>
      <c r="M211" s="26">
        <v>0.98148148148148096</v>
      </c>
      <c r="N211" s="27" t="s">
        <v>224</v>
      </c>
      <c r="O211" s="12"/>
      <c r="P211" s="13"/>
      <c r="Q211" s="13"/>
      <c r="R211" s="13">
        <v>6</v>
      </c>
      <c r="S211" s="13"/>
      <c r="T211" s="13">
        <v>23</v>
      </c>
      <c r="U211" s="13">
        <v>23</v>
      </c>
      <c r="V211" s="28"/>
      <c r="Y211" s="7"/>
    </row>
    <row r="212" spans="1:25" ht="16" x14ac:dyDescent="0.2">
      <c r="A212" s="23" t="s">
        <v>422</v>
      </c>
      <c r="B212" s="24" t="s">
        <v>4456</v>
      </c>
      <c r="C212" s="24" t="s">
        <v>4465</v>
      </c>
      <c r="D212" s="25">
        <v>46028</v>
      </c>
      <c r="E212" s="24">
        <v>12</v>
      </c>
      <c r="F212" s="24">
        <v>16.38</v>
      </c>
      <c r="G212" s="26">
        <v>1.36459999999999</v>
      </c>
      <c r="H212" s="13">
        <v>16</v>
      </c>
      <c r="I212" s="13">
        <v>21.19</v>
      </c>
      <c r="J212" s="26">
        <v>1.3242</v>
      </c>
      <c r="K212" s="12">
        <v>0.38030000000000003</v>
      </c>
      <c r="L212" s="26">
        <v>0.95348837209302295</v>
      </c>
      <c r="M212" s="26">
        <v>1</v>
      </c>
      <c r="N212" s="27" t="s">
        <v>240</v>
      </c>
      <c r="O212" s="12">
        <v>0</v>
      </c>
      <c r="P212" s="13">
        <v>1</v>
      </c>
      <c r="Q212" s="13">
        <v>10</v>
      </c>
      <c r="R212" s="13">
        <v>6</v>
      </c>
      <c r="S212" s="13"/>
      <c r="T212" s="13">
        <v>22</v>
      </c>
      <c r="U212" s="13">
        <v>28</v>
      </c>
      <c r="V212" s="28"/>
      <c r="Y212" s="7"/>
    </row>
    <row r="213" spans="1:25" ht="16" x14ac:dyDescent="0.2">
      <c r="A213" s="23" t="s">
        <v>423</v>
      </c>
      <c r="B213" s="24" t="s">
        <v>4456</v>
      </c>
      <c r="C213" s="24" t="s">
        <v>4458</v>
      </c>
      <c r="D213" s="25">
        <v>45194</v>
      </c>
      <c r="E213" s="24">
        <v>12</v>
      </c>
      <c r="F213" s="24">
        <v>10</v>
      </c>
      <c r="G213" s="26">
        <v>0.83330000000000004</v>
      </c>
      <c r="H213" s="13">
        <v>16</v>
      </c>
      <c r="I213" s="13">
        <v>12.5</v>
      </c>
      <c r="J213" s="26">
        <v>0.78129999999999999</v>
      </c>
      <c r="K213" s="12">
        <v>0.3387</v>
      </c>
      <c r="L213" s="26">
        <v>1</v>
      </c>
      <c r="M213" s="26">
        <v>1</v>
      </c>
      <c r="N213" s="27" t="s">
        <v>36</v>
      </c>
      <c r="O213" s="12">
        <v>0.44444444444444398</v>
      </c>
      <c r="P213" s="13"/>
      <c r="Q213" s="13"/>
      <c r="R213" s="13">
        <v>1</v>
      </c>
      <c r="S213" s="13">
        <v>1</v>
      </c>
      <c r="T213" s="13">
        <v>1</v>
      </c>
      <c r="U213" s="13">
        <v>11</v>
      </c>
      <c r="V213" s="28"/>
      <c r="Y213" s="7"/>
    </row>
    <row r="214" spans="1:25" ht="16" x14ac:dyDescent="0.2">
      <c r="A214" s="23" t="s">
        <v>424</v>
      </c>
      <c r="B214" s="24" t="s">
        <v>4456</v>
      </c>
      <c r="C214" s="24" t="s">
        <v>4462</v>
      </c>
      <c r="D214" s="25">
        <v>46072</v>
      </c>
      <c r="E214" s="24">
        <v>12</v>
      </c>
      <c r="F214" s="24">
        <v>0</v>
      </c>
      <c r="G214" s="26">
        <v>0</v>
      </c>
      <c r="H214" s="13">
        <v>16</v>
      </c>
      <c r="I214" s="13">
        <v>3.5</v>
      </c>
      <c r="J214" s="26">
        <v>0.21879999999999999</v>
      </c>
      <c r="K214" s="12"/>
      <c r="L214" s="26"/>
      <c r="M214" s="26"/>
      <c r="N214" s="27" t="s">
        <v>36</v>
      </c>
      <c r="O214" s="12"/>
      <c r="P214" s="13"/>
      <c r="Q214" s="13"/>
      <c r="R214" s="13"/>
      <c r="S214" s="13"/>
      <c r="T214" s="13">
        <v>0</v>
      </c>
      <c r="U214" s="13">
        <v>0</v>
      </c>
      <c r="V214" s="28"/>
      <c r="Y214" s="7"/>
    </row>
    <row r="215" spans="1:25" ht="16" x14ac:dyDescent="0.2">
      <c r="A215" s="23" t="s">
        <v>425</v>
      </c>
      <c r="B215" s="24" t="s">
        <v>4456</v>
      </c>
      <c r="C215" s="24" t="s">
        <v>208</v>
      </c>
      <c r="D215" s="25">
        <v>42811</v>
      </c>
      <c r="E215" s="24">
        <v>30</v>
      </c>
      <c r="F215" s="24">
        <v>26</v>
      </c>
      <c r="G215" s="26">
        <v>0.86670000000000003</v>
      </c>
      <c r="H215" s="13">
        <v>38</v>
      </c>
      <c r="I215" s="13">
        <v>56.56</v>
      </c>
      <c r="J215" s="26">
        <v>1.4884999999999999</v>
      </c>
      <c r="K215" s="12">
        <v>0.24440000000000001</v>
      </c>
      <c r="L215" s="26">
        <v>0.984615384615384</v>
      </c>
      <c r="M215" s="26">
        <v>1</v>
      </c>
      <c r="N215" s="27" t="s">
        <v>43</v>
      </c>
      <c r="O215" s="12">
        <v>0.8125</v>
      </c>
      <c r="P215" s="13">
        <v>2</v>
      </c>
      <c r="Q215" s="13">
        <v>10</v>
      </c>
      <c r="R215" s="13">
        <v>9</v>
      </c>
      <c r="S215" s="13"/>
      <c r="T215" s="13">
        <v>7</v>
      </c>
      <c r="U215" s="13">
        <v>23</v>
      </c>
      <c r="V215" s="28">
        <v>4.4000000000000004</v>
      </c>
      <c r="Y215" s="7"/>
    </row>
    <row r="216" spans="1:25" ht="16" x14ac:dyDescent="0.2">
      <c r="A216" s="29" t="s">
        <v>427</v>
      </c>
      <c r="B216" s="30" t="s">
        <v>4456</v>
      </c>
      <c r="C216" s="30" t="s">
        <v>4460</v>
      </c>
      <c r="D216" s="31">
        <v>45740</v>
      </c>
      <c r="E216" s="30">
        <v>20</v>
      </c>
      <c r="F216" s="30">
        <v>18.25</v>
      </c>
      <c r="G216" s="17">
        <v>0.91249999999999998</v>
      </c>
      <c r="H216" s="7">
        <v>24</v>
      </c>
      <c r="I216" s="7">
        <v>21.63</v>
      </c>
      <c r="J216" s="17">
        <v>0.90100000000000002</v>
      </c>
      <c r="K216" s="10">
        <v>0.11020000000000001</v>
      </c>
      <c r="L216" s="17">
        <v>1</v>
      </c>
      <c r="M216" s="17">
        <v>0.98550724637681097</v>
      </c>
      <c r="N216" s="32" t="s">
        <v>145</v>
      </c>
      <c r="O216" s="10">
        <v>0.77777777777777701</v>
      </c>
      <c r="P216" s="7">
        <v>2</v>
      </c>
      <c r="Q216" s="7">
        <v>10</v>
      </c>
      <c r="R216" s="7">
        <v>1</v>
      </c>
      <c r="S216" s="7"/>
      <c r="T216" s="7">
        <v>10</v>
      </c>
      <c r="U216" s="7">
        <v>25</v>
      </c>
      <c r="V216">
        <v>4</v>
      </c>
      <c r="Y216" s="7"/>
    </row>
    <row r="217" spans="1:25" x14ac:dyDescent="0.2">
      <c r="A217" s="34" t="s">
        <v>428</v>
      </c>
      <c r="B217" s="16" t="s">
        <v>4463</v>
      </c>
      <c r="C217" s="16" t="s">
        <v>4457</v>
      </c>
      <c r="D217" s="35">
        <v>44064</v>
      </c>
      <c r="E217" s="30">
        <v>12</v>
      </c>
      <c r="F217" s="30">
        <v>14.63</v>
      </c>
      <c r="G217" s="17">
        <v>1.2187999999999899</v>
      </c>
      <c r="H217" s="7">
        <v>16</v>
      </c>
      <c r="I217" s="7">
        <v>19.940000000000001</v>
      </c>
      <c r="J217" s="17">
        <v>1.24609999999999</v>
      </c>
      <c r="K217" s="10">
        <v>4.1200000000000001E-2</v>
      </c>
      <c r="L217" s="17">
        <v>0.97560975609755995</v>
      </c>
      <c r="M217" s="17">
        <v>1</v>
      </c>
      <c r="N217" s="32" t="s">
        <v>36</v>
      </c>
      <c r="O217" s="10">
        <v>0.58333333333333304</v>
      </c>
      <c r="P217" s="7"/>
      <c r="Q217" s="7"/>
      <c r="R217" s="7">
        <v>1</v>
      </c>
      <c r="S217" s="7">
        <v>0</v>
      </c>
      <c r="T217" s="7">
        <v>0</v>
      </c>
      <c r="U217" s="7">
        <v>13</v>
      </c>
      <c r="V217">
        <v>4.5999999999999996</v>
      </c>
      <c r="Y217" s="7"/>
    </row>
    <row r="218" spans="1:25" x14ac:dyDescent="0.2">
      <c r="A218" s="34" t="s">
        <v>430</v>
      </c>
      <c r="B218" s="16" t="s">
        <v>4463</v>
      </c>
      <c r="C218" s="16" t="s">
        <v>208</v>
      </c>
      <c r="D218" s="35">
        <v>44611</v>
      </c>
      <c r="E218" s="30">
        <v>30</v>
      </c>
      <c r="F218" s="30">
        <v>27.38</v>
      </c>
      <c r="G218" s="17">
        <v>0.91249999999999998</v>
      </c>
      <c r="H218" s="7">
        <v>38</v>
      </c>
      <c r="I218" s="7">
        <v>40.31</v>
      </c>
      <c r="J218" s="17">
        <v>1.0609</v>
      </c>
      <c r="K218" s="10">
        <v>8.1199999999999994E-2</v>
      </c>
      <c r="L218" s="17">
        <v>0.97297297297297203</v>
      </c>
      <c r="M218" s="17">
        <v>1</v>
      </c>
      <c r="N218" s="32" t="s">
        <v>37</v>
      </c>
      <c r="O218" s="10">
        <v>0.78947368421052599</v>
      </c>
      <c r="P218" s="7">
        <v>1</v>
      </c>
      <c r="Q218" s="7">
        <v>10</v>
      </c>
      <c r="R218" s="7">
        <v>2</v>
      </c>
      <c r="S218" s="7"/>
      <c r="T218" s="7">
        <v>9</v>
      </c>
      <c r="U218" s="7">
        <v>28</v>
      </c>
      <c r="V218">
        <v>4.5</v>
      </c>
      <c r="Y218" s="7"/>
    </row>
    <row r="219" spans="1:25" x14ac:dyDescent="0.2">
      <c r="A219" s="34" t="s">
        <v>431</v>
      </c>
      <c r="B219" s="16" t="s">
        <v>4456</v>
      </c>
      <c r="C219" s="16" t="s">
        <v>4458</v>
      </c>
      <c r="D219" s="35">
        <v>45810</v>
      </c>
      <c r="E219" s="30">
        <v>30</v>
      </c>
      <c r="F219" s="30">
        <v>28.5</v>
      </c>
      <c r="G219" s="17">
        <v>0.95</v>
      </c>
      <c r="H219" s="7">
        <v>38</v>
      </c>
      <c r="I219" s="7">
        <v>32.380000000000003</v>
      </c>
      <c r="J219" s="17">
        <v>0.85199999999999998</v>
      </c>
      <c r="K219" s="10">
        <v>0.30149999999999999</v>
      </c>
      <c r="L219" s="17">
        <v>0.97499999999999998</v>
      </c>
      <c r="M219" s="17">
        <v>0.94915254237288105</v>
      </c>
      <c r="N219" s="32" t="s">
        <v>45</v>
      </c>
      <c r="O219" s="10">
        <v>0.875</v>
      </c>
      <c r="P219" s="7"/>
      <c r="Q219" s="7"/>
      <c r="R219" s="7">
        <v>7</v>
      </c>
      <c r="S219" s="7"/>
      <c r="T219" s="7">
        <v>8</v>
      </c>
      <c r="U219" s="7">
        <v>39</v>
      </c>
      <c r="V219">
        <v>3.9333333330000002</v>
      </c>
      <c r="Y219" s="7"/>
    </row>
    <row r="220" spans="1:25" x14ac:dyDescent="0.2">
      <c r="A220" s="34" t="s">
        <v>433</v>
      </c>
      <c r="B220" s="16" t="s">
        <v>4456</v>
      </c>
      <c r="C220" s="16" t="s">
        <v>4465</v>
      </c>
      <c r="D220" s="35">
        <v>45278</v>
      </c>
      <c r="E220" s="30">
        <v>30</v>
      </c>
      <c r="F220" s="30">
        <v>37.630000000000003</v>
      </c>
      <c r="G220" s="17">
        <v>1.2542</v>
      </c>
      <c r="H220" s="7">
        <v>38</v>
      </c>
      <c r="I220" s="7">
        <v>41.38</v>
      </c>
      <c r="J220" s="17">
        <v>1.0888</v>
      </c>
      <c r="K220" s="10">
        <v>0.15260000000000001</v>
      </c>
      <c r="L220" s="17">
        <v>0.98979591836734604</v>
      </c>
      <c r="M220" s="17">
        <v>0.86451612903225805</v>
      </c>
      <c r="N220" s="32" t="s">
        <v>37</v>
      </c>
      <c r="O220" s="10">
        <v>0.48148148148148101</v>
      </c>
      <c r="P220" s="7">
        <v>2</v>
      </c>
      <c r="Q220" s="7">
        <v>6.5</v>
      </c>
      <c r="R220" s="7">
        <v>10</v>
      </c>
      <c r="S220" s="7"/>
      <c r="T220" s="7">
        <v>7</v>
      </c>
      <c r="U220" s="7">
        <v>38</v>
      </c>
      <c r="Y220" s="7"/>
    </row>
    <row r="221" spans="1:25" x14ac:dyDescent="0.2">
      <c r="A221" s="34" t="s">
        <v>435</v>
      </c>
      <c r="B221" s="16" t="s">
        <v>4456</v>
      </c>
      <c r="C221" s="16" t="s">
        <v>4458</v>
      </c>
      <c r="D221" s="35">
        <v>45902</v>
      </c>
      <c r="E221" s="30">
        <v>30</v>
      </c>
      <c r="F221" s="30">
        <v>26.25</v>
      </c>
      <c r="G221" s="17">
        <v>0.875</v>
      </c>
      <c r="H221" s="7">
        <v>38</v>
      </c>
      <c r="I221" s="7">
        <v>36.69</v>
      </c>
      <c r="J221" s="17">
        <v>0.96549999999999903</v>
      </c>
      <c r="K221" s="10">
        <v>0.2087</v>
      </c>
      <c r="L221" s="17">
        <v>0.8125</v>
      </c>
      <c r="M221" s="17">
        <v>1</v>
      </c>
      <c r="N221" s="32" t="s">
        <v>52</v>
      </c>
      <c r="O221" s="10">
        <v>0.94117647058823495</v>
      </c>
      <c r="P221" s="7">
        <v>1</v>
      </c>
      <c r="Q221" s="7">
        <v>10</v>
      </c>
      <c r="R221" s="7">
        <v>8</v>
      </c>
      <c r="S221" s="7">
        <v>4</v>
      </c>
      <c r="T221" s="7">
        <v>7</v>
      </c>
      <c r="U221" s="7">
        <v>33</v>
      </c>
      <c r="V221">
        <v>4.384615385</v>
      </c>
      <c r="Y221" s="7"/>
    </row>
    <row r="222" spans="1:25" x14ac:dyDescent="0.2">
      <c r="A222" s="15" t="s">
        <v>437</v>
      </c>
      <c r="B222" s="7" t="s">
        <v>4459</v>
      </c>
      <c r="C222" s="7" t="s">
        <v>4457</v>
      </c>
      <c r="D222" s="36">
        <v>43917</v>
      </c>
      <c r="E222" s="30">
        <v>30</v>
      </c>
      <c r="F222" s="30">
        <v>20.94</v>
      </c>
      <c r="G222" s="17">
        <v>0.69789999999999996</v>
      </c>
      <c r="H222" s="7">
        <v>38</v>
      </c>
      <c r="I222" s="7">
        <v>39.880000000000003</v>
      </c>
      <c r="J222" s="17">
        <v>1.0492999999999999</v>
      </c>
      <c r="K222" s="10">
        <v>0.21360000000000001</v>
      </c>
      <c r="L222" s="17">
        <v>0.98113207547169801</v>
      </c>
      <c r="M222" s="17">
        <v>0.987179487179487</v>
      </c>
      <c r="N222" s="32" t="s">
        <v>23</v>
      </c>
      <c r="O222" s="10">
        <v>0.875</v>
      </c>
      <c r="P222" s="7"/>
      <c r="Q222" s="7"/>
      <c r="R222" s="7"/>
      <c r="S222" s="7"/>
      <c r="T222" s="7">
        <v>1</v>
      </c>
      <c r="U222" s="7">
        <v>17</v>
      </c>
      <c r="V222">
        <v>4.0999999999999996</v>
      </c>
      <c r="Y222" s="7"/>
    </row>
    <row r="223" spans="1:25" x14ac:dyDescent="0.2">
      <c r="A223" s="15" t="s">
        <v>438</v>
      </c>
      <c r="B223" s="7" t="s">
        <v>4456</v>
      </c>
      <c r="C223" s="7" t="s">
        <v>4460</v>
      </c>
      <c r="D223" s="7">
        <v>45193</v>
      </c>
      <c r="E223" s="30">
        <v>20</v>
      </c>
      <c r="F223" s="30">
        <v>32</v>
      </c>
      <c r="G223" s="17">
        <v>1.6</v>
      </c>
      <c r="H223" s="7">
        <v>24</v>
      </c>
      <c r="I223" s="7">
        <v>32.75</v>
      </c>
      <c r="J223" s="17">
        <v>1.36459999999999</v>
      </c>
      <c r="K223" s="10">
        <v>8.0100000000000005E-2</v>
      </c>
      <c r="L223" s="17">
        <v>0.92473118279569799</v>
      </c>
      <c r="M223" s="17">
        <v>0.97058823529411697</v>
      </c>
      <c r="N223" s="32" t="s">
        <v>52</v>
      </c>
      <c r="O223" s="10">
        <v>5.8823529411764698E-2</v>
      </c>
      <c r="P223" s="7"/>
      <c r="Q223" s="7"/>
      <c r="R223" s="7">
        <v>14</v>
      </c>
      <c r="S223" s="7"/>
      <c r="T223" s="7">
        <v>11</v>
      </c>
      <c r="U223" s="7">
        <v>35</v>
      </c>
      <c r="Y223" s="7"/>
    </row>
    <row r="224" spans="1:25" x14ac:dyDescent="0.2">
      <c r="A224" s="15" t="s">
        <v>440</v>
      </c>
      <c r="B224" s="7" t="s">
        <v>4456</v>
      </c>
      <c r="C224" s="7" t="s">
        <v>4462</v>
      </c>
      <c r="D224" s="36">
        <v>46070</v>
      </c>
      <c r="E224" s="30">
        <v>12</v>
      </c>
      <c r="F224" s="30">
        <v>0</v>
      </c>
      <c r="G224" s="17">
        <v>0</v>
      </c>
      <c r="H224" s="7">
        <v>16</v>
      </c>
      <c r="I224" s="7">
        <v>11.5</v>
      </c>
      <c r="J224" s="17">
        <v>0.71879999999999999</v>
      </c>
      <c r="K224" s="10"/>
      <c r="L224" s="17"/>
      <c r="M224" s="17"/>
      <c r="N224" s="32" t="s">
        <v>36</v>
      </c>
      <c r="O224" s="10"/>
      <c r="P224" s="7"/>
      <c r="Q224" s="7"/>
      <c r="R224" s="7"/>
      <c r="S224" s="7"/>
      <c r="T224" s="7">
        <v>0</v>
      </c>
      <c r="U224" s="7">
        <v>0</v>
      </c>
      <c r="Y224" s="7"/>
    </row>
    <row r="225" spans="1:25" x14ac:dyDescent="0.2">
      <c r="A225" s="15" t="s">
        <v>444</v>
      </c>
      <c r="B225" s="7" t="s">
        <v>4456</v>
      </c>
      <c r="C225" s="7" t="s">
        <v>4460</v>
      </c>
      <c r="D225" s="7">
        <v>45763</v>
      </c>
      <c r="E225" s="30">
        <v>30</v>
      </c>
      <c r="F225" s="30">
        <v>24.38</v>
      </c>
      <c r="G225" s="17">
        <v>0.8125</v>
      </c>
      <c r="H225" s="7">
        <v>38</v>
      </c>
      <c r="I225" s="7">
        <v>28.5</v>
      </c>
      <c r="J225" s="17">
        <v>0.75</v>
      </c>
      <c r="K225" s="10">
        <v>6.3399999999999998E-2</v>
      </c>
      <c r="L225" s="17">
        <v>0.68656716417910402</v>
      </c>
      <c r="M225" s="17">
        <v>1</v>
      </c>
      <c r="N225" s="32" t="s">
        <v>168</v>
      </c>
      <c r="O225" s="10">
        <v>0.42105263157894701</v>
      </c>
      <c r="P225" s="7">
        <v>1</v>
      </c>
      <c r="Q225" s="7">
        <v>10</v>
      </c>
      <c r="R225" s="7">
        <v>8</v>
      </c>
      <c r="S225" s="7">
        <v>7</v>
      </c>
      <c r="T225" s="7">
        <v>8</v>
      </c>
      <c r="U225" s="7">
        <v>31</v>
      </c>
      <c r="V225">
        <v>1</v>
      </c>
      <c r="Y225" s="7"/>
    </row>
    <row r="226" spans="1:25" x14ac:dyDescent="0.2">
      <c r="A226" s="15" t="s">
        <v>445</v>
      </c>
      <c r="B226" s="7" t="s">
        <v>4463</v>
      </c>
      <c r="C226" s="7" t="s">
        <v>4465</v>
      </c>
      <c r="D226" s="7">
        <v>45307</v>
      </c>
      <c r="E226" s="30">
        <v>12</v>
      </c>
      <c r="F226" s="30">
        <v>12.25</v>
      </c>
      <c r="G226" s="17">
        <v>1.0207999999999999</v>
      </c>
      <c r="H226" s="7">
        <v>16</v>
      </c>
      <c r="I226" s="7">
        <v>18.690000000000001</v>
      </c>
      <c r="J226" s="17">
        <v>1.1679999999999999</v>
      </c>
      <c r="K226" s="10">
        <v>0.2346</v>
      </c>
      <c r="L226" s="17">
        <v>0.96875</v>
      </c>
      <c r="M226" s="17">
        <v>1</v>
      </c>
      <c r="N226" s="32" t="s">
        <v>41</v>
      </c>
      <c r="O226" s="10">
        <v>0.8</v>
      </c>
      <c r="P226" s="7"/>
      <c r="Q226" s="7"/>
      <c r="R226" s="7">
        <v>1</v>
      </c>
      <c r="S226" s="7"/>
      <c r="T226" s="7">
        <v>2</v>
      </c>
      <c r="U226" s="7">
        <v>7</v>
      </c>
      <c r="V226">
        <v>5</v>
      </c>
      <c r="Y226" s="7"/>
    </row>
    <row r="227" spans="1:25" x14ac:dyDescent="0.2">
      <c r="A227" s="15" t="s">
        <v>446</v>
      </c>
      <c r="B227" s="7" t="s">
        <v>4456</v>
      </c>
      <c r="C227" s="7" t="s">
        <v>4465</v>
      </c>
      <c r="D227" s="7">
        <v>45992</v>
      </c>
      <c r="E227" s="30">
        <v>35</v>
      </c>
      <c r="F227" s="30">
        <v>39.380000000000003</v>
      </c>
      <c r="G227" s="17">
        <v>1.125</v>
      </c>
      <c r="H227" s="7">
        <v>43</v>
      </c>
      <c r="I227" s="7">
        <v>44.56</v>
      </c>
      <c r="J227" s="17">
        <v>1.0363</v>
      </c>
      <c r="K227" s="10">
        <v>0.24959999999999999</v>
      </c>
      <c r="L227" s="17">
        <v>0.99065420560747597</v>
      </c>
      <c r="M227" s="17">
        <v>1</v>
      </c>
      <c r="N227" s="32" t="s">
        <v>447</v>
      </c>
      <c r="O227" s="10">
        <v>0.89473684210526305</v>
      </c>
      <c r="P227" s="7"/>
      <c r="Q227" s="7"/>
      <c r="R227" s="7">
        <v>8</v>
      </c>
      <c r="S227" s="7"/>
      <c r="T227" s="7">
        <v>24</v>
      </c>
      <c r="U227" s="7">
        <v>53</v>
      </c>
      <c r="V227">
        <v>5</v>
      </c>
      <c r="Y227" s="7"/>
    </row>
    <row r="228" spans="1:25" x14ac:dyDescent="0.2">
      <c r="A228" s="15" t="s">
        <v>448</v>
      </c>
      <c r="B228" s="7" t="s">
        <v>4459</v>
      </c>
      <c r="C228" s="7" t="s">
        <v>4457</v>
      </c>
      <c r="D228" s="7">
        <v>44239</v>
      </c>
      <c r="E228" s="30">
        <v>35</v>
      </c>
      <c r="F228" s="30">
        <v>37.25</v>
      </c>
      <c r="G228" s="17">
        <v>1.06429999999999</v>
      </c>
      <c r="H228" s="7">
        <v>43</v>
      </c>
      <c r="I228" s="7">
        <v>53.31</v>
      </c>
      <c r="J228" s="17">
        <v>1.2398</v>
      </c>
      <c r="K228" s="10">
        <v>8.2100000000000006E-2</v>
      </c>
      <c r="L228" s="17">
        <v>0.96</v>
      </c>
      <c r="M228" s="17">
        <v>1</v>
      </c>
      <c r="N228" s="32" t="s">
        <v>28</v>
      </c>
      <c r="O228" s="10">
        <v>1</v>
      </c>
      <c r="P228" s="7">
        <v>1</v>
      </c>
      <c r="Q228" s="7">
        <v>10</v>
      </c>
      <c r="R228" s="7">
        <v>4</v>
      </c>
      <c r="S228" s="7">
        <v>2</v>
      </c>
      <c r="T228" s="7">
        <v>13</v>
      </c>
      <c r="U228" s="7">
        <v>39</v>
      </c>
      <c r="V228">
        <v>1.3928571430000001</v>
      </c>
      <c r="Y228" s="7"/>
    </row>
    <row r="229" spans="1:25" x14ac:dyDescent="0.2">
      <c r="A229" s="15" t="s">
        <v>449</v>
      </c>
      <c r="B229" s="7" t="s">
        <v>4456</v>
      </c>
      <c r="C229" s="7" t="s">
        <v>4458</v>
      </c>
      <c r="D229" s="7">
        <v>45684</v>
      </c>
      <c r="E229" s="30">
        <v>30</v>
      </c>
      <c r="F229" s="30">
        <v>28.38</v>
      </c>
      <c r="G229" s="17">
        <v>0.94579999999999997</v>
      </c>
      <c r="H229" s="7">
        <v>38</v>
      </c>
      <c r="I229" s="7">
        <v>31.25</v>
      </c>
      <c r="J229" s="17">
        <v>0.82240000000000002</v>
      </c>
      <c r="K229" s="10">
        <v>0.1205</v>
      </c>
      <c r="L229" s="17">
        <v>0.98630136986301298</v>
      </c>
      <c r="M229" s="17">
        <v>0.96610169491525399</v>
      </c>
      <c r="N229" s="32" t="s">
        <v>37</v>
      </c>
      <c r="O229" s="10">
        <v>0.64</v>
      </c>
      <c r="P229" s="7"/>
      <c r="Q229" s="7"/>
      <c r="R229" s="7">
        <v>15</v>
      </c>
      <c r="S229" s="7"/>
      <c r="T229" s="7">
        <v>5</v>
      </c>
      <c r="U229" s="7">
        <v>35</v>
      </c>
      <c r="V229">
        <v>2.7142857139999998</v>
      </c>
      <c r="Y229" s="7"/>
    </row>
    <row r="230" spans="1:25" x14ac:dyDescent="0.2">
      <c r="A230" s="15" t="s">
        <v>450</v>
      </c>
      <c r="B230" s="7" t="s">
        <v>4463</v>
      </c>
      <c r="C230" s="7" t="s">
        <v>4458</v>
      </c>
      <c r="D230" s="7">
        <v>45702</v>
      </c>
      <c r="E230" s="30">
        <v>30</v>
      </c>
      <c r="F230" s="30">
        <v>27.63</v>
      </c>
      <c r="G230" s="17">
        <v>0.92079999999999995</v>
      </c>
      <c r="H230" s="7">
        <v>38</v>
      </c>
      <c r="I230" s="7">
        <v>38.19</v>
      </c>
      <c r="J230" s="17">
        <v>1.0048999999999999</v>
      </c>
      <c r="K230" s="10">
        <v>0.13189999999999999</v>
      </c>
      <c r="L230" s="17">
        <v>0.95061728395061695</v>
      </c>
      <c r="M230" s="17">
        <v>0.980582524271844</v>
      </c>
      <c r="N230" s="32" t="s">
        <v>55</v>
      </c>
      <c r="O230" s="10">
        <v>0.86363636363636298</v>
      </c>
      <c r="P230" s="7">
        <v>2</v>
      </c>
      <c r="Q230" s="7">
        <v>9.5</v>
      </c>
      <c r="R230" s="7">
        <v>3</v>
      </c>
      <c r="S230" s="7"/>
      <c r="T230" s="7">
        <v>1</v>
      </c>
      <c r="U230" s="7">
        <v>27</v>
      </c>
      <c r="V230">
        <v>5</v>
      </c>
      <c r="Y230" s="7"/>
    </row>
    <row r="231" spans="1:25" x14ac:dyDescent="0.2">
      <c r="A231" s="15" t="s">
        <v>452</v>
      </c>
      <c r="B231" s="7" t="s">
        <v>4456</v>
      </c>
      <c r="C231" s="7" t="s">
        <v>4457</v>
      </c>
      <c r="D231" s="7">
        <v>45883</v>
      </c>
      <c r="E231" s="30">
        <v>35</v>
      </c>
      <c r="F231" s="30">
        <v>41</v>
      </c>
      <c r="G231" s="17">
        <v>1.1714</v>
      </c>
      <c r="H231" s="7">
        <v>43</v>
      </c>
      <c r="I231" s="7">
        <v>46.31</v>
      </c>
      <c r="J231" s="17">
        <v>1.077</v>
      </c>
      <c r="K231" s="10">
        <v>0.1162</v>
      </c>
      <c r="L231" s="17">
        <v>0.97959183673469297</v>
      </c>
      <c r="M231" s="17">
        <v>0.98757763975155199</v>
      </c>
      <c r="N231" s="32" t="s">
        <v>36</v>
      </c>
      <c r="O231" s="10">
        <v>0.35483870967741898</v>
      </c>
      <c r="P231" s="7">
        <v>1</v>
      </c>
      <c r="Q231" s="7">
        <v>2</v>
      </c>
      <c r="R231" s="7">
        <v>10</v>
      </c>
      <c r="S231" s="7"/>
      <c r="T231" s="7">
        <v>1</v>
      </c>
      <c r="U231" s="7">
        <v>37</v>
      </c>
      <c r="V231">
        <v>4.75</v>
      </c>
      <c r="Y231" s="7"/>
    </row>
    <row r="232" spans="1:25" x14ac:dyDescent="0.2">
      <c r="A232" s="15"/>
      <c r="B232" s="7"/>
      <c r="C232" s="7"/>
      <c r="D232" s="7"/>
      <c r="E232" s="30"/>
      <c r="F232" s="30"/>
      <c r="G232" s="17"/>
      <c r="H232" s="7"/>
      <c r="I232" s="7"/>
      <c r="J232" s="17"/>
      <c r="K232" s="10"/>
      <c r="L232" s="17"/>
      <c r="M232" s="17"/>
      <c r="N232" s="32"/>
      <c r="O232" s="10"/>
      <c r="P232" s="7"/>
      <c r="Q232" s="7"/>
      <c r="R232" s="7"/>
      <c r="S232" s="7"/>
      <c r="T232" s="7"/>
      <c r="U232" s="7"/>
      <c r="Y232" s="7"/>
    </row>
    <row r="233" spans="1:25" x14ac:dyDescent="0.2">
      <c r="A233" s="15"/>
      <c r="B233" s="7"/>
      <c r="C233" s="7"/>
      <c r="D233" s="7"/>
      <c r="E233" s="30"/>
      <c r="F233" s="30"/>
      <c r="G233" s="17"/>
      <c r="H233" s="7"/>
      <c r="I233" s="7"/>
      <c r="J233" s="17"/>
      <c r="K233" s="10"/>
      <c r="L233" s="17"/>
      <c r="M233" s="17"/>
      <c r="N233" s="32"/>
      <c r="O233" s="10"/>
      <c r="P233" s="7"/>
      <c r="Q233" s="7"/>
      <c r="R233" s="7"/>
      <c r="S233" s="7"/>
      <c r="T233" s="7"/>
      <c r="U233" s="7"/>
      <c r="Y233" s="7"/>
    </row>
    <row r="234" spans="1:25" x14ac:dyDescent="0.2">
      <c r="A234" s="15"/>
      <c r="B234" s="7"/>
      <c r="C234" s="7"/>
      <c r="D234" s="7"/>
      <c r="E234" s="30"/>
      <c r="F234" s="30"/>
      <c r="G234" s="17"/>
      <c r="H234" s="7"/>
      <c r="I234" s="7"/>
      <c r="J234" s="17"/>
      <c r="K234" s="10"/>
      <c r="L234" s="17"/>
      <c r="M234" s="17"/>
      <c r="N234" s="32"/>
      <c r="O234" s="10"/>
      <c r="P234" s="7"/>
      <c r="Q234" s="7"/>
      <c r="R234" s="7"/>
      <c r="S234" s="7"/>
      <c r="T234" s="7"/>
      <c r="U234" s="7"/>
      <c r="Y234" s="7"/>
    </row>
    <row r="235" spans="1:25" x14ac:dyDescent="0.2">
      <c r="A235" s="15"/>
      <c r="B235" s="7"/>
      <c r="C235" s="7"/>
      <c r="D235" s="7"/>
      <c r="E235" s="30"/>
      <c r="F235" s="30"/>
      <c r="G235" s="17"/>
      <c r="H235" s="7"/>
      <c r="I235" s="7"/>
      <c r="J235" s="17"/>
      <c r="K235" s="10"/>
      <c r="L235" s="17"/>
      <c r="M235" s="17"/>
      <c r="N235" s="32"/>
      <c r="O235" s="10"/>
      <c r="P235" s="7"/>
      <c r="Q235" s="7"/>
      <c r="R235" s="7"/>
      <c r="S235" s="7"/>
      <c r="T235" s="7"/>
      <c r="U235" s="7"/>
      <c r="Y235" s="7"/>
    </row>
    <row r="236" spans="1:25" x14ac:dyDescent="0.2">
      <c r="A236" s="15"/>
      <c r="B236" s="7"/>
      <c r="C236" s="7"/>
      <c r="D236" s="7"/>
      <c r="E236" s="30"/>
      <c r="F236" s="30"/>
      <c r="G236" s="17"/>
      <c r="H236" s="7"/>
      <c r="I236" s="7"/>
      <c r="J236" s="17"/>
      <c r="K236" s="10"/>
      <c r="L236" s="17"/>
      <c r="M236" s="17"/>
      <c r="N236" s="32"/>
      <c r="O236" s="10"/>
      <c r="P236" s="7"/>
      <c r="Q236" s="7"/>
      <c r="R236" s="7"/>
      <c r="S236" s="7"/>
      <c r="T236" s="7"/>
      <c r="U236" s="7"/>
      <c r="Y236" s="7"/>
    </row>
    <row r="237" spans="1:25" x14ac:dyDescent="0.2">
      <c r="A237" s="15"/>
      <c r="B237" s="7"/>
      <c r="C237" s="7"/>
      <c r="D237" s="7"/>
      <c r="E237" s="30"/>
      <c r="F237" s="30"/>
      <c r="G237" s="17"/>
      <c r="H237" s="7"/>
      <c r="I237" s="7"/>
      <c r="J237" s="17"/>
      <c r="K237" s="10"/>
      <c r="L237" s="17"/>
      <c r="M237" s="17"/>
      <c r="N237" s="32"/>
      <c r="O237" s="10"/>
      <c r="P237" s="7"/>
      <c r="Q237" s="7"/>
      <c r="R237" s="7"/>
      <c r="S237" s="7"/>
      <c r="T237" s="7"/>
      <c r="U237" s="7"/>
      <c r="Y237" s="7"/>
    </row>
    <row r="238" spans="1:25" x14ac:dyDescent="0.2">
      <c r="A238" s="15"/>
      <c r="B238" s="7"/>
      <c r="C238" s="7"/>
      <c r="D238" s="7"/>
      <c r="E238" s="30"/>
      <c r="F238" s="30"/>
      <c r="G238" s="17"/>
      <c r="H238" s="7"/>
      <c r="I238" s="7"/>
      <c r="J238" s="17"/>
      <c r="K238" s="10"/>
      <c r="L238" s="17"/>
      <c r="M238" s="17"/>
      <c r="N238" s="32"/>
      <c r="O238" s="10"/>
      <c r="P238" s="7"/>
      <c r="Q238" s="7"/>
      <c r="R238" s="7"/>
      <c r="S238" s="7"/>
      <c r="T238" s="7"/>
      <c r="U238" s="7"/>
      <c r="Y238" s="7"/>
    </row>
    <row r="239" spans="1:25" x14ac:dyDescent="0.2">
      <c r="A239" s="15"/>
      <c r="B239" s="7"/>
      <c r="C239" s="7"/>
      <c r="D239" s="7"/>
      <c r="E239" s="30"/>
      <c r="F239" s="30"/>
      <c r="G239" s="17"/>
      <c r="H239" s="7"/>
      <c r="I239" s="7"/>
      <c r="J239" s="17"/>
      <c r="K239" s="10"/>
      <c r="L239" s="17"/>
      <c r="M239" s="17"/>
      <c r="N239" s="32"/>
      <c r="O239" s="10"/>
      <c r="P239" s="7"/>
      <c r="Q239" s="7"/>
      <c r="R239" s="7"/>
      <c r="S239" s="7"/>
      <c r="T239" s="7"/>
      <c r="U239" s="7"/>
      <c r="Y239" s="7"/>
    </row>
    <row r="240" spans="1:25" x14ac:dyDescent="0.2">
      <c r="A240" s="15"/>
      <c r="B240" s="7"/>
      <c r="C240" s="7"/>
      <c r="D240" s="7"/>
      <c r="E240" s="30"/>
      <c r="F240" s="30"/>
      <c r="G240" s="17"/>
      <c r="H240" s="7"/>
      <c r="I240" s="7"/>
      <c r="J240" s="17"/>
      <c r="K240" s="10"/>
      <c r="L240" s="17"/>
      <c r="M240" s="17"/>
      <c r="N240" s="32"/>
      <c r="O240" s="10"/>
      <c r="P240" s="7"/>
      <c r="Q240" s="7"/>
      <c r="R240" s="7"/>
      <c r="S240" s="7"/>
      <c r="T240" s="7"/>
      <c r="U240" s="7"/>
      <c r="Y240" s="7"/>
    </row>
    <row r="241" spans="1:25" x14ac:dyDescent="0.2">
      <c r="A241" s="15"/>
      <c r="B241" s="7"/>
      <c r="C241" s="7"/>
      <c r="D241" s="7"/>
      <c r="E241" s="30"/>
      <c r="F241" s="30"/>
      <c r="G241" s="17"/>
      <c r="H241" s="7"/>
      <c r="I241" s="7"/>
      <c r="J241" s="17"/>
      <c r="K241" s="10"/>
      <c r="L241" s="17"/>
      <c r="M241" s="17"/>
      <c r="N241" s="32"/>
      <c r="O241" s="10"/>
      <c r="P241" s="7"/>
      <c r="Q241" s="7"/>
      <c r="R241" s="7"/>
      <c r="S241" s="7"/>
      <c r="T241" s="7"/>
      <c r="U241" s="7"/>
      <c r="Y241" s="7"/>
    </row>
    <row r="242" spans="1:25" x14ac:dyDescent="0.2">
      <c r="A242" s="15"/>
      <c r="B242" s="7"/>
      <c r="C242" s="7"/>
      <c r="D242" s="7"/>
      <c r="E242" s="30"/>
      <c r="F242" s="30"/>
      <c r="G242" s="17"/>
      <c r="H242" s="7"/>
      <c r="I242" s="7"/>
      <c r="J242" s="17"/>
      <c r="K242" s="10"/>
      <c r="L242" s="17"/>
      <c r="M242" s="17"/>
      <c r="N242" s="32"/>
      <c r="O242" s="10"/>
      <c r="P242" s="7"/>
      <c r="Q242" s="7"/>
      <c r="R242" s="7"/>
      <c r="S242" s="7"/>
      <c r="T242" s="7"/>
      <c r="U242" s="7"/>
      <c r="Y242" s="7"/>
    </row>
    <row r="243" spans="1:25" x14ac:dyDescent="0.2">
      <c r="A243" s="15"/>
      <c r="B243" s="7"/>
      <c r="C243" s="7"/>
      <c r="D243" s="7"/>
      <c r="E243" s="30"/>
      <c r="F243" s="30"/>
      <c r="G243" s="17"/>
      <c r="H243" s="7"/>
      <c r="I243" s="7"/>
      <c r="J243" s="17"/>
      <c r="K243" s="10"/>
      <c r="L243" s="17"/>
      <c r="M243" s="17"/>
      <c r="N243" s="32"/>
      <c r="O243" s="10"/>
      <c r="P243" s="7"/>
      <c r="Q243" s="7"/>
      <c r="R243" s="7"/>
      <c r="S243" s="7"/>
      <c r="T243" s="7"/>
      <c r="U243" s="7"/>
      <c r="Y243" s="7"/>
    </row>
    <row r="244" spans="1:25" x14ac:dyDescent="0.2">
      <c r="A244" s="15"/>
      <c r="B244" s="7"/>
      <c r="C244" s="7"/>
      <c r="D244" s="7"/>
      <c r="E244" s="30"/>
      <c r="F244" s="30"/>
      <c r="G244" s="17"/>
      <c r="H244" s="7"/>
      <c r="I244" s="7"/>
      <c r="J244" s="17"/>
      <c r="K244" s="10"/>
      <c r="L244" s="17"/>
      <c r="M244" s="17"/>
      <c r="N244" s="32"/>
      <c r="O244" s="10"/>
      <c r="P244" s="7"/>
      <c r="Q244" s="7"/>
      <c r="R244" s="7"/>
      <c r="S244" s="7"/>
      <c r="T244" s="7"/>
      <c r="U244" s="7"/>
      <c r="Y244" s="7"/>
    </row>
    <row r="245" spans="1:25" x14ac:dyDescent="0.2">
      <c r="A245" s="15"/>
      <c r="B245" s="7"/>
      <c r="C245" s="7"/>
      <c r="D245" s="7"/>
      <c r="E245" s="30"/>
      <c r="F245" s="30"/>
      <c r="G245" s="17"/>
      <c r="H245" s="7"/>
      <c r="I245" s="7"/>
      <c r="J245" s="17"/>
      <c r="K245" s="10"/>
      <c r="L245" s="17"/>
      <c r="M245" s="17"/>
      <c r="N245" s="32"/>
      <c r="O245" s="10"/>
      <c r="P245" s="7"/>
      <c r="Q245" s="7"/>
      <c r="R245" s="7"/>
      <c r="S245" s="7"/>
      <c r="T245" s="7"/>
      <c r="U245" s="7"/>
      <c r="Y245" s="7"/>
    </row>
    <row r="246" spans="1:25" x14ac:dyDescent="0.2">
      <c r="A246" s="15"/>
      <c r="B246" s="7"/>
      <c r="C246" s="7"/>
      <c r="D246" s="7"/>
      <c r="E246" s="30"/>
      <c r="F246" s="30"/>
      <c r="G246" s="17"/>
      <c r="H246" s="7"/>
      <c r="I246" s="7"/>
      <c r="J246" s="17"/>
      <c r="K246" s="10"/>
      <c r="L246" s="17"/>
      <c r="M246" s="17"/>
      <c r="N246" s="32"/>
      <c r="O246" s="10"/>
      <c r="P246" s="7"/>
      <c r="Q246" s="7"/>
      <c r="R246" s="7"/>
      <c r="S246" s="7"/>
      <c r="T246" s="7"/>
      <c r="U246" s="7"/>
      <c r="Y246" s="7"/>
    </row>
    <row r="247" spans="1:25" x14ac:dyDescent="0.2">
      <c r="A247" s="15"/>
      <c r="B247" s="7"/>
      <c r="C247" s="7"/>
      <c r="D247" s="7"/>
      <c r="E247" s="30"/>
      <c r="F247" s="30"/>
      <c r="G247" s="17"/>
      <c r="H247" s="7"/>
      <c r="I247" s="7"/>
      <c r="J247" s="17"/>
      <c r="K247" s="10"/>
      <c r="L247" s="17"/>
      <c r="M247" s="17"/>
      <c r="N247" s="32"/>
      <c r="O247" s="10"/>
      <c r="P247" s="7"/>
      <c r="Q247" s="7"/>
      <c r="R247" s="7"/>
      <c r="S247" s="7"/>
      <c r="T247" s="7"/>
      <c r="U247" s="7"/>
      <c r="Y247" s="7"/>
    </row>
    <row r="248" spans="1:25" x14ac:dyDescent="0.2">
      <c r="A248" s="15"/>
      <c r="B248" s="7"/>
      <c r="C248" s="7"/>
      <c r="D248" s="7"/>
      <c r="E248" s="30"/>
      <c r="F248" s="30"/>
      <c r="G248" s="17"/>
      <c r="H248" s="7"/>
      <c r="I248" s="7"/>
      <c r="J248" s="17"/>
      <c r="K248" s="10"/>
      <c r="L248" s="17"/>
      <c r="M248" s="17"/>
      <c r="N248" s="32"/>
      <c r="O248" s="10"/>
      <c r="P248" s="7"/>
      <c r="Q248" s="7"/>
      <c r="R248" s="7"/>
      <c r="S248" s="7"/>
      <c r="T248" s="7"/>
      <c r="U248" s="7"/>
      <c r="Y248" s="7"/>
    </row>
    <row r="249" spans="1:25" x14ac:dyDescent="0.2">
      <c r="A249" s="15"/>
      <c r="B249" s="7"/>
      <c r="C249" s="7"/>
      <c r="D249" s="7"/>
      <c r="E249" s="30"/>
      <c r="F249" s="30"/>
      <c r="G249" s="17"/>
      <c r="H249" s="7"/>
      <c r="I249" s="7"/>
      <c r="J249" s="17"/>
      <c r="K249" s="10"/>
      <c r="L249" s="17"/>
      <c r="M249" s="17"/>
      <c r="N249" s="32"/>
      <c r="O249" s="10"/>
      <c r="P249" s="7"/>
      <c r="Q249" s="7"/>
      <c r="R249" s="7"/>
      <c r="S249" s="7"/>
      <c r="T249" s="7"/>
      <c r="U249" s="7"/>
      <c r="Y249" s="7"/>
    </row>
    <row r="250" spans="1:25" x14ac:dyDescent="0.2">
      <c r="A250" s="15"/>
      <c r="B250" s="7"/>
      <c r="C250" s="7"/>
      <c r="D250" s="7"/>
      <c r="E250" s="30"/>
      <c r="F250" s="30"/>
      <c r="G250" s="17"/>
      <c r="H250" s="7"/>
      <c r="I250" s="7"/>
      <c r="J250" s="17"/>
      <c r="K250" s="10"/>
      <c r="L250" s="17"/>
      <c r="M250" s="17"/>
      <c r="N250" s="32"/>
      <c r="O250" s="10"/>
      <c r="P250" s="7"/>
      <c r="Q250" s="7"/>
      <c r="R250" s="7"/>
      <c r="S250" s="7"/>
      <c r="T250" s="7"/>
      <c r="U250" s="7"/>
      <c r="Y250" s="7"/>
    </row>
    <row r="251" spans="1:25" x14ac:dyDescent="0.2">
      <c r="A251" s="15"/>
      <c r="B251" s="7"/>
      <c r="C251" s="7"/>
      <c r="D251" s="7"/>
      <c r="E251" s="30"/>
      <c r="F251" s="30"/>
      <c r="G251" s="17"/>
      <c r="H251" s="7"/>
      <c r="I251" s="7"/>
      <c r="J251" s="17"/>
      <c r="K251" s="10"/>
      <c r="L251" s="17"/>
      <c r="M251" s="17"/>
      <c r="N251" s="32"/>
      <c r="O251" s="10"/>
      <c r="P251" s="7"/>
      <c r="Q251" s="7"/>
      <c r="R251" s="7"/>
      <c r="S251" s="7"/>
      <c r="T251" s="7"/>
      <c r="U251" s="7"/>
      <c r="Y251" s="7"/>
    </row>
    <row r="252" spans="1:25" x14ac:dyDescent="0.2">
      <c r="A252" s="15"/>
      <c r="B252" s="7"/>
      <c r="C252" s="7"/>
      <c r="D252" s="7"/>
      <c r="E252" s="30"/>
      <c r="F252" s="30"/>
      <c r="G252" s="17"/>
      <c r="H252" s="7"/>
      <c r="I252" s="7"/>
      <c r="J252" s="17"/>
      <c r="K252" s="10"/>
      <c r="L252" s="17"/>
      <c r="M252" s="17"/>
      <c r="N252" s="32"/>
      <c r="O252" s="10"/>
      <c r="P252" s="7"/>
      <c r="Q252" s="7"/>
      <c r="R252" s="7"/>
      <c r="S252" s="7"/>
      <c r="T252" s="7"/>
      <c r="U252" s="7"/>
      <c r="Y252" s="7"/>
    </row>
    <row r="253" spans="1:25" x14ac:dyDescent="0.2">
      <c r="A253" s="15"/>
      <c r="B253" s="7"/>
      <c r="C253" s="7"/>
      <c r="D253" s="7"/>
      <c r="E253" s="30"/>
      <c r="F253" s="30"/>
      <c r="G253" s="17"/>
      <c r="H253" s="7"/>
      <c r="I253" s="7"/>
      <c r="J253" s="17"/>
      <c r="K253" s="10"/>
      <c r="L253" s="17"/>
      <c r="M253" s="17"/>
      <c r="N253" s="32"/>
      <c r="O253" s="10"/>
      <c r="P253" s="7"/>
      <c r="Q253" s="7"/>
      <c r="R253" s="7"/>
      <c r="S253" s="7"/>
      <c r="T253" s="7"/>
      <c r="U253" s="7"/>
      <c r="Y253" s="7"/>
    </row>
    <row r="254" spans="1:25" x14ac:dyDescent="0.2">
      <c r="A254" s="15"/>
      <c r="B254" s="7"/>
      <c r="C254" s="7"/>
      <c r="D254" s="7"/>
      <c r="E254" s="30"/>
      <c r="F254" s="30"/>
      <c r="G254" s="17"/>
      <c r="H254" s="7"/>
      <c r="I254" s="7"/>
      <c r="J254" s="17"/>
      <c r="K254" s="10"/>
      <c r="L254" s="17"/>
      <c r="M254" s="17"/>
      <c r="N254" s="32"/>
      <c r="O254" s="10"/>
      <c r="P254" s="7"/>
      <c r="Q254" s="7"/>
      <c r="R254" s="7"/>
      <c r="S254" s="7"/>
      <c r="T254" s="7"/>
      <c r="U254" s="7"/>
      <c r="Y254" s="7"/>
    </row>
    <row r="255" spans="1:25" x14ac:dyDescent="0.2">
      <c r="A255" s="15"/>
      <c r="B255" s="7"/>
      <c r="C255" s="7"/>
      <c r="D255" s="7"/>
      <c r="E255" s="30"/>
      <c r="F255" s="30"/>
      <c r="G255" s="17"/>
      <c r="H255" s="7"/>
      <c r="I255" s="7"/>
      <c r="J255" s="17"/>
      <c r="K255" s="10"/>
      <c r="L255" s="17"/>
      <c r="M255" s="17"/>
      <c r="N255" s="32"/>
      <c r="O255" s="10"/>
      <c r="P255" s="7"/>
      <c r="Q255" s="7"/>
      <c r="R255" s="7"/>
      <c r="S255" s="7"/>
      <c r="T255" s="7"/>
      <c r="U255" s="7"/>
      <c r="Y255" s="7"/>
    </row>
    <row r="256" spans="1:25" x14ac:dyDescent="0.2">
      <c r="A256" s="15"/>
      <c r="B256" s="7"/>
      <c r="C256" s="7"/>
      <c r="D256" s="7"/>
      <c r="E256" s="30"/>
      <c r="F256" s="30"/>
      <c r="G256" s="17"/>
      <c r="H256" s="7"/>
      <c r="I256" s="7"/>
      <c r="J256" s="17"/>
      <c r="K256" s="10"/>
      <c r="L256" s="17"/>
      <c r="M256" s="17"/>
      <c r="N256" s="32"/>
      <c r="O256" s="10"/>
      <c r="P256" s="7"/>
      <c r="Q256" s="7"/>
      <c r="R256" s="7"/>
      <c r="S256" s="7"/>
      <c r="T256" s="7"/>
      <c r="U256" s="7"/>
      <c r="Y256" s="7"/>
    </row>
    <row r="257" spans="1:25" x14ac:dyDescent="0.2">
      <c r="A257" s="15"/>
      <c r="B257" s="7"/>
      <c r="C257" s="7"/>
      <c r="D257" s="7"/>
      <c r="E257" s="30"/>
      <c r="F257" s="30"/>
      <c r="G257" s="17"/>
      <c r="H257" s="7"/>
      <c r="I257" s="7"/>
      <c r="J257" s="17"/>
      <c r="K257" s="10"/>
      <c r="L257" s="17"/>
      <c r="M257" s="17"/>
      <c r="N257" s="32"/>
      <c r="O257" s="10"/>
      <c r="P257" s="7"/>
      <c r="Q257" s="7"/>
      <c r="R257" s="7"/>
      <c r="S257" s="7"/>
      <c r="T257" s="7"/>
      <c r="U257" s="7"/>
      <c r="Y257" s="7"/>
    </row>
    <row r="258" spans="1:25" x14ac:dyDescent="0.2">
      <c r="A258" s="15"/>
      <c r="B258" s="7"/>
      <c r="C258" s="7"/>
      <c r="D258" s="7"/>
      <c r="E258" s="30"/>
      <c r="F258" s="30"/>
      <c r="G258" s="17"/>
      <c r="H258" s="7"/>
      <c r="I258" s="7"/>
      <c r="J258" s="17"/>
      <c r="K258" s="10"/>
      <c r="L258" s="17"/>
      <c r="M258" s="17"/>
      <c r="N258" s="32"/>
      <c r="O258" s="10"/>
      <c r="P258" s="7"/>
      <c r="Q258" s="7"/>
      <c r="R258" s="7"/>
      <c r="S258" s="7"/>
      <c r="T258" s="7"/>
      <c r="U258" s="7"/>
      <c r="Y258" s="7"/>
    </row>
    <row r="259" spans="1:25" x14ac:dyDescent="0.2">
      <c r="A259" s="15"/>
      <c r="B259" s="7"/>
      <c r="C259" s="7"/>
      <c r="D259" s="7"/>
      <c r="E259" s="30"/>
      <c r="F259" s="30"/>
      <c r="G259" s="17"/>
      <c r="H259" s="7"/>
      <c r="I259" s="7"/>
      <c r="J259" s="17"/>
      <c r="K259" s="10"/>
      <c r="L259" s="17"/>
      <c r="M259" s="17"/>
      <c r="N259" s="32"/>
      <c r="O259" s="10"/>
      <c r="P259" s="7"/>
      <c r="Q259" s="7"/>
      <c r="R259" s="7"/>
      <c r="S259" s="7"/>
      <c r="T259" s="7"/>
      <c r="U259" s="7"/>
      <c r="Y259" s="7"/>
    </row>
    <row r="260" spans="1:25" x14ac:dyDescent="0.2">
      <c r="A260" s="15"/>
      <c r="B260" s="7"/>
      <c r="C260" s="7"/>
      <c r="D260" s="7"/>
      <c r="E260" s="30"/>
      <c r="F260" s="30"/>
      <c r="G260" s="17"/>
      <c r="H260" s="7"/>
      <c r="I260" s="7"/>
      <c r="J260" s="17"/>
      <c r="K260" s="10"/>
      <c r="L260" s="17"/>
      <c r="M260" s="17"/>
      <c r="N260" s="32"/>
      <c r="O260" s="10"/>
      <c r="P260" s="7"/>
      <c r="Q260" s="7"/>
      <c r="R260" s="7"/>
      <c r="S260" s="7"/>
      <c r="T260" s="7"/>
      <c r="U260" s="7"/>
      <c r="Y260" s="7"/>
    </row>
    <row r="261" spans="1:25" x14ac:dyDescent="0.2">
      <c r="A261" s="15"/>
      <c r="B261" s="7"/>
      <c r="C261" s="7"/>
      <c r="D261" s="7"/>
      <c r="E261" s="30"/>
      <c r="F261" s="30"/>
      <c r="G261" s="17"/>
      <c r="H261" s="7"/>
      <c r="I261" s="7"/>
      <c r="J261" s="17"/>
      <c r="K261" s="10"/>
      <c r="L261" s="17"/>
      <c r="M261" s="17"/>
      <c r="N261" s="32"/>
      <c r="O261" s="10"/>
      <c r="P261" s="7"/>
      <c r="Q261" s="7"/>
      <c r="R261" s="7"/>
      <c r="S261" s="7"/>
      <c r="T261" s="7"/>
      <c r="U261" s="7"/>
      <c r="Y261" s="7"/>
    </row>
    <row r="262" spans="1:25" x14ac:dyDescent="0.2">
      <c r="A262" s="15"/>
      <c r="B262" s="7"/>
      <c r="C262" s="7"/>
      <c r="D262" s="7"/>
      <c r="E262" s="30"/>
      <c r="F262" s="30"/>
      <c r="G262" s="17"/>
      <c r="H262" s="7"/>
      <c r="I262" s="7"/>
      <c r="J262" s="17"/>
      <c r="K262" s="10"/>
      <c r="L262" s="17"/>
      <c r="M262" s="17"/>
      <c r="N262" s="32"/>
      <c r="O262" s="10"/>
      <c r="P262" s="7"/>
      <c r="Q262" s="7"/>
      <c r="R262" s="7"/>
      <c r="S262" s="7"/>
      <c r="T262" s="7"/>
      <c r="U262" s="7"/>
      <c r="Y262" s="7"/>
    </row>
    <row r="263" spans="1:25" x14ac:dyDescent="0.2">
      <c r="A263" s="15"/>
      <c r="B263" s="7"/>
      <c r="C263" s="7"/>
      <c r="D263" s="7"/>
      <c r="E263" s="30"/>
      <c r="F263" s="30"/>
      <c r="G263" s="17"/>
      <c r="H263" s="7"/>
      <c r="I263" s="7"/>
      <c r="J263" s="17"/>
      <c r="K263" s="10"/>
      <c r="L263" s="17"/>
      <c r="M263" s="17"/>
      <c r="N263" s="32"/>
      <c r="O263" s="10"/>
      <c r="P263" s="7"/>
      <c r="Q263" s="7"/>
      <c r="R263" s="7"/>
      <c r="S263" s="7"/>
      <c r="T263" s="7"/>
      <c r="U263" s="7"/>
      <c r="Y263" s="7"/>
    </row>
    <row r="264" spans="1:25" x14ac:dyDescent="0.2">
      <c r="A264" s="15"/>
      <c r="B264" s="7"/>
      <c r="C264" s="7"/>
      <c r="D264" s="7"/>
      <c r="E264" s="30"/>
      <c r="F264" s="30"/>
      <c r="G264" s="17"/>
      <c r="H264" s="7"/>
      <c r="I264" s="7"/>
      <c r="J264" s="17"/>
      <c r="K264" s="10"/>
      <c r="L264" s="17"/>
      <c r="M264" s="17"/>
      <c r="N264" s="32"/>
      <c r="O264" s="10"/>
      <c r="P264" s="7"/>
      <c r="Q264" s="7"/>
      <c r="R264" s="7"/>
      <c r="S264" s="7"/>
      <c r="T264" s="7"/>
      <c r="U264" s="7"/>
      <c r="Y264" s="7"/>
    </row>
    <row r="265" spans="1:25" x14ac:dyDescent="0.2">
      <c r="A265" s="15"/>
      <c r="B265" s="7"/>
      <c r="C265" s="7"/>
      <c r="D265" s="7"/>
      <c r="E265" s="30"/>
      <c r="F265" s="30"/>
      <c r="G265" s="17"/>
      <c r="H265" s="7"/>
      <c r="I265" s="7"/>
      <c r="J265" s="17"/>
      <c r="K265" s="10"/>
      <c r="L265" s="17"/>
      <c r="M265" s="17"/>
      <c r="N265" s="32"/>
      <c r="O265" s="10"/>
      <c r="P265" s="7"/>
      <c r="Q265" s="7"/>
      <c r="R265" s="7"/>
      <c r="S265" s="7"/>
      <c r="T265" s="7"/>
      <c r="U265" s="7"/>
      <c r="Y265" s="7"/>
    </row>
    <row r="266" spans="1:25" x14ac:dyDescent="0.2">
      <c r="A266" s="15"/>
      <c r="B266" s="7"/>
      <c r="C266" s="7"/>
      <c r="D266" s="7"/>
      <c r="E266" s="30"/>
      <c r="F266" s="30"/>
      <c r="G266" s="17"/>
      <c r="H266" s="7"/>
      <c r="I266" s="7"/>
      <c r="J266" s="17"/>
      <c r="K266" s="10"/>
      <c r="L266" s="17"/>
      <c r="M266" s="17"/>
      <c r="N266" s="32"/>
      <c r="O266" s="10"/>
      <c r="P266" s="7"/>
      <c r="Q266" s="7"/>
      <c r="R266" s="7"/>
      <c r="S266" s="7"/>
      <c r="T266" s="7"/>
      <c r="U266" s="7"/>
      <c r="Y266" s="7"/>
    </row>
    <row r="267" spans="1:25" x14ac:dyDescent="0.2">
      <c r="A267" s="15"/>
      <c r="B267" s="7"/>
      <c r="C267" s="7"/>
      <c r="D267" s="7"/>
      <c r="E267" s="30"/>
      <c r="F267" s="30"/>
      <c r="G267" s="17"/>
      <c r="H267" s="7"/>
      <c r="I267" s="7"/>
      <c r="J267" s="17"/>
      <c r="K267" s="10"/>
      <c r="L267" s="17"/>
      <c r="M267" s="17"/>
      <c r="N267" s="32"/>
      <c r="O267" s="10"/>
      <c r="P267" s="7"/>
      <c r="Q267" s="7"/>
      <c r="R267" s="7"/>
      <c r="S267" s="7"/>
      <c r="T267" s="7"/>
      <c r="U267" s="7"/>
      <c r="Y267" s="7"/>
    </row>
    <row r="268" spans="1:25" x14ac:dyDescent="0.2">
      <c r="A268" s="15"/>
      <c r="B268" s="7"/>
      <c r="C268" s="7"/>
      <c r="D268" s="7"/>
      <c r="E268" s="30"/>
      <c r="F268" s="30"/>
      <c r="G268" s="17"/>
      <c r="H268" s="7"/>
      <c r="I268" s="7"/>
      <c r="J268" s="17"/>
      <c r="K268" s="10"/>
      <c r="L268" s="17"/>
      <c r="M268" s="17"/>
      <c r="N268" s="32"/>
      <c r="O268" s="10"/>
      <c r="P268" s="7"/>
      <c r="Q268" s="7"/>
      <c r="R268" s="7"/>
      <c r="S268" s="7"/>
      <c r="T268" s="7"/>
      <c r="U268" s="7"/>
      <c r="Y268" s="7"/>
    </row>
    <row r="269" spans="1:25" x14ac:dyDescent="0.2">
      <c r="A269" s="15"/>
      <c r="B269" s="7"/>
      <c r="C269" s="7"/>
      <c r="D269" s="7"/>
      <c r="E269" s="30"/>
      <c r="F269" s="30"/>
      <c r="G269" s="17"/>
      <c r="H269" s="7"/>
      <c r="I269" s="7"/>
      <c r="J269" s="17"/>
      <c r="K269" s="10"/>
      <c r="L269" s="17"/>
      <c r="M269" s="17"/>
      <c r="N269" s="32"/>
      <c r="O269" s="10"/>
      <c r="P269" s="7"/>
      <c r="Q269" s="7"/>
      <c r="R269" s="7"/>
      <c r="S269" s="7"/>
      <c r="T269" s="7"/>
      <c r="U269" s="7"/>
      <c r="Y269" s="7"/>
    </row>
    <row r="270" spans="1:25" x14ac:dyDescent="0.2">
      <c r="A270" s="15"/>
      <c r="B270" s="7"/>
      <c r="C270" s="7"/>
      <c r="D270" s="7"/>
      <c r="E270" s="30"/>
      <c r="F270" s="30"/>
      <c r="G270" s="17"/>
      <c r="H270" s="7"/>
      <c r="I270" s="7"/>
      <c r="J270" s="17"/>
      <c r="K270" s="10"/>
      <c r="L270" s="17"/>
      <c r="M270" s="17"/>
      <c r="N270" s="32"/>
      <c r="O270" s="10"/>
      <c r="P270" s="7"/>
      <c r="Q270" s="7"/>
      <c r="R270" s="7"/>
      <c r="S270" s="7"/>
      <c r="T270" s="7"/>
      <c r="U270" s="7"/>
      <c r="Y270" s="7"/>
    </row>
    <row r="271" spans="1:25" x14ac:dyDescent="0.2">
      <c r="A271" s="15"/>
      <c r="B271" s="7"/>
      <c r="C271" s="7"/>
      <c r="D271" s="7"/>
      <c r="E271" s="30"/>
      <c r="F271" s="30"/>
      <c r="G271" s="17"/>
      <c r="H271" s="7"/>
      <c r="I271" s="7"/>
      <c r="J271" s="17"/>
      <c r="K271" s="10"/>
      <c r="L271" s="17"/>
      <c r="M271" s="17"/>
      <c r="N271" s="32"/>
      <c r="O271" s="10"/>
      <c r="P271" s="7"/>
      <c r="Q271" s="7"/>
      <c r="R271" s="7"/>
      <c r="S271" s="7"/>
      <c r="T271" s="7"/>
      <c r="U271" s="7"/>
      <c r="Y271" s="7"/>
    </row>
    <row r="272" spans="1:25" x14ac:dyDescent="0.2">
      <c r="A272" s="15"/>
      <c r="B272" s="7"/>
      <c r="C272" s="7"/>
      <c r="D272" s="7"/>
      <c r="E272" s="30"/>
      <c r="F272" s="30"/>
      <c r="G272" s="17"/>
      <c r="H272" s="7"/>
      <c r="I272" s="7"/>
      <c r="J272" s="17"/>
      <c r="K272" s="10"/>
      <c r="L272" s="17"/>
      <c r="M272" s="17"/>
      <c r="N272" s="32"/>
      <c r="O272" s="10"/>
      <c r="P272" s="7"/>
      <c r="Q272" s="7"/>
      <c r="R272" s="7"/>
      <c r="S272" s="7"/>
      <c r="T272" s="7"/>
      <c r="U272" s="7"/>
      <c r="Y272" s="7"/>
    </row>
    <row r="273" spans="1:25" x14ac:dyDescent="0.2">
      <c r="A273" s="15"/>
      <c r="B273" s="7"/>
      <c r="C273" s="7"/>
      <c r="D273" s="7"/>
      <c r="E273" s="30"/>
      <c r="F273" s="30"/>
      <c r="G273" s="17"/>
      <c r="H273" s="7"/>
      <c r="I273" s="7"/>
      <c r="J273" s="17"/>
      <c r="K273" s="10"/>
      <c r="L273" s="17"/>
      <c r="M273" s="17"/>
      <c r="N273" s="32"/>
      <c r="O273" s="10"/>
      <c r="P273" s="7"/>
      <c r="Q273" s="7"/>
      <c r="R273" s="7"/>
      <c r="S273" s="7"/>
      <c r="T273" s="7"/>
      <c r="U273" s="7"/>
      <c r="Y273" s="7"/>
    </row>
    <row r="274" spans="1:25" x14ac:dyDescent="0.2">
      <c r="A274" s="15"/>
      <c r="B274" s="7"/>
      <c r="C274" s="7"/>
      <c r="D274" s="7"/>
      <c r="E274" s="30"/>
      <c r="F274" s="30"/>
      <c r="G274" s="17"/>
      <c r="H274" s="7"/>
      <c r="I274" s="7"/>
      <c r="J274" s="17"/>
      <c r="K274" s="10"/>
      <c r="L274" s="17"/>
      <c r="M274" s="17"/>
      <c r="N274" s="32"/>
      <c r="O274" s="10"/>
      <c r="P274" s="7"/>
      <c r="Q274" s="7"/>
      <c r="R274" s="7"/>
      <c r="S274" s="7"/>
      <c r="T274" s="7"/>
      <c r="U274" s="7"/>
      <c r="Y274" s="7"/>
    </row>
    <row r="275" spans="1:25" x14ac:dyDescent="0.2">
      <c r="A275" s="15"/>
      <c r="B275" s="7"/>
      <c r="C275" s="7"/>
      <c r="D275" s="7"/>
      <c r="E275" s="30"/>
      <c r="F275" s="30"/>
      <c r="G275" s="17"/>
      <c r="H275" s="7"/>
      <c r="I275" s="7"/>
      <c r="J275" s="17"/>
      <c r="K275" s="10"/>
      <c r="L275" s="17"/>
      <c r="M275" s="17"/>
      <c r="N275" s="32"/>
      <c r="O275" s="10"/>
      <c r="P275" s="7"/>
      <c r="Q275" s="7"/>
      <c r="R275" s="7"/>
      <c r="S275" s="7"/>
      <c r="T275" s="7"/>
      <c r="U275" s="7"/>
      <c r="Y275" s="7"/>
    </row>
    <row r="276" spans="1:25" x14ac:dyDescent="0.2">
      <c r="A276" s="15"/>
      <c r="B276" s="7"/>
      <c r="C276" s="7"/>
      <c r="D276" s="7"/>
      <c r="E276" s="30"/>
      <c r="F276" s="30"/>
      <c r="G276" s="17"/>
      <c r="H276" s="7"/>
      <c r="I276" s="7"/>
      <c r="J276" s="17"/>
      <c r="K276" s="10"/>
      <c r="L276" s="17"/>
      <c r="M276" s="17"/>
      <c r="N276" s="32"/>
      <c r="O276" s="10"/>
      <c r="P276" s="7"/>
      <c r="Q276" s="7"/>
      <c r="R276" s="7"/>
      <c r="S276" s="7"/>
      <c r="T276" s="7"/>
      <c r="U276" s="7"/>
      <c r="Y276" s="7"/>
    </row>
    <row r="277" spans="1:25" x14ac:dyDescent="0.2">
      <c r="A277" s="15"/>
      <c r="B277" s="7"/>
      <c r="C277" s="7"/>
      <c r="D277" s="7"/>
      <c r="E277" s="16"/>
      <c r="F277" s="16"/>
      <c r="G277" s="17"/>
      <c r="H277" s="7"/>
      <c r="I277" s="7"/>
      <c r="J277" s="17"/>
      <c r="K277" s="17"/>
      <c r="L277" s="17"/>
      <c r="M277" s="17"/>
      <c r="N277" s="32"/>
      <c r="O277" s="10"/>
      <c r="P277" s="7"/>
      <c r="Q277" s="7"/>
      <c r="R277" s="7"/>
      <c r="V277" s="7"/>
      <c r="W277" s="7"/>
      <c r="X277" s="7"/>
      <c r="Y277" s="7"/>
    </row>
  </sheetData>
  <autoFilter ref="A4:V277" xr:uid="{9F4846C9-33E2-4160-A5B6-175548D92087}">
    <sortState xmlns:xlrd2="http://schemas.microsoft.com/office/spreadsheetml/2017/richdata2" ref="A5:V277">
      <sortCondition ref="A4:A277"/>
    </sortState>
  </autoFilter>
  <conditionalFormatting sqref="G5:G277">
    <cfRule type="cellIs" dxfId="9" priority="9" operator="greaterThan">
      <formula>$G$2</formula>
    </cfRule>
    <cfRule type="cellIs" dxfId="8" priority="10" operator="lessThan">
      <formula>$G$3</formula>
    </cfRule>
  </conditionalFormatting>
  <conditionalFormatting sqref="J5:J277">
    <cfRule type="cellIs" dxfId="7" priority="7" operator="greaterThan">
      <formula>$J$2</formula>
    </cfRule>
    <cfRule type="cellIs" dxfId="6" priority="8" operator="lessThan">
      <formula>$J$3</formula>
    </cfRule>
  </conditionalFormatting>
  <conditionalFormatting sqref="K5:K277">
    <cfRule type="cellIs" dxfId="5" priority="5" operator="greaterThan">
      <formula>$K$3</formula>
    </cfRule>
    <cfRule type="cellIs" dxfId="4" priority="6" operator="lessThan">
      <formula>$K$2</formula>
    </cfRule>
  </conditionalFormatting>
  <conditionalFormatting sqref="L5:M277">
    <cfRule type="cellIs" dxfId="3" priority="3" operator="lessThan">
      <formula>L$3</formula>
    </cfRule>
    <cfRule type="cellIs" dxfId="2" priority="4" operator="greaterThan">
      <formula>L$2</formula>
    </cfRule>
  </conditionalFormatting>
  <conditionalFormatting sqref="O5:O277">
    <cfRule type="cellIs" dxfId="1" priority="1" operator="greaterThan">
      <formula>$O$2</formula>
    </cfRule>
    <cfRule type="cellIs" dxfId="0" priority="2" operator="lessThan">
      <formula>$O$3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52C1-E732-B940-AC7C-675B531DADB5}">
  <dimension ref="A1:D911"/>
  <sheetViews>
    <sheetView topLeftCell="A151" workbookViewId="0">
      <selection activeCell="A167" sqref="A167:XFD167"/>
    </sheetView>
  </sheetViews>
  <sheetFormatPr baseColWidth="10" defaultColWidth="11.5" defaultRowHeight="15" x14ac:dyDescent="0.2"/>
  <cols>
    <col min="1" max="1" width="27.83203125" customWidth="1"/>
    <col min="2" max="2" width="21.33203125" customWidth="1"/>
    <col min="3" max="3" width="21.1640625" customWidth="1"/>
    <col min="4" max="4" width="11.5" bestFit="1" customWidth="1"/>
  </cols>
  <sheetData>
    <row r="1" spans="1:4" ht="16" x14ac:dyDescent="0.2">
      <c r="A1" s="47" t="s">
        <v>4466</v>
      </c>
      <c r="B1" s="48" t="s">
        <v>12</v>
      </c>
      <c r="C1" s="47" t="s">
        <v>4467</v>
      </c>
      <c r="D1" s="47" t="s">
        <v>10</v>
      </c>
    </row>
    <row r="2" spans="1:4" ht="16" x14ac:dyDescent="0.2">
      <c r="A2" s="49" t="s">
        <v>24</v>
      </c>
      <c r="B2" s="50" t="s">
        <v>4457</v>
      </c>
      <c r="C2" s="49" t="s">
        <v>4468</v>
      </c>
      <c r="D2" s="49" t="s">
        <v>4456</v>
      </c>
    </row>
    <row r="3" spans="1:4" ht="16" x14ac:dyDescent="0.2">
      <c r="A3" s="49" t="s">
        <v>32</v>
      </c>
      <c r="B3" s="50" t="s">
        <v>4458</v>
      </c>
      <c r="C3" s="49" t="s">
        <v>4469</v>
      </c>
      <c r="D3" s="51" t="s">
        <v>4456</v>
      </c>
    </row>
    <row r="4" spans="1:4" ht="16" x14ac:dyDescent="0.2">
      <c r="A4" s="49" t="s">
        <v>34</v>
      </c>
      <c r="B4" s="50" t="s">
        <v>4460</v>
      </c>
      <c r="C4" s="49" t="s">
        <v>4470</v>
      </c>
      <c r="D4" s="51" t="s">
        <v>4459</v>
      </c>
    </row>
    <row r="5" spans="1:4" ht="16" x14ac:dyDescent="0.2">
      <c r="A5" s="49" t="s">
        <v>38</v>
      </c>
      <c r="B5" s="50" t="s">
        <v>4457</v>
      </c>
      <c r="C5" s="49" t="s">
        <v>4468</v>
      </c>
      <c r="D5" s="51" t="s">
        <v>4459</v>
      </c>
    </row>
    <row r="6" spans="1:4" ht="16" x14ac:dyDescent="0.2">
      <c r="A6" s="49" t="s">
        <v>44</v>
      </c>
      <c r="B6" s="50" t="s">
        <v>4458</v>
      </c>
      <c r="C6" s="49" t="s">
        <v>4470</v>
      </c>
      <c r="D6" s="51" t="s">
        <v>4456</v>
      </c>
    </row>
    <row r="7" spans="1:4" ht="16" x14ac:dyDescent="0.2">
      <c r="A7" s="49" t="s">
        <v>49</v>
      </c>
      <c r="B7" s="50" t="s">
        <v>4457</v>
      </c>
      <c r="C7" s="49" t="s">
        <v>4468</v>
      </c>
      <c r="D7" s="51" t="s">
        <v>4463</v>
      </c>
    </row>
    <row r="8" spans="1:4" ht="16" x14ac:dyDescent="0.2">
      <c r="A8" s="49" t="s">
        <v>51</v>
      </c>
      <c r="B8" s="50" t="s">
        <v>208</v>
      </c>
      <c r="C8" s="49" t="s">
        <v>4470</v>
      </c>
      <c r="D8" s="51" t="s">
        <v>4459</v>
      </c>
    </row>
    <row r="9" spans="1:4" ht="16" x14ac:dyDescent="0.2">
      <c r="A9" s="49" t="s">
        <v>54</v>
      </c>
      <c r="B9" s="50" t="s">
        <v>4458</v>
      </c>
      <c r="C9" s="49" t="s">
        <v>4470</v>
      </c>
      <c r="D9" s="51" t="s">
        <v>4463</v>
      </c>
    </row>
    <row r="10" spans="1:4" ht="16" x14ac:dyDescent="0.2">
      <c r="A10" s="49" t="s">
        <v>57</v>
      </c>
      <c r="B10" s="50" t="s">
        <v>4465</v>
      </c>
      <c r="C10" s="49" t="s">
        <v>4468</v>
      </c>
      <c r="D10" s="51" t="s">
        <v>4456</v>
      </c>
    </row>
    <row r="11" spans="1:4" ht="16" x14ac:dyDescent="0.2">
      <c r="A11" s="49" t="s">
        <v>61</v>
      </c>
      <c r="B11" s="50" t="s">
        <v>208</v>
      </c>
      <c r="C11" s="49" t="s">
        <v>4468</v>
      </c>
      <c r="D11" s="51" t="s">
        <v>4459</v>
      </c>
    </row>
    <row r="12" spans="1:4" ht="16" x14ac:dyDescent="0.2">
      <c r="A12" s="49" t="s">
        <v>63</v>
      </c>
      <c r="B12" s="50" t="s">
        <v>4460</v>
      </c>
      <c r="C12" s="49" t="s">
        <v>4468</v>
      </c>
      <c r="D12" s="51" t="s">
        <v>4456</v>
      </c>
    </row>
    <row r="13" spans="1:4" ht="16" x14ac:dyDescent="0.2">
      <c r="A13" s="49" t="s">
        <v>65</v>
      </c>
      <c r="B13" s="50" t="s">
        <v>4458</v>
      </c>
      <c r="C13" s="49" t="s">
        <v>4468</v>
      </c>
      <c r="D13" s="51" t="s">
        <v>4463</v>
      </c>
    </row>
    <row r="14" spans="1:4" ht="16" x14ac:dyDescent="0.2">
      <c r="A14" s="49" t="s">
        <v>69</v>
      </c>
      <c r="B14" s="50" t="s">
        <v>4457</v>
      </c>
      <c r="C14" s="49" t="s">
        <v>4468</v>
      </c>
      <c r="D14" s="51" t="s">
        <v>4456</v>
      </c>
    </row>
    <row r="15" spans="1:4" x14ac:dyDescent="0.2">
      <c r="A15" s="49" t="s">
        <v>74</v>
      </c>
      <c r="B15" s="46" t="s">
        <v>4460</v>
      </c>
      <c r="C15" s="51" t="s">
        <v>4468</v>
      </c>
      <c r="D15" s="51" t="s">
        <v>4459</v>
      </c>
    </row>
    <row r="16" spans="1:4" x14ac:dyDescent="0.2">
      <c r="A16" s="49" t="s">
        <v>73</v>
      </c>
      <c r="B16" s="46" t="s">
        <v>4457</v>
      </c>
      <c r="C16" s="51" t="s">
        <v>4468</v>
      </c>
      <c r="D16" s="51" t="s">
        <v>4463</v>
      </c>
    </row>
    <row r="17" spans="1:4" ht="16" x14ac:dyDescent="0.2">
      <c r="A17" s="49" t="s">
        <v>78</v>
      </c>
      <c r="B17" s="50" t="s">
        <v>4458</v>
      </c>
      <c r="C17" s="49" t="s">
        <v>4470</v>
      </c>
      <c r="D17" s="51" t="s">
        <v>4463</v>
      </c>
    </row>
    <row r="18" spans="1:4" ht="16" x14ac:dyDescent="0.2">
      <c r="A18" s="49" t="s">
        <v>79</v>
      </c>
      <c r="B18" s="50" t="s">
        <v>4460</v>
      </c>
      <c r="C18" s="49" t="s">
        <v>4469</v>
      </c>
      <c r="D18" s="51" t="s">
        <v>4456</v>
      </c>
    </row>
    <row r="19" spans="1:4" ht="16" x14ac:dyDescent="0.2">
      <c r="A19" s="49" t="s">
        <v>81</v>
      </c>
      <c r="B19" s="50" t="s">
        <v>4457</v>
      </c>
      <c r="C19" s="49" t="s">
        <v>4468</v>
      </c>
      <c r="D19" s="51" t="s">
        <v>4463</v>
      </c>
    </row>
    <row r="20" spans="1:4" ht="16" x14ac:dyDescent="0.2">
      <c r="A20" s="49" t="s">
        <v>84</v>
      </c>
      <c r="B20" s="50" t="s">
        <v>208</v>
      </c>
      <c r="C20" s="49" t="s">
        <v>4468</v>
      </c>
      <c r="D20" s="51" t="s">
        <v>4459</v>
      </c>
    </row>
    <row r="21" spans="1:4" ht="16" x14ac:dyDescent="0.2">
      <c r="A21" s="49" t="s">
        <v>85</v>
      </c>
      <c r="B21" s="50" t="s">
        <v>208</v>
      </c>
      <c r="C21" s="49" t="s">
        <v>4471</v>
      </c>
      <c r="D21" s="51" t="s">
        <v>4456</v>
      </c>
    </row>
    <row r="22" spans="1:4" ht="16" x14ac:dyDescent="0.2">
      <c r="A22" s="49" t="s">
        <v>87</v>
      </c>
      <c r="B22" s="50" t="s">
        <v>4465</v>
      </c>
      <c r="C22" s="49" t="s">
        <v>4470</v>
      </c>
      <c r="D22" s="51" t="s">
        <v>4456</v>
      </c>
    </row>
    <row r="23" spans="1:4" ht="16" x14ac:dyDescent="0.2">
      <c r="A23" s="49" t="s">
        <v>90</v>
      </c>
      <c r="B23" s="50" t="s">
        <v>4458</v>
      </c>
      <c r="C23" s="49" t="s">
        <v>4468</v>
      </c>
      <c r="D23" s="51" t="s">
        <v>4459</v>
      </c>
    </row>
    <row r="24" spans="1:4" ht="16" x14ac:dyDescent="0.2">
      <c r="A24" s="49" t="s">
        <v>89</v>
      </c>
      <c r="B24" s="50" t="s">
        <v>4458</v>
      </c>
      <c r="C24" s="49" t="s">
        <v>4468</v>
      </c>
      <c r="D24" s="51" t="s">
        <v>4456</v>
      </c>
    </row>
    <row r="25" spans="1:4" ht="16" x14ac:dyDescent="0.2">
      <c r="A25" s="49" t="s">
        <v>92</v>
      </c>
      <c r="B25" s="50" t="s">
        <v>4465</v>
      </c>
      <c r="C25" s="49" t="s">
        <v>4469</v>
      </c>
      <c r="D25" s="51" t="s">
        <v>4456</v>
      </c>
    </row>
    <row r="26" spans="1:4" ht="16" x14ac:dyDescent="0.2">
      <c r="A26" s="49" t="s">
        <v>94</v>
      </c>
      <c r="B26" s="50" t="s">
        <v>4465</v>
      </c>
      <c r="C26" s="49" t="s">
        <v>4468</v>
      </c>
      <c r="D26" s="51" t="s">
        <v>4456</v>
      </c>
    </row>
    <row r="27" spans="1:4" ht="16" x14ac:dyDescent="0.2">
      <c r="A27" s="49" t="s">
        <v>98</v>
      </c>
      <c r="B27" s="50" t="s">
        <v>4465</v>
      </c>
      <c r="C27" s="49" t="s">
        <v>4468</v>
      </c>
      <c r="D27" s="51" t="s">
        <v>4456</v>
      </c>
    </row>
    <row r="28" spans="1:4" ht="16" x14ac:dyDescent="0.2">
      <c r="A28" s="49" t="s">
        <v>100</v>
      </c>
      <c r="B28" s="50" t="s">
        <v>4465</v>
      </c>
      <c r="C28" s="49" t="s">
        <v>4470</v>
      </c>
      <c r="D28" s="51" t="s">
        <v>4456</v>
      </c>
    </row>
    <row r="29" spans="1:4" ht="16" x14ac:dyDescent="0.2">
      <c r="A29" s="49" t="s">
        <v>101</v>
      </c>
      <c r="B29" s="50" t="s">
        <v>4465</v>
      </c>
      <c r="C29" s="49" t="s">
        <v>4470</v>
      </c>
      <c r="D29" s="51" t="s">
        <v>4459</v>
      </c>
    </row>
    <row r="30" spans="1:4" ht="16" x14ac:dyDescent="0.2">
      <c r="A30" s="49" t="s">
        <v>102</v>
      </c>
      <c r="B30" s="50" t="s">
        <v>4465</v>
      </c>
      <c r="C30" s="49" t="s">
        <v>4468</v>
      </c>
      <c r="D30" s="51" t="s">
        <v>4456</v>
      </c>
    </row>
    <row r="31" spans="1:4" ht="16" x14ac:dyDescent="0.2">
      <c r="A31" s="49" t="s">
        <v>104</v>
      </c>
      <c r="B31" s="50" t="s">
        <v>4460</v>
      </c>
      <c r="C31" s="49" t="s">
        <v>4469</v>
      </c>
      <c r="D31" s="51" t="s">
        <v>4456</v>
      </c>
    </row>
    <row r="32" spans="1:4" ht="16" x14ac:dyDescent="0.2">
      <c r="A32" s="49" t="s">
        <v>106</v>
      </c>
      <c r="B32" s="50" t="s">
        <v>4465</v>
      </c>
      <c r="C32" s="49" t="s">
        <v>4468</v>
      </c>
      <c r="D32" s="51" t="s">
        <v>4456</v>
      </c>
    </row>
    <row r="33" spans="1:4" ht="16" x14ac:dyDescent="0.2">
      <c r="A33" s="49" t="s">
        <v>108</v>
      </c>
      <c r="B33" s="50" t="s">
        <v>208</v>
      </c>
      <c r="C33" s="49" t="s">
        <v>4468</v>
      </c>
      <c r="D33" s="51" t="s">
        <v>4459</v>
      </c>
    </row>
    <row r="34" spans="1:4" ht="16" x14ac:dyDescent="0.2">
      <c r="A34" s="49" t="s">
        <v>112</v>
      </c>
      <c r="B34" s="50" t="s">
        <v>4460</v>
      </c>
      <c r="C34" s="49" t="s">
        <v>4470</v>
      </c>
      <c r="D34" s="51" t="s">
        <v>4459</v>
      </c>
    </row>
    <row r="35" spans="1:4" ht="16" x14ac:dyDescent="0.2">
      <c r="A35" s="49" t="s">
        <v>113</v>
      </c>
      <c r="B35" s="50" t="s">
        <v>208</v>
      </c>
      <c r="C35" s="49" t="s">
        <v>4471</v>
      </c>
      <c r="D35" s="51" t="s">
        <v>4456</v>
      </c>
    </row>
    <row r="36" spans="1:4" ht="16" x14ac:dyDescent="0.2">
      <c r="A36" s="49" t="s">
        <v>117</v>
      </c>
      <c r="B36" s="50" t="s">
        <v>4458</v>
      </c>
      <c r="C36" s="49" t="s">
        <v>4470</v>
      </c>
      <c r="D36" s="51" t="s">
        <v>4463</v>
      </c>
    </row>
    <row r="37" spans="1:4" ht="16" x14ac:dyDescent="0.2">
      <c r="A37" s="49" t="s">
        <v>118</v>
      </c>
      <c r="B37" s="50" t="s">
        <v>4457</v>
      </c>
      <c r="C37" s="49" t="s">
        <v>4468</v>
      </c>
      <c r="D37" s="51" t="s">
        <v>4463</v>
      </c>
    </row>
    <row r="38" spans="1:4" ht="16" x14ac:dyDescent="0.2">
      <c r="A38" s="49" t="s">
        <v>120</v>
      </c>
      <c r="B38" s="50" t="s">
        <v>4458</v>
      </c>
      <c r="C38" s="49" t="s">
        <v>4468</v>
      </c>
      <c r="D38" s="51" t="s">
        <v>4456</v>
      </c>
    </row>
    <row r="39" spans="1:4" ht="16" x14ac:dyDescent="0.2">
      <c r="A39" s="49" t="s">
        <v>124</v>
      </c>
      <c r="B39" s="50" t="s">
        <v>4460</v>
      </c>
      <c r="C39" s="49" t="s">
        <v>4468</v>
      </c>
      <c r="D39" s="51" t="s">
        <v>4456</v>
      </c>
    </row>
    <row r="40" spans="1:4" ht="16" x14ac:dyDescent="0.2">
      <c r="A40" s="49" t="s">
        <v>129</v>
      </c>
      <c r="B40" s="50" t="s">
        <v>4465</v>
      </c>
      <c r="C40" s="49" t="s">
        <v>4468</v>
      </c>
      <c r="D40" s="51" t="s">
        <v>4456</v>
      </c>
    </row>
    <row r="41" spans="1:4" x14ac:dyDescent="0.2">
      <c r="A41" s="49" t="s">
        <v>131</v>
      </c>
      <c r="B41" s="46" t="s">
        <v>4457</v>
      </c>
      <c r="C41" s="51" t="s">
        <v>4468</v>
      </c>
      <c r="D41" s="51" t="s">
        <v>4456</v>
      </c>
    </row>
    <row r="42" spans="1:4" ht="16" x14ac:dyDescent="0.2">
      <c r="A42" s="49" t="s">
        <v>138</v>
      </c>
      <c r="B42" s="50" t="s">
        <v>4458</v>
      </c>
      <c r="C42" s="49" t="s">
        <v>4468</v>
      </c>
      <c r="D42" s="51" t="s">
        <v>4456</v>
      </c>
    </row>
    <row r="43" spans="1:4" ht="16" x14ac:dyDescent="0.2">
      <c r="A43" s="49" t="s">
        <v>140</v>
      </c>
      <c r="B43" s="50" t="s">
        <v>4465</v>
      </c>
      <c r="C43" s="49" t="s">
        <v>4470</v>
      </c>
      <c r="D43" s="51" t="s">
        <v>4459</v>
      </c>
    </row>
    <row r="44" spans="1:4" ht="16" x14ac:dyDescent="0.2">
      <c r="A44" s="49" t="s">
        <v>142</v>
      </c>
      <c r="B44" s="50" t="s">
        <v>4465</v>
      </c>
      <c r="C44" s="49" t="s">
        <v>4468</v>
      </c>
      <c r="D44" s="51" t="s">
        <v>4456</v>
      </c>
    </row>
    <row r="45" spans="1:4" ht="16" x14ac:dyDescent="0.2">
      <c r="A45" s="49" t="s">
        <v>143</v>
      </c>
      <c r="B45" s="50" t="s">
        <v>4457</v>
      </c>
      <c r="C45" s="49" t="s">
        <v>4468</v>
      </c>
      <c r="D45" s="51" t="s">
        <v>4459</v>
      </c>
    </row>
    <row r="46" spans="1:4" ht="16" x14ac:dyDescent="0.2">
      <c r="A46" s="49" t="s">
        <v>144</v>
      </c>
      <c r="B46" s="50" t="s">
        <v>4458</v>
      </c>
      <c r="C46" s="49" t="s">
        <v>4468</v>
      </c>
      <c r="D46" s="51" t="s">
        <v>4456</v>
      </c>
    </row>
    <row r="47" spans="1:4" ht="16" x14ac:dyDescent="0.2">
      <c r="A47" s="49" t="s">
        <v>147</v>
      </c>
      <c r="B47" s="50" t="s">
        <v>4460</v>
      </c>
      <c r="C47" s="49" t="s">
        <v>4470</v>
      </c>
      <c r="D47" s="51" t="s">
        <v>4459</v>
      </c>
    </row>
    <row r="48" spans="1:4" ht="16" x14ac:dyDescent="0.2">
      <c r="A48" s="49" t="s">
        <v>148</v>
      </c>
      <c r="B48" s="50" t="s">
        <v>4460</v>
      </c>
      <c r="C48" s="49" t="s">
        <v>4468</v>
      </c>
      <c r="D48" s="51" t="s">
        <v>4456</v>
      </c>
    </row>
    <row r="49" spans="1:4" ht="16" x14ac:dyDescent="0.2">
      <c r="A49" s="49" t="s">
        <v>150</v>
      </c>
      <c r="B49" s="50" t="s">
        <v>4460</v>
      </c>
      <c r="C49" s="49" t="s">
        <v>4468</v>
      </c>
      <c r="D49" s="51" t="s">
        <v>4456</v>
      </c>
    </row>
    <row r="50" spans="1:4" ht="16" x14ac:dyDescent="0.2">
      <c r="A50" s="49" t="s">
        <v>153</v>
      </c>
      <c r="B50" s="50" t="s">
        <v>4457</v>
      </c>
      <c r="C50" s="49" t="s">
        <v>4468</v>
      </c>
      <c r="D50" s="51" t="s">
        <v>4456</v>
      </c>
    </row>
    <row r="51" spans="1:4" ht="16" x14ac:dyDescent="0.2">
      <c r="A51" s="49" t="s">
        <v>158</v>
      </c>
      <c r="B51" s="50" t="s">
        <v>4465</v>
      </c>
      <c r="C51" s="49" t="s">
        <v>4470</v>
      </c>
      <c r="D51" s="51" t="s">
        <v>4456</v>
      </c>
    </row>
    <row r="52" spans="1:4" ht="16" x14ac:dyDescent="0.2">
      <c r="A52" s="49" t="s">
        <v>160</v>
      </c>
      <c r="B52" s="50" t="s">
        <v>4465</v>
      </c>
      <c r="C52" s="49" t="s">
        <v>4468</v>
      </c>
      <c r="D52" s="51" t="s">
        <v>4456</v>
      </c>
    </row>
    <row r="53" spans="1:4" ht="16" x14ac:dyDescent="0.2">
      <c r="A53" s="49" t="s">
        <v>164</v>
      </c>
      <c r="B53" s="50" t="s">
        <v>4465</v>
      </c>
      <c r="C53" s="49" t="s">
        <v>4468</v>
      </c>
      <c r="D53" s="51" t="s">
        <v>4459</v>
      </c>
    </row>
    <row r="54" spans="1:4" ht="16" x14ac:dyDescent="0.2">
      <c r="A54" s="49" t="s">
        <v>165</v>
      </c>
      <c r="B54" s="50" t="s">
        <v>4460</v>
      </c>
      <c r="C54" s="49" t="s">
        <v>4468</v>
      </c>
      <c r="D54" s="51" t="s">
        <v>4463</v>
      </c>
    </row>
    <row r="55" spans="1:4" ht="16" x14ac:dyDescent="0.2">
      <c r="A55" s="49" t="s">
        <v>166</v>
      </c>
      <c r="B55" s="50" t="s">
        <v>4458</v>
      </c>
      <c r="C55" s="49" t="s">
        <v>4470</v>
      </c>
      <c r="D55" s="51" t="s">
        <v>4456</v>
      </c>
    </row>
    <row r="56" spans="1:4" ht="16" x14ac:dyDescent="0.2">
      <c r="A56" s="49" t="s">
        <v>167</v>
      </c>
      <c r="B56" s="50" t="s">
        <v>4460</v>
      </c>
      <c r="C56" s="49" t="s">
        <v>4470</v>
      </c>
      <c r="D56" s="51" t="s">
        <v>4456</v>
      </c>
    </row>
    <row r="57" spans="1:4" ht="16" x14ac:dyDescent="0.2">
      <c r="A57" s="49" t="s">
        <v>169</v>
      </c>
      <c r="B57" s="50" t="s">
        <v>208</v>
      </c>
      <c r="C57" s="49" t="s">
        <v>4471</v>
      </c>
      <c r="D57" s="51" t="s">
        <v>4456</v>
      </c>
    </row>
    <row r="58" spans="1:4" ht="16" x14ac:dyDescent="0.2">
      <c r="A58" s="49" t="s">
        <v>170</v>
      </c>
      <c r="B58" s="50" t="s">
        <v>208</v>
      </c>
      <c r="C58" s="49" t="s">
        <v>4471</v>
      </c>
      <c r="D58" s="51" t="s">
        <v>4456</v>
      </c>
    </row>
    <row r="59" spans="1:4" ht="16" x14ac:dyDescent="0.2">
      <c r="A59" s="49" t="s">
        <v>173</v>
      </c>
      <c r="B59" s="50" t="s">
        <v>4458</v>
      </c>
      <c r="C59" s="49" t="s">
        <v>4470</v>
      </c>
      <c r="D59" s="51" t="s">
        <v>4456</v>
      </c>
    </row>
    <row r="60" spans="1:4" ht="16" x14ac:dyDescent="0.2">
      <c r="A60" s="49" t="s">
        <v>174</v>
      </c>
      <c r="B60" s="50" t="s">
        <v>4457</v>
      </c>
      <c r="C60" s="49" t="s">
        <v>4468</v>
      </c>
      <c r="D60" s="51" t="s">
        <v>4463</v>
      </c>
    </row>
    <row r="61" spans="1:4" ht="16" x14ac:dyDescent="0.2">
      <c r="A61" s="49" t="s">
        <v>176</v>
      </c>
      <c r="B61" s="50" t="s">
        <v>4457</v>
      </c>
      <c r="C61" s="49" t="s">
        <v>4468</v>
      </c>
      <c r="D61" s="51" t="s">
        <v>4459</v>
      </c>
    </row>
    <row r="62" spans="1:4" ht="16" x14ac:dyDescent="0.2">
      <c r="A62" s="49" t="s">
        <v>177</v>
      </c>
      <c r="B62" s="50" t="s">
        <v>4465</v>
      </c>
      <c r="C62" s="49" t="s">
        <v>4468</v>
      </c>
      <c r="D62" s="51" t="s">
        <v>4456</v>
      </c>
    </row>
    <row r="63" spans="1:4" ht="16" x14ac:dyDescent="0.2">
      <c r="A63" s="49" t="s">
        <v>179</v>
      </c>
      <c r="B63" s="50" t="s">
        <v>4457</v>
      </c>
      <c r="C63" s="49" t="s">
        <v>4468</v>
      </c>
      <c r="D63" s="51" t="s">
        <v>4463</v>
      </c>
    </row>
    <row r="64" spans="1:4" ht="16" x14ac:dyDescent="0.2">
      <c r="A64" s="49" t="s">
        <v>180</v>
      </c>
      <c r="B64" s="50" t="s">
        <v>4457</v>
      </c>
      <c r="C64" s="49" t="s">
        <v>4468</v>
      </c>
      <c r="D64" s="51" t="s">
        <v>4456</v>
      </c>
    </row>
    <row r="65" spans="1:4" ht="16" x14ac:dyDescent="0.2">
      <c r="A65" s="49" t="s">
        <v>184</v>
      </c>
      <c r="B65" s="50" t="s">
        <v>4460</v>
      </c>
      <c r="C65" s="49" t="s">
        <v>4470</v>
      </c>
      <c r="D65" s="51" t="s">
        <v>4456</v>
      </c>
    </row>
    <row r="66" spans="1:4" ht="16" x14ac:dyDescent="0.2">
      <c r="A66" s="49" t="s">
        <v>185</v>
      </c>
      <c r="B66" s="50" t="s">
        <v>4460</v>
      </c>
      <c r="C66" s="49" t="s">
        <v>4470</v>
      </c>
      <c r="D66" s="51" t="s">
        <v>4463</v>
      </c>
    </row>
    <row r="67" spans="1:4" ht="16" x14ac:dyDescent="0.2">
      <c r="A67" s="49" t="s">
        <v>186</v>
      </c>
      <c r="B67" s="50" t="s">
        <v>4457</v>
      </c>
      <c r="C67" s="49" t="s">
        <v>4468</v>
      </c>
      <c r="D67" s="51" t="s">
        <v>4459</v>
      </c>
    </row>
    <row r="68" spans="1:4" ht="16" x14ac:dyDescent="0.2">
      <c r="A68" s="49" t="s">
        <v>187</v>
      </c>
      <c r="B68" s="50" t="s">
        <v>4458</v>
      </c>
      <c r="C68" s="49" t="s">
        <v>4470</v>
      </c>
      <c r="D68" s="51" t="s">
        <v>4456</v>
      </c>
    </row>
    <row r="69" spans="1:4" ht="16" x14ac:dyDescent="0.2">
      <c r="A69" s="49" t="s">
        <v>188</v>
      </c>
      <c r="B69" s="50" t="s">
        <v>4465</v>
      </c>
      <c r="C69" s="49" t="s">
        <v>4468</v>
      </c>
      <c r="D69" s="51" t="s">
        <v>4456</v>
      </c>
    </row>
    <row r="70" spans="1:4" ht="16" x14ac:dyDescent="0.2">
      <c r="A70" s="49" t="s">
        <v>190</v>
      </c>
      <c r="B70" s="50" t="s">
        <v>4458</v>
      </c>
      <c r="C70" s="49" t="s">
        <v>4468</v>
      </c>
      <c r="D70" s="51" t="s">
        <v>4456</v>
      </c>
    </row>
    <row r="71" spans="1:4" ht="16" x14ac:dyDescent="0.2">
      <c r="A71" s="49" t="s">
        <v>193</v>
      </c>
      <c r="B71" s="50" t="s">
        <v>4465</v>
      </c>
      <c r="C71" s="49" t="s">
        <v>4468</v>
      </c>
      <c r="D71" s="51" t="s">
        <v>4456</v>
      </c>
    </row>
    <row r="72" spans="1:4" ht="16" x14ac:dyDescent="0.2">
      <c r="A72" s="49" t="s">
        <v>194</v>
      </c>
      <c r="B72" s="50" t="s">
        <v>4460</v>
      </c>
      <c r="C72" s="49" t="s">
        <v>4470</v>
      </c>
      <c r="D72" s="51" t="s">
        <v>4463</v>
      </c>
    </row>
    <row r="73" spans="1:4" ht="16" x14ac:dyDescent="0.2">
      <c r="A73" s="49" t="s">
        <v>196</v>
      </c>
      <c r="B73" s="50" t="s">
        <v>208</v>
      </c>
      <c r="C73" s="49" t="s">
        <v>4468</v>
      </c>
      <c r="D73" s="51" t="s">
        <v>4456</v>
      </c>
    </row>
    <row r="74" spans="1:4" ht="16" x14ac:dyDescent="0.2">
      <c r="A74" s="49" t="s">
        <v>203</v>
      </c>
      <c r="B74" s="50" t="s">
        <v>4457</v>
      </c>
      <c r="C74" s="49" t="s">
        <v>4468</v>
      </c>
      <c r="D74" s="51" t="s">
        <v>4463</v>
      </c>
    </row>
    <row r="75" spans="1:4" ht="16" x14ac:dyDescent="0.2">
      <c r="A75" s="49" t="s">
        <v>204</v>
      </c>
      <c r="B75" s="50" t="s">
        <v>208</v>
      </c>
      <c r="C75" s="49" t="s">
        <v>4470</v>
      </c>
      <c r="D75" s="51" t="s">
        <v>4463</v>
      </c>
    </row>
    <row r="76" spans="1:4" ht="16" x14ac:dyDescent="0.2">
      <c r="A76" s="49" t="s">
        <v>205</v>
      </c>
      <c r="B76" s="50" t="s">
        <v>4457</v>
      </c>
      <c r="C76" s="49" t="s">
        <v>4468</v>
      </c>
      <c r="D76" s="51" t="s">
        <v>4459</v>
      </c>
    </row>
    <row r="77" spans="1:4" ht="16" x14ac:dyDescent="0.2">
      <c r="A77" s="49" t="s">
        <v>209</v>
      </c>
      <c r="B77" s="50" t="s">
        <v>4457</v>
      </c>
      <c r="C77" s="49" t="s">
        <v>4468</v>
      </c>
      <c r="D77" s="51" t="s">
        <v>4463</v>
      </c>
    </row>
    <row r="78" spans="1:4" ht="16" x14ac:dyDescent="0.2">
      <c r="A78" s="49" t="s">
        <v>210</v>
      </c>
      <c r="B78" s="50" t="s">
        <v>4458</v>
      </c>
      <c r="C78" s="49" t="s">
        <v>4470</v>
      </c>
      <c r="D78" s="51" t="s">
        <v>4456</v>
      </c>
    </row>
    <row r="79" spans="1:4" ht="16" x14ac:dyDescent="0.2">
      <c r="A79" s="49" t="s">
        <v>218</v>
      </c>
      <c r="B79" s="50" t="s">
        <v>4457</v>
      </c>
      <c r="C79" s="49" t="s">
        <v>4468</v>
      </c>
      <c r="D79" s="51" t="s">
        <v>4459</v>
      </c>
    </row>
    <row r="80" spans="1:4" ht="16" x14ac:dyDescent="0.2">
      <c r="A80" s="49" t="s">
        <v>216</v>
      </c>
      <c r="B80" s="50" t="s">
        <v>4460</v>
      </c>
      <c r="C80" s="49" t="s">
        <v>4468</v>
      </c>
      <c r="D80" s="51" t="s">
        <v>4459</v>
      </c>
    </row>
    <row r="81" spans="1:4" ht="16" x14ac:dyDescent="0.2">
      <c r="A81" s="49" t="s">
        <v>217</v>
      </c>
      <c r="B81" s="50" t="s">
        <v>4458</v>
      </c>
      <c r="C81" s="49" t="s">
        <v>4468</v>
      </c>
      <c r="D81" s="51" t="s">
        <v>4456</v>
      </c>
    </row>
    <row r="82" spans="1:4" ht="16" x14ac:dyDescent="0.2">
      <c r="A82" s="49" t="s">
        <v>223</v>
      </c>
      <c r="B82" s="50" t="s">
        <v>4460</v>
      </c>
      <c r="C82" s="49" t="s">
        <v>4470</v>
      </c>
      <c r="D82" s="51" t="s">
        <v>4456</v>
      </c>
    </row>
    <row r="83" spans="1:4" ht="16" x14ac:dyDescent="0.2">
      <c r="A83" s="49" t="s">
        <v>225</v>
      </c>
      <c r="B83" s="50" t="s">
        <v>4457</v>
      </c>
      <c r="C83" s="49" t="s">
        <v>4468</v>
      </c>
      <c r="D83" s="51" t="s">
        <v>4463</v>
      </c>
    </row>
    <row r="84" spans="1:4" ht="16" x14ac:dyDescent="0.2">
      <c r="A84" s="49" t="s">
        <v>227</v>
      </c>
      <c r="B84" s="50" t="s">
        <v>4457</v>
      </c>
      <c r="C84" s="49" t="s">
        <v>4468</v>
      </c>
      <c r="D84" s="51" t="s">
        <v>4456</v>
      </c>
    </row>
    <row r="85" spans="1:4" ht="16" x14ac:dyDescent="0.2">
      <c r="A85" s="49" t="s">
        <v>229</v>
      </c>
      <c r="B85" s="50" t="s">
        <v>4460</v>
      </c>
      <c r="C85" s="49" t="s">
        <v>4470</v>
      </c>
      <c r="D85" s="51" t="s">
        <v>4456</v>
      </c>
    </row>
    <row r="86" spans="1:4" ht="16" x14ac:dyDescent="0.2">
      <c r="A86" s="49" t="s">
        <v>230</v>
      </c>
      <c r="B86" s="50" t="s">
        <v>4457</v>
      </c>
      <c r="C86" s="49" t="s">
        <v>4468</v>
      </c>
      <c r="D86" s="51" t="s">
        <v>4459</v>
      </c>
    </row>
    <row r="87" spans="1:4" ht="16" x14ac:dyDescent="0.2">
      <c r="A87" s="49" t="s">
        <v>231</v>
      </c>
      <c r="B87" s="50" t="s">
        <v>4457</v>
      </c>
      <c r="C87" s="49" t="s">
        <v>4468</v>
      </c>
      <c r="D87" s="51" t="s">
        <v>4456</v>
      </c>
    </row>
    <row r="88" spans="1:4" x14ac:dyDescent="0.2">
      <c r="A88" s="49" t="s">
        <v>233</v>
      </c>
      <c r="B88" s="46" t="s">
        <v>4458</v>
      </c>
      <c r="C88" s="51" t="s">
        <v>4468</v>
      </c>
      <c r="D88" s="51" t="s">
        <v>4459</v>
      </c>
    </row>
    <row r="89" spans="1:4" x14ac:dyDescent="0.2">
      <c r="A89" s="49" t="s">
        <v>234</v>
      </c>
      <c r="B89" s="46" t="s">
        <v>4458</v>
      </c>
      <c r="C89" s="51" t="s">
        <v>4468</v>
      </c>
      <c r="D89" s="51" t="s">
        <v>4456</v>
      </c>
    </row>
    <row r="90" spans="1:4" ht="16" x14ac:dyDescent="0.2">
      <c r="A90" s="49" t="s">
        <v>236</v>
      </c>
      <c r="B90" s="50" t="s">
        <v>4460</v>
      </c>
      <c r="C90" s="49" t="s">
        <v>4471</v>
      </c>
      <c r="D90" s="51" t="s">
        <v>4456</v>
      </c>
    </row>
    <row r="91" spans="1:4" ht="16" x14ac:dyDescent="0.2">
      <c r="A91" s="49" t="s">
        <v>237</v>
      </c>
      <c r="B91" s="50" t="s">
        <v>4458</v>
      </c>
      <c r="C91" s="49" t="s">
        <v>4470</v>
      </c>
      <c r="D91" s="51" t="s">
        <v>4463</v>
      </c>
    </row>
    <row r="92" spans="1:4" ht="16" x14ac:dyDescent="0.2">
      <c r="A92" s="49" t="s">
        <v>238</v>
      </c>
      <c r="B92" s="50" t="s">
        <v>4458</v>
      </c>
      <c r="C92" s="49" t="s">
        <v>4468</v>
      </c>
      <c r="D92" s="51" t="s">
        <v>4456</v>
      </c>
    </row>
    <row r="93" spans="1:4" ht="16" x14ac:dyDescent="0.2">
      <c r="A93" s="49" t="s">
        <v>243</v>
      </c>
      <c r="B93" s="50" t="s">
        <v>4465</v>
      </c>
      <c r="C93" s="49" t="s">
        <v>4470</v>
      </c>
      <c r="D93" s="51" t="s">
        <v>4459</v>
      </c>
    </row>
    <row r="94" spans="1:4" ht="16" x14ac:dyDescent="0.2">
      <c r="A94" s="49" t="s">
        <v>241</v>
      </c>
      <c r="B94" s="50" t="s">
        <v>4460</v>
      </c>
      <c r="C94" s="49" t="s">
        <v>4470</v>
      </c>
      <c r="D94" s="51" t="s">
        <v>4459</v>
      </c>
    </row>
    <row r="95" spans="1:4" ht="16" x14ac:dyDescent="0.2">
      <c r="A95" s="49" t="s">
        <v>244</v>
      </c>
      <c r="B95" s="50" t="s">
        <v>4458</v>
      </c>
      <c r="C95" s="49" t="s">
        <v>4468</v>
      </c>
      <c r="D95" s="51" t="s">
        <v>4456</v>
      </c>
    </row>
    <row r="96" spans="1:4" x14ac:dyDescent="0.2">
      <c r="A96" s="49" t="s">
        <v>246</v>
      </c>
      <c r="B96" s="46" t="s">
        <v>4457</v>
      </c>
      <c r="C96" s="51" t="s">
        <v>4468</v>
      </c>
      <c r="D96" s="51" t="s">
        <v>4456</v>
      </c>
    </row>
    <row r="97" spans="1:4" ht="16" x14ac:dyDescent="0.2">
      <c r="A97" s="49" t="s">
        <v>247</v>
      </c>
      <c r="B97" s="50" t="s">
        <v>4458</v>
      </c>
      <c r="C97" s="49" t="s">
        <v>4470</v>
      </c>
      <c r="D97" s="51" t="s">
        <v>4463</v>
      </c>
    </row>
    <row r="98" spans="1:4" ht="16" x14ac:dyDescent="0.2">
      <c r="A98" s="49" t="s">
        <v>250</v>
      </c>
      <c r="B98" s="50" t="s">
        <v>4460</v>
      </c>
      <c r="C98" s="49" t="s">
        <v>4471</v>
      </c>
      <c r="D98" s="51" t="s">
        <v>4456</v>
      </c>
    </row>
    <row r="99" spans="1:4" ht="16" x14ac:dyDescent="0.2">
      <c r="A99" s="49" t="s">
        <v>254</v>
      </c>
      <c r="B99" s="50" t="s">
        <v>208</v>
      </c>
      <c r="C99" s="49" t="s">
        <v>4468</v>
      </c>
      <c r="D99" s="51" t="s">
        <v>4456</v>
      </c>
    </row>
    <row r="100" spans="1:4" ht="16" x14ac:dyDescent="0.2">
      <c r="A100" s="49" t="s">
        <v>252</v>
      </c>
      <c r="B100" s="50" t="s">
        <v>4457</v>
      </c>
      <c r="C100" s="49" t="s">
        <v>4472</v>
      </c>
      <c r="D100" s="51" t="s">
        <v>4456</v>
      </c>
    </row>
    <row r="101" spans="1:4" x14ac:dyDescent="0.2">
      <c r="A101" s="49" t="s">
        <v>256</v>
      </c>
      <c r="B101" s="46" t="s">
        <v>4457</v>
      </c>
      <c r="C101" s="49" t="s">
        <v>4468</v>
      </c>
      <c r="D101" s="51" t="s">
        <v>4463</v>
      </c>
    </row>
    <row r="102" spans="1:4" ht="16" x14ac:dyDescent="0.2">
      <c r="A102" s="49" t="s">
        <v>258</v>
      </c>
      <c r="B102" s="50" t="s">
        <v>208</v>
      </c>
      <c r="C102" s="49" t="s">
        <v>4468</v>
      </c>
      <c r="D102" s="51" t="s">
        <v>4456</v>
      </c>
    </row>
    <row r="103" spans="1:4" x14ac:dyDescent="0.2">
      <c r="A103" s="49" t="s">
        <v>262</v>
      </c>
      <c r="B103" s="46" t="s">
        <v>4458</v>
      </c>
      <c r="C103" s="49" t="s">
        <v>4470</v>
      </c>
      <c r="D103" s="51" t="s">
        <v>4459</v>
      </c>
    </row>
    <row r="104" spans="1:4" ht="16" x14ac:dyDescent="0.2">
      <c r="A104" s="49" t="s">
        <v>263</v>
      </c>
      <c r="B104" s="50" t="s">
        <v>4465</v>
      </c>
      <c r="C104" s="49" t="s">
        <v>4468</v>
      </c>
      <c r="D104" s="51" t="s">
        <v>4456</v>
      </c>
    </row>
    <row r="105" spans="1:4" ht="16" x14ac:dyDescent="0.2">
      <c r="A105" s="49" t="s">
        <v>266</v>
      </c>
      <c r="B105" s="50" t="s">
        <v>4458</v>
      </c>
      <c r="C105" s="49" t="s">
        <v>4470</v>
      </c>
      <c r="D105" s="51" t="s">
        <v>4456</v>
      </c>
    </row>
    <row r="106" spans="1:4" ht="16" x14ac:dyDescent="0.2">
      <c r="A106" s="49" t="s">
        <v>267</v>
      </c>
      <c r="B106" s="50" t="s">
        <v>4458</v>
      </c>
      <c r="C106" s="49" t="s">
        <v>4468</v>
      </c>
      <c r="D106" s="51" t="s">
        <v>4456</v>
      </c>
    </row>
    <row r="107" spans="1:4" ht="16" x14ac:dyDescent="0.2">
      <c r="A107" s="49" t="s">
        <v>269</v>
      </c>
      <c r="B107" s="50" t="s">
        <v>208</v>
      </c>
      <c r="C107" s="49" t="s">
        <v>4471</v>
      </c>
      <c r="D107" s="51" t="s">
        <v>4456</v>
      </c>
    </row>
    <row r="108" spans="1:4" ht="16" x14ac:dyDescent="0.2">
      <c r="A108" s="49" t="s">
        <v>270</v>
      </c>
      <c r="B108" s="50" t="s">
        <v>4460</v>
      </c>
      <c r="C108" s="49" t="s">
        <v>4468</v>
      </c>
      <c r="D108" s="51" t="s">
        <v>4456</v>
      </c>
    </row>
    <row r="109" spans="1:4" ht="16" x14ac:dyDescent="0.2">
      <c r="A109" s="49" t="s">
        <v>272</v>
      </c>
      <c r="B109" s="50" t="s">
        <v>4460</v>
      </c>
      <c r="C109" s="49" t="s">
        <v>4468</v>
      </c>
      <c r="D109" s="51" t="s">
        <v>4459</v>
      </c>
    </row>
    <row r="110" spans="1:4" ht="16" x14ac:dyDescent="0.2">
      <c r="A110" s="49" t="s">
        <v>274</v>
      </c>
      <c r="B110" s="50" t="s">
        <v>4458</v>
      </c>
      <c r="C110" s="49" t="s">
        <v>4468</v>
      </c>
      <c r="D110" s="51" t="s">
        <v>4456</v>
      </c>
    </row>
    <row r="111" spans="1:4" ht="16" x14ac:dyDescent="0.2">
      <c r="A111" s="49" t="s">
        <v>278</v>
      </c>
      <c r="B111" s="50" t="s">
        <v>4465</v>
      </c>
      <c r="C111" s="49" t="s">
        <v>4468</v>
      </c>
      <c r="D111" s="51" t="s">
        <v>4456</v>
      </c>
    </row>
    <row r="112" spans="1:4" ht="16" x14ac:dyDescent="0.2">
      <c r="A112" s="49" t="s">
        <v>281</v>
      </c>
      <c r="B112" s="50" t="s">
        <v>208</v>
      </c>
      <c r="C112" s="49" t="s">
        <v>4468</v>
      </c>
      <c r="D112" s="51" t="s">
        <v>4459</v>
      </c>
    </row>
    <row r="113" spans="1:4" ht="16" x14ac:dyDescent="0.2">
      <c r="A113" s="49" t="s">
        <v>280</v>
      </c>
      <c r="B113" s="50" t="s">
        <v>4458</v>
      </c>
      <c r="C113" s="49" t="s">
        <v>4468</v>
      </c>
      <c r="D113" s="51" t="s">
        <v>4463</v>
      </c>
    </row>
    <row r="114" spans="1:4" ht="16" x14ac:dyDescent="0.2">
      <c r="A114" s="49" t="s">
        <v>282</v>
      </c>
      <c r="B114" s="50" t="s">
        <v>4465</v>
      </c>
      <c r="C114" s="49" t="s">
        <v>4470</v>
      </c>
      <c r="D114" s="51" t="s">
        <v>4463</v>
      </c>
    </row>
    <row r="115" spans="1:4" ht="16" x14ac:dyDescent="0.2">
      <c r="A115" s="49" t="s">
        <v>284</v>
      </c>
      <c r="B115" s="50" t="s">
        <v>4460</v>
      </c>
      <c r="C115" s="49" t="s">
        <v>4468</v>
      </c>
      <c r="D115" s="51" t="s">
        <v>4459</v>
      </c>
    </row>
    <row r="116" spans="1:4" ht="16" x14ac:dyDescent="0.2">
      <c r="A116" s="49" t="s">
        <v>285</v>
      </c>
      <c r="B116" s="50" t="s">
        <v>4458</v>
      </c>
      <c r="C116" s="49" t="s">
        <v>4473</v>
      </c>
      <c r="D116" s="51" t="s">
        <v>4456</v>
      </c>
    </row>
    <row r="117" spans="1:4" ht="16" x14ac:dyDescent="0.2">
      <c r="A117" s="49" t="s">
        <v>287</v>
      </c>
      <c r="B117" s="50" t="s">
        <v>4458</v>
      </c>
      <c r="C117" s="49" t="s">
        <v>4471</v>
      </c>
      <c r="D117" s="51" t="s">
        <v>4456</v>
      </c>
    </row>
    <row r="118" spans="1:4" ht="16" x14ac:dyDescent="0.2">
      <c r="A118" s="49" t="s">
        <v>291</v>
      </c>
      <c r="B118" s="50" t="s">
        <v>4457</v>
      </c>
      <c r="C118" s="49" t="s">
        <v>4468</v>
      </c>
      <c r="D118" s="51" t="s">
        <v>4463</v>
      </c>
    </row>
    <row r="119" spans="1:4" ht="16" x14ac:dyDescent="0.2">
      <c r="A119" s="49" t="s">
        <v>289</v>
      </c>
      <c r="B119" s="50" t="s">
        <v>4458</v>
      </c>
      <c r="C119" s="49" t="s">
        <v>4468</v>
      </c>
      <c r="D119" s="51" t="s">
        <v>4456</v>
      </c>
    </row>
    <row r="120" spans="1:4" ht="16" x14ac:dyDescent="0.2">
      <c r="A120" s="49" t="s">
        <v>292</v>
      </c>
      <c r="B120" s="50" t="s">
        <v>208</v>
      </c>
      <c r="C120" s="49" t="s">
        <v>4471</v>
      </c>
      <c r="D120" s="51" t="s">
        <v>4456</v>
      </c>
    </row>
    <row r="121" spans="1:4" ht="16" x14ac:dyDescent="0.2">
      <c r="A121" s="49" t="s">
        <v>296</v>
      </c>
      <c r="B121" s="50" t="s">
        <v>208</v>
      </c>
      <c r="C121" s="49" t="s">
        <v>4468</v>
      </c>
      <c r="D121" s="51" t="s">
        <v>4459</v>
      </c>
    </row>
    <row r="122" spans="1:4" ht="16" x14ac:dyDescent="0.2">
      <c r="A122" s="49" t="s">
        <v>297</v>
      </c>
      <c r="B122" s="50" t="s">
        <v>4457</v>
      </c>
      <c r="C122" s="49" t="s">
        <v>4468</v>
      </c>
      <c r="D122" s="51" t="s">
        <v>4463</v>
      </c>
    </row>
    <row r="123" spans="1:4" ht="16" x14ac:dyDescent="0.2">
      <c r="A123" s="49" t="s">
        <v>298</v>
      </c>
      <c r="B123" s="50" t="s">
        <v>4465</v>
      </c>
      <c r="C123" s="49" t="s">
        <v>4470</v>
      </c>
      <c r="D123" s="51" t="s">
        <v>4459</v>
      </c>
    </row>
    <row r="124" spans="1:4" ht="16" x14ac:dyDescent="0.2">
      <c r="A124" s="49" t="s">
        <v>300</v>
      </c>
      <c r="B124" s="50" t="s">
        <v>4457</v>
      </c>
      <c r="C124" s="49" t="s">
        <v>4468</v>
      </c>
      <c r="D124" s="51" t="s">
        <v>4456</v>
      </c>
    </row>
    <row r="125" spans="1:4" ht="16" x14ac:dyDescent="0.2">
      <c r="A125" s="49" t="s">
        <v>301</v>
      </c>
      <c r="B125" s="50" t="s">
        <v>4458</v>
      </c>
      <c r="C125" s="49" t="s">
        <v>4468</v>
      </c>
      <c r="D125" s="51" t="s">
        <v>4463</v>
      </c>
    </row>
    <row r="126" spans="1:4" ht="16" x14ac:dyDescent="0.2">
      <c r="A126" s="49" t="s">
        <v>307</v>
      </c>
      <c r="B126" s="50" t="s">
        <v>4465</v>
      </c>
      <c r="C126" s="49" t="s">
        <v>4468</v>
      </c>
      <c r="D126" s="51" t="s">
        <v>4463</v>
      </c>
    </row>
    <row r="127" spans="1:4" ht="16" x14ac:dyDescent="0.2">
      <c r="A127" s="49" t="s">
        <v>308</v>
      </c>
      <c r="B127" s="50" t="s">
        <v>208</v>
      </c>
      <c r="C127" s="49" t="s">
        <v>4474</v>
      </c>
      <c r="D127" s="51" t="s">
        <v>4456</v>
      </c>
    </row>
    <row r="128" spans="1:4" ht="16" x14ac:dyDescent="0.2">
      <c r="A128" s="49" t="s">
        <v>310</v>
      </c>
      <c r="B128" s="50" t="s">
        <v>4465</v>
      </c>
      <c r="C128" s="49" t="s">
        <v>4470</v>
      </c>
      <c r="D128" s="51" t="s">
        <v>4463</v>
      </c>
    </row>
    <row r="129" spans="1:4" ht="16" x14ac:dyDescent="0.2">
      <c r="A129" s="49" t="s">
        <v>312</v>
      </c>
      <c r="B129" s="50" t="s">
        <v>4458</v>
      </c>
      <c r="C129" s="49" t="s">
        <v>4468</v>
      </c>
      <c r="D129" s="51" t="s">
        <v>4456</v>
      </c>
    </row>
    <row r="130" spans="1:4" ht="16" x14ac:dyDescent="0.2">
      <c r="A130" s="49" t="s">
        <v>315</v>
      </c>
      <c r="B130" s="50" t="s">
        <v>4457</v>
      </c>
      <c r="C130" s="49" t="s">
        <v>4469</v>
      </c>
      <c r="D130" s="51" t="s">
        <v>4456</v>
      </c>
    </row>
    <row r="131" spans="1:4" ht="16" x14ac:dyDescent="0.2">
      <c r="A131" s="49" t="s">
        <v>317</v>
      </c>
      <c r="B131" s="50" t="s">
        <v>4458</v>
      </c>
      <c r="C131" s="49" t="s">
        <v>4470</v>
      </c>
      <c r="D131" s="51" t="s">
        <v>4456</v>
      </c>
    </row>
    <row r="132" spans="1:4" ht="16" x14ac:dyDescent="0.2">
      <c r="A132" s="49" t="s">
        <v>319</v>
      </c>
      <c r="B132" s="50" t="s">
        <v>4460</v>
      </c>
      <c r="C132" s="49" t="s">
        <v>4468</v>
      </c>
      <c r="D132" s="51" t="s">
        <v>4456</v>
      </c>
    </row>
    <row r="133" spans="1:4" ht="16" x14ac:dyDescent="0.2">
      <c r="A133" s="49" t="s">
        <v>318</v>
      </c>
      <c r="B133" s="50" t="s">
        <v>4457</v>
      </c>
      <c r="C133" s="49" t="s">
        <v>4468</v>
      </c>
      <c r="D133" s="51" t="s">
        <v>4459</v>
      </c>
    </row>
    <row r="134" spans="1:4" ht="16" x14ac:dyDescent="0.2">
      <c r="A134" s="49" t="s">
        <v>321</v>
      </c>
      <c r="B134" s="50" t="s">
        <v>208</v>
      </c>
      <c r="C134" s="49" t="s">
        <v>4470</v>
      </c>
      <c r="D134" s="51" t="s">
        <v>4456</v>
      </c>
    </row>
    <row r="135" spans="1:4" ht="16" x14ac:dyDescent="0.2">
      <c r="A135" s="49" t="s">
        <v>320</v>
      </c>
      <c r="B135" s="50" t="s">
        <v>4457</v>
      </c>
      <c r="C135" s="49" t="s">
        <v>4468</v>
      </c>
      <c r="D135" s="51" t="s">
        <v>4463</v>
      </c>
    </row>
    <row r="136" spans="1:4" ht="16" x14ac:dyDescent="0.2">
      <c r="A136" s="49" t="s">
        <v>322</v>
      </c>
      <c r="B136" s="50" t="s">
        <v>4465</v>
      </c>
      <c r="C136" s="49" t="s">
        <v>4470</v>
      </c>
      <c r="D136" s="51" t="s">
        <v>4463</v>
      </c>
    </row>
    <row r="137" spans="1:4" ht="16" x14ac:dyDescent="0.2">
      <c r="A137" s="49" t="s">
        <v>324</v>
      </c>
      <c r="B137" s="50" t="s">
        <v>4457</v>
      </c>
      <c r="C137" s="49" t="s">
        <v>4468</v>
      </c>
      <c r="D137" s="51" t="s">
        <v>4456</v>
      </c>
    </row>
    <row r="138" spans="1:4" ht="16" x14ac:dyDescent="0.2">
      <c r="A138" s="49" t="s">
        <v>328</v>
      </c>
      <c r="B138" s="50" t="s">
        <v>4465</v>
      </c>
      <c r="C138" s="49" t="s">
        <v>4470</v>
      </c>
      <c r="D138" s="51" t="s">
        <v>4463</v>
      </c>
    </row>
    <row r="139" spans="1:4" ht="16" x14ac:dyDescent="0.2">
      <c r="A139" s="49" t="s">
        <v>330</v>
      </c>
      <c r="B139" s="50" t="s">
        <v>4465</v>
      </c>
      <c r="C139" s="49" t="s">
        <v>4468</v>
      </c>
      <c r="D139" s="51" t="s">
        <v>4463</v>
      </c>
    </row>
    <row r="140" spans="1:4" ht="16" x14ac:dyDescent="0.2">
      <c r="A140" s="49" t="s">
        <v>331</v>
      </c>
      <c r="B140" s="50" t="s">
        <v>4458</v>
      </c>
      <c r="C140" s="49" t="s">
        <v>4470</v>
      </c>
      <c r="D140" s="51" t="s">
        <v>4459</v>
      </c>
    </row>
    <row r="141" spans="1:4" ht="16" x14ac:dyDescent="0.2">
      <c r="A141" s="49" t="s">
        <v>332</v>
      </c>
      <c r="B141" s="50" t="s">
        <v>4457</v>
      </c>
      <c r="C141" s="49" t="s">
        <v>4470</v>
      </c>
      <c r="D141" s="51" t="s">
        <v>4463</v>
      </c>
    </row>
    <row r="142" spans="1:4" ht="16" x14ac:dyDescent="0.2">
      <c r="A142" s="49" t="s">
        <v>334</v>
      </c>
      <c r="B142" s="50" t="s">
        <v>4460</v>
      </c>
      <c r="C142" s="49" t="s">
        <v>4470</v>
      </c>
      <c r="D142" s="51" t="s">
        <v>4456</v>
      </c>
    </row>
    <row r="143" spans="1:4" ht="16" x14ac:dyDescent="0.2">
      <c r="A143" s="49" t="s">
        <v>338</v>
      </c>
      <c r="B143" s="50" t="s">
        <v>4460</v>
      </c>
      <c r="C143" s="49" t="s">
        <v>4470</v>
      </c>
      <c r="D143" s="51" t="s">
        <v>4456</v>
      </c>
    </row>
    <row r="144" spans="1:4" x14ac:dyDescent="0.2">
      <c r="A144" s="49" t="s">
        <v>343</v>
      </c>
      <c r="B144" s="46" t="s">
        <v>4457</v>
      </c>
      <c r="C144" s="49" t="s">
        <v>4468</v>
      </c>
      <c r="D144" s="51" t="s">
        <v>4459</v>
      </c>
    </row>
    <row r="145" spans="1:4" ht="16" x14ac:dyDescent="0.2">
      <c r="A145" s="49" t="s">
        <v>345</v>
      </c>
      <c r="B145" s="50" t="s">
        <v>208</v>
      </c>
      <c r="C145" s="49" t="s">
        <v>4468</v>
      </c>
      <c r="D145" s="51" t="s">
        <v>4463</v>
      </c>
    </row>
    <row r="146" spans="1:4" ht="16" x14ac:dyDescent="0.2">
      <c r="A146" s="49" t="s">
        <v>348</v>
      </c>
      <c r="B146" s="50" t="s">
        <v>4460</v>
      </c>
      <c r="C146" s="49" t="s">
        <v>4468</v>
      </c>
      <c r="D146" s="51" t="s">
        <v>4456</v>
      </c>
    </row>
    <row r="147" spans="1:4" ht="16" x14ac:dyDescent="0.2">
      <c r="A147" s="49" t="s">
        <v>350</v>
      </c>
      <c r="B147" s="50" t="s">
        <v>4458</v>
      </c>
      <c r="C147" s="49" t="s">
        <v>4468</v>
      </c>
      <c r="D147" s="51" t="s">
        <v>4463</v>
      </c>
    </row>
    <row r="148" spans="1:4" ht="16" x14ac:dyDescent="0.2">
      <c r="A148" s="49" t="s">
        <v>351</v>
      </c>
      <c r="B148" s="50" t="s">
        <v>4460</v>
      </c>
      <c r="C148" s="49" t="s">
        <v>4468</v>
      </c>
      <c r="D148" s="51" t="s">
        <v>4456</v>
      </c>
    </row>
    <row r="149" spans="1:4" ht="16" x14ac:dyDescent="0.2">
      <c r="A149" s="49" t="s">
        <v>352</v>
      </c>
      <c r="B149" s="50" t="s">
        <v>4458</v>
      </c>
      <c r="C149" s="49" t="s">
        <v>4468</v>
      </c>
      <c r="D149" s="51" t="s">
        <v>4456</v>
      </c>
    </row>
    <row r="150" spans="1:4" ht="16" x14ac:dyDescent="0.2">
      <c r="A150" s="49" t="s">
        <v>354</v>
      </c>
      <c r="B150" s="50" t="s">
        <v>4460</v>
      </c>
      <c r="C150" s="49" t="s">
        <v>4468</v>
      </c>
      <c r="D150" s="51" t="s">
        <v>4456</v>
      </c>
    </row>
    <row r="151" spans="1:4" ht="16" x14ac:dyDescent="0.2">
      <c r="A151" s="49" t="s">
        <v>356</v>
      </c>
      <c r="B151" s="50" t="s">
        <v>208</v>
      </c>
      <c r="C151" s="49" t="s">
        <v>4470</v>
      </c>
      <c r="D151" s="51" t="s">
        <v>4456</v>
      </c>
    </row>
    <row r="152" spans="1:4" ht="16" x14ac:dyDescent="0.2">
      <c r="A152" s="49" t="s">
        <v>357</v>
      </c>
      <c r="B152" s="50" t="s">
        <v>4465</v>
      </c>
      <c r="C152" s="49" t="s">
        <v>4470</v>
      </c>
      <c r="D152" s="51" t="s">
        <v>4456</v>
      </c>
    </row>
    <row r="153" spans="1:4" ht="16" x14ac:dyDescent="0.2">
      <c r="A153" s="49" t="s">
        <v>358</v>
      </c>
      <c r="B153" s="50" t="s">
        <v>208</v>
      </c>
      <c r="C153" s="49" t="s">
        <v>4468</v>
      </c>
      <c r="D153" s="51" t="s">
        <v>4456</v>
      </c>
    </row>
    <row r="154" spans="1:4" ht="16" x14ac:dyDescent="0.2">
      <c r="A154" s="49" t="s">
        <v>4475</v>
      </c>
      <c r="B154" s="50" t="s">
        <v>4460</v>
      </c>
      <c r="C154" s="49" t="s">
        <v>4473</v>
      </c>
      <c r="D154" s="51" t="s">
        <v>4456</v>
      </c>
    </row>
    <row r="155" spans="1:4" ht="16" x14ac:dyDescent="0.2">
      <c r="A155" s="49" t="s">
        <v>361</v>
      </c>
      <c r="B155" s="50" t="s">
        <v>4460</v>
      </c>
      <c r="C155" s="49" t="s">
        <v>4470</v>
      </c>
      <c r="D155" s="51" t="s">
        <v>4463</v>
      </c>
    </row>
    <row r="156" spans="1:4" ht="16" x14ac:dyDescent="0.2">
      <c r="A156" s="49" t="s">
        <v>364</v>
      </c>
      <c r="B156" s="50" t="s">
        <v>4457</v>
      </c>
      <c r="C156" s="49" t="s">
        <v>4468</v>
      </c>
      <c r="D156" s="51" t="s">
        <v>4456</v>
      </c>
    </row>
    <row r="157" spans="1:4" ht="16" x14ac:dyDescent="0.2">
      <c r="A157" s="49" t="s">
        <v>365</v>
      </c>
      <c r="B157" s="50" t="s">
        <v>4465</v>
      </c>
      <c r="C157" s="49" t="s">
        <v>4468</v>
      </c>
      <c r="D157" s="51" t="s">
        <v>4459</v>
      </c>
    </row>
    <row r="158" spans="1:4" ht="16" x14ac:dyDescent="0.2">
      <c r="A158" s="49" t="s">
        <v>366</v>
      </c>
      <c r="B158" s="50" t="s">
        <v>4465</v>
      </c>
      <c r="C158" s="49" t="s">
        <v>4468</v>
      </c>
      <c r="D158" s="51" t="s">
        <v>4456</v>
      </c>
    </row>
    <row r="159" spans="1:4" ht="16" x14ac:dyDescent="0.2">
      <c r="A159" s="49" t="s">
        <v>368</v>
      </c>
      <c r="B159" s="50" t="s">
        <v>4460</v>
      </c>
      <c r="C159" s="49" t="s">
        <v>4470</v>
      </c>
      <c r="D159" s="51" t="s">
        <v>4456</v>
      </c>
    </row>
    <row r="160" spans="1:4" ht="16" x14ac:dyDescent="0.2">
      <c r="A160" s="49" t="s">
        <v>369</v>
      </c>
      <c r="B160" s="50" t="s">
        <v>4465</v>
      </c>
      <c r="C160" s="49" t="s">
        <v>4470</v>
      </c>
      <c r="D160" s="51" t="s">
        <v>4463</v>
      </c>
    </row>
    <row r="161" spans="1:4" ht="16" x14ac:dyDescent="0.2">
      <c r="A161" s="49" t="s">
        <v>370</v>
      </c>
      <c r="B161" s="50" t="s">
        <v>208</v>
      </c>
      <c r="C161" s="49" t="s">
        <v>4468</v>
      </c>
      <c r="D161" s="51" t="s">
        <v>4456</v>
      </c>
    </row>
    <row r="162" spans="1:4" ht="16" x14ac:dyDescent="0.2">
      <c r="A162" s="49" t="s">
        <v>371</v>
      </c>
      <c r="B162" s="50" t="s">
        <v>4465</v>
      </c>
      <c r="C162" s="49" t="s">
        <v>4468</v>
      </c>
      <c r="D162" s="51" t="s">
        <v>4456</v>
      </c>
    </row>
    <row r="163" spans="1:4" ht="16" x14ac:dyDescent="0.2">
      <c r="A163" s="49" t="s">
        <v>373</v>
      </c>
      <c r="B163" s="50" t="s">
        <v>4460</v>
      </c>
      <c r="C163" s="49" t="s">
        <v>4470</v>
      </c>
      <c r="D163" s="51" t="s">
        <v>4456</v>
      </c>
    </row>
    <row r="164" spans="1:4" ht="16" x14ac:dyDescent="0.2">
      <c r="A164" s="49" t="s">
        <v>374</v>
      </c>
      <c r="B164" s="50" t="s">
        <v>4458</v>
      </c>
      <c r="C164" s="49" t="s">
        <v>4470</v>
      </c>
      <c r="D164" s="51" t="s">
        <v>4456</v>
      </c>
    </row>
    <row r="165" spans="1:4" ht="16" x14ac:dyDescent="0.2">
      <c r="A165" s="49" t="s">
        <v>375</v>
      </c>
      <c r="B165" s="50" t="s">
        <v>4458</v>
      </c>
      <c r="C165" s="49" t="s">
        <v>4468</v>
      </c>
      <c r="D165" s="51" t="s">
        <v>4456</v>
      </c>
    </row>
    <row r="166" spans="1:4" ht="16" x14ac:dyDescent="0.2">
      <c r="A166" s="49" t="s">
        <v>377</v>
      </c>
      <c r="B166" s="50" t="s">
        <v>4465</v>
      </c>
      <c r="C166" s="49" t="s">
        <v>4468</v>
      </c>
      <c r="D166" s="51" t="s">
        <v>4456</v>
      </c>
    </row>
    <row r="167" spans="1:4" ht="16" x14ac:dyDescent="0.2">
      <c r="A167" s="49" t="s">
        <v>378</v>
      </c>
      <c r="B167" s="50" t="s">
        <v>4460</v>
      </c>
      <c r="C167" s="49" t="s">
        <v>4468</v>
      </c>
      <c r="D167" s="51" t="s">
        <v>4456</v>
      </c>
    </row>
    <row r="168" spans="1:4" ht="16" x14ac:dyDescent="0.2">
      <c r="A168" s="49" t="s">
        <v>379</v>
      </c>
      <c r="B168" s="50" t="s">
        <v>4457</v>
      </c>
      <c r="C168" s="49" t="s">
        <v>4468</v>
      </c>
      <c r="D168" s="51" t="s">
        <v>4456</v>
      </c>
    </row>
    <row r="169" spans="1:4" ht="16" x14ac:dyDescent="0.2">
      <c r="A169" s="49" t="s">
        <v>380</v>
      </c>
      <c r="B169" s="50" t="s">
        <v>4465</v>
      </c>
      <c r="C169" s="49" t="s">
        <v>4470</v>
      </c>
      <c r="D169" s="51" t="s">
        <v>4456</v>
      </c>
    </row>
    <row r="170" spans="1:4" ht="16" x14ac:dyDescent="0.2">
      <c r="A170" s="49" t="s">
        <v>381</v>
      </c>
      <c r="B170" s="50" t="s">
        <v>4465</v>
      </c>
      <c r="C170" s="49" t="s">
        <v>4468</v>
      </c>
      <c r="D170" s="51" t="s">
        <v>4456</v>
      </c>
    </row>
    <row r="171" spans="1:4" ht="16" x14ac:dyDescent="0.2">
      <c r="A171" s="49" t="s">
        <v>383</v>
      </c>
      <c r="B171" s="50" t="s">
        <v>4460</v>
      </c>
      <c r="C171" s="49" t="s">
        <v>4468</v>
      </c>
      <c r="D171" s="51" t="s">
        <v>4456</v>
      </c>
    </row>
    <row r="172" spans="1:4" ht="16" x14ac:dyDescent="0.2">
      <c r="A172" s="49" t="s">
        <v>390</v>
      </c>
      <c r="B172" s="50" t="s">
        <v>4457</v>
      </c>
      <c r="C172" s="49" t="s">
        <v>4471</v>
      </c>
      <c r="D172" s="51" t="s">
        <v>4456</v>
      </c>
    </row>
    <row r="173" spans="1:4" ht="16" x14ac:dyDescent="0.2">
      <c r="A173" s="49" t="s">
        <v>391</v>
      </c>
      <c r="B173" s="50" t="s">
        <v>4465</v>
      </c>
      <c r="C173" s="49" t="s">
        <v>4470</v>
      </c>
      <c r="D173" s="51" t="s">
        <v>4463</v>
      </c>
    </row>
    <row r="174" spans="1:4" ht="16" x14ac:dyDescent="0.2">
      <c r="A174" s="49" t="s">
        <v>392</v>
      </c>
      <c r="B174" s="50" t="s">
        <v>4457</v>
      </c>
      <c r="C174" s="49" t="s">
        <v>4468</v>
      </c>
      <c r="D174" s="51" t="s">
        <v>4459</v>
      </c>
    </row>
    <row r="175" spans="1:4" ht="16" x14ac:dyDescent="0.2">
      <c r="A175" s="49" t="s">
        <v>395</v>
      </c>
      <c r="B175" s="50" t="s">
        <v>4458</v>
      </c>
      <c r="C175" s="49" t="s">
        <v>4468</v>
      </c>
      <c r="D175" s="51" t="s">
        <v>4456</v>
      </c>
    </row>
    <row r="176" spans="1:4" ht="16" x14ac:dyDescent="0.2">
      <c r="A176" s="49" t="s">
        <v>398</v>
      </c>
      <c r="B176" s="50" t="s">
        <v>4460</v>
      </c>
      <c r="C176" s="49" t="s">
        <v>4470</v>
      </c>
      <c r="D176" s="51" t="s">
        <v>4456</v>
      </c>
    </row>
    <row r="177" spans="1:4" ht="16" x14ac:dyDescent="0.2">
      <c r="A177" s="49" t="s">
        <v>401</v>
      </c>
      <c r="B177" s="50" t="s">
        <v>4460</v>
      </c>
      <c r="C177" s="49" t="s">
        <v>4468</v>
      </c>
      <c r="D177" s="51" t="s">
        <v>4456</v>
      </c>
    </row>
    <row r="178" spans="1:4" ht="16" x14ac:dyDescent="0.2">
      <c r="A178" s="49" t="s">
        <v>399</v>
      </c>
      <c r="B178" s="50" t="s">
        <v>208</v>
      </c>
      <c r="C178" s="49" t="s">
        <v>4470</v>
      </c>
      <c r="D178" s="51" t="s">
        <v>4459</v>
      </c>
    </row>
    <row r="179" spans="1:4" ht="16" x14ac:dyDescent="0.2">
      <c r="A179" s="49" t="s">
        <v>400</v>
      </c>
      <c r="B179" s="50" t="s">
        <v>4458</v>
      </c>
      <c r="C179" s="49" t="s">
        <v>4470</v>
      </c>
      <c r="D179" s="51" t="s">
        <v>4456</v>
      </c>
    </row>
    <row r="180" spans="1:4" ht="16" x14ac:dyDescent="0.2">
      <c r="A180" s="49" t="s">
        <v>402</v>
      </c>
      <c r="B180" s="50" t="s">
        <v>4465</v>
      </c>
      <c r="C180" s="49" t="s">
        <v>4468</v>
      </c>
      <c r="D180" s="51" t="s">
        <v>4459</v>
      </c>
    </row>
    <row r="181" spans="1:4" ht="16" x14ac:dyDescent="0.2">
      <c r="A181" s="49" t="s">
        <v>403</v>
      </c>
      <c r="B181" s="50" t="s">
        <v>4460</v>
      </c>
      <c r="C181" s="49" t="s">
        <v>4468</v>
      </c>
      <c r="D181" s="51" t="s">
        <v>4456</v>
      </c>
    </row>
    <row r="182" spans="1:4" ht="16" x14ac:dyDescent="0.2">
      <c r="A182" s="49" t="s">
        <v>404</v>
      </c>
      <c r="B182" s="50" t="s">
        <v>4465</v>
      </c>
      <c r="C182" s="49" t="s">
        <v>4470</v>
      </c>
      <c r="D182" s="51" t="s">
        <v>4456</v>
      </c>
    </row>
    <row r="183" spans="1:4" ht="16" x14ac:dyDescent="0.2">
      <c r="A183" s="49" t="s">
        <v>406</v>
      </c>
      <c r="B183" s="50" t="s">
        <v>4457</v>
      </c>
      <c r="C183" s="49" t="s">
        <v>4468</v>
      </c>
      <c r="D183" s="51" t="s">
        <v>4463</v>
      </c>
    </row>
    <row r="184" spans="1:4" ht="16" x14ac:dyDescent="0.2">
      <c r="A184" s="49" t="s">
        <v>405</v>
      </c>
      <c r="B184" s="50" t="s">
        <v>4458</v>
      </c>
      <c r="C184" s="49" t="s">
        <v>4470</v>
      </c>
      <c r="D184" s="51" t="s">
        <v>4456</v>
      </c>
    </row>
    <row r="185" spans="1:4" ht="16" x14ac:dyDescent="0.2">
      <c r="A185" s="49" t="s">
        <v>407</v>
      </c>
      <c r="B185" s="50" t="s">
        <v>4460</v>
      </c>
      <c r="C185" s="49" t="s">
        <v>4470</v>
      </c>
      <c r="D185" s="51" t="s">
        <v>4459</v>
      </c>
    </row>
    <row r="186" spans="1:4" ht="16" x14ac:dyDescent="0.2">
      <c r="A186" s="49" t="s">
        <v>408</v>
      </c>
      <c r="B186" s="50" t="s">
        <v>4460</v>
      </c>
      <c r="C186" s="49" t="s">
        <v>4469</v>
      </c>
      <c r="D186" s="51" t="s">
        <v>4456</v>
      </c>
    </row>
    <row r="187" spans="1:4" ht="16" x14ac:dyDescent="0.2">
      <c r="A187" s="49" t="s">
        <v>409</v>
      </c>
      <c r="B187" s="50" t="s">
        <v>4465</v>
      </c>
      <c r="C187" s="49" t="s">
        <v>4468</v>
      </c>
      <c r="D187" s="51" t="s">
        <v>4456</v>
      </c>
    </row>
    <row r="188" spans="1:4" ht="16" x14ac:dyDescent="0.2">
      <c r="A188" s="49" t="s">
        <v>412</v>
      </c>
      <c r="B188" s="50" t="s">
        <v>4457</v>
      </c>
      <c r="C188" s="49" t="s">
        <v>4468</v>
      </c>
      <c r="D188" s="51" t="s">
        <v>4459</v>
      </c>
    </row>
    <row r="189" spans="1:4" ht="16" x14ac:dyDescent="0.2">
      <c r="A189" s="49" t="s">
        <v>413</v>
      </c>
      <c r="B189" s="50" t="s">
        <v>4465</v>
      </c>
      <c r="C189" s="49" t="s">
        <v>4470</v>
      </c>
      <c r="D189" s="51" t="s">
        <v>4456</v>
      </c>
    </row>
    <row r="190" spans="1:4" ht="16" x14ac:dyDescent="0.2">
      <c r="A190" s="49" t="s">
        <v>415</v>
      </c>
      <c r="B190" s="50" t="s">
        <v>4460</v>
      </c>
      <c r="C190" s="49" t="s">
        <v>4470</v>
      </c>
      <c r="D190" s="51" t="s">
        <v>4456</v>
      </c>
    </row>
    <row r="191" spans="1:4" ht="16" x14ac:dyDescent="0.2">
      <c r="A191" s="49" t="s">
        <v>416</v>
      </c>
      <c r="B191" s="50" t="s">
        <v>4460</v>
      </c>
      <c r="C191" s="49" t="s">
        <v>4470</v>
      </c>
      <c r="D191" s="51" t="s">
        <v>4456</v>
      </c>
    </row>
    <row r="192" spans="1:4" ht="16" x14ac:dyDescent="0.2">
      <c r="A192" s="49" t="s">
        <v>420</v>
      </c>
      <c r="B192" s="50" t="s">
        <v>4457</v>
      </c>
      <c r="C192" s="49" t="s">
        <v>4473</v>
      </c>
      <c r="D192" s="51" t="s">
        <v>4456</v>
      </c>
    </row>
    <row r="193" spans="1:4" ht="16" x14ac:dyDescent="0.2">
      <c r="A193" s="49" t="s">
        <v>422</v>
      </c>
      <c r="B193" s="50" t="s">
        <v>4465</v>
      </c>
      <c r="C193" s="49" t="s">
        <v>4473</v>
      </c>
      <c r="D193" s="51" t="s">
        <v>4456</v>
      </c>
    </row>
    <row r="194" spans="1:4" ht="16" x14ac:dyDescent="0.2">
      <c r="A194" s="49" t="s">
        <v>423</v>
      </c>
      <c r="B194" s="50" t="s">
        <v>4458</v>
      </c>
      <c r="C194" s="49" t="s">
        <v>4470</v>
      </c>
      <c r="D194" s="51" t="s">
        <v>4456</v>
      </c>
    </row>
    <row r="195" spans="1:4" ht="16" x14ac:dyDescent="0.2">
      <c r="A195" s="49" t="s">
        <v>425</v>
      </c>
      <c r="B195" s="50" t="s">
        <v>208</v>
      </c>
      <c r="C195" s="49" t="s">
        <v>4468</v>
      </c>
      <c r="D195" s="51" t="s">
        <v>4459</v>
      </c>
    </row>
    <row r="196" spans="1:4" x14ac:dyDescent="0.2">
      <c r="A196" s="49" t="s">
        <v>427</v>
      </c>
      <c r="B196" s="46" t="s">
        <v>4460</v>
      </c>
      <c r="C196" s="51" t="s">
        <v>4470</v>
      </c>
      <c r="D196" s="51" t="s">
        <v>4456</v>
      </c>
    </row>
    <row r="197" spans="1:4" ht="16" x14ac:dyDescent="0.2">
      <c r="A197" s="49" t="s">
        <v>428</v>
      </c>
      <c r="B197" s="50" t="s">
        <v>4457</v>
      </c>
      <c r="C197" s="49" t="s">
        <v>4470</v>
      </c>
      <c r="D197" s="51" t="s">
        <v>4463</v>
      </c>
    </row>
    <row r="198" spans="1:4" ht="16" x14ac:dyDescent="0.2">
      <c r="A198" s="49" t="s">
        <v>430</v>
      </c>
      <c r="B198" s="50" t="s">
        <v>208</v>
      </c>
      <c r="C198" s="49" t="s">
        <v>4468</v>
      </c>
      <c r="D198" s="51" t="s">
        <v>4463</v>
      </c>
    </row>
    <row r="199" spans="1:4" ht="16" x14ac:dyDescent="0.2">
      <c r="A199" s="49" t="s">
        <v>433</v>
      </c>
      <c r="B199" s="50" t="s">
        <v>4465</v>
      </c>
      <c r="C199" s="49" t="s">
        <v>4468</v>
      </c>
      <c r="D199" s="51" t="s">
        <v>4456</v>
      </c>
    </row>
    <row r="200" spans="1:4" ht="16" x14ac:dyDescent="0.2">
      <c r="A200" s="49" t="s">
        <v>431</v>
      </c>
      <c r="B200" s="50" t="s">
        <v>4458</v>
      </c>
      <c r="C200" s="49" t="s">
        <v>4468</v>
      </c>
      <c r="D200" s="51" t="s">
        <v>4456</v>
      </c>
    </row>
    <row r="201" spans="1:4" ht="16" x14ac:dyDescent="0.2">
      <c r="A201" s="49" t="s">
        <v>435</v>
      </c>
      <c r="B201" s="50" t="s">
        <v>4458</v>
      </c>
      <c r="C201" s="49" t="s">
        <v>4468</v>
      </c>
      <c r="D201" s="51" t="s">
        <v>4456</v>
      </c>
    </row>
    <row r="202" spans="1:4" x14ac:dyDescent="0.2">
      <c r="A202" s="51" t="s">
        <v>437</v>
      </c>
      <c r="B202" s="46" t="s">
        <v>4457</v>
      </c>
      <c r="C202" s="51" t="s">
        <v>4468</v>
      </c>
      <c r="D202" s="51" t="s">
        <v>4459</v>
      </c>
    </row>
    <row r="203" spans="1:4" x14ac:dyDescent="0.2">
      <c r="A203" s="51" t="s">
        <v>438</v>
      </c>
      <c r="B203" s="46" t="s">
        <v>4460</v>
      </c>
      <c r="C203" s="51" t="s">
        <v>4471</v>
      </c>
      <c r="D203" s="51" t="s">
        <v>4456</v>
      </c>
    </row>
    <row r="204" spans="1:4" x14ac:dyDescent="0.2">
      <c r="A204" s="51" t="s">
        <v>444</v>
      </c>
      <c r="B204" s="46" t="s">
        <v>4460</v>
      </c>
      <c r="C204" s="51" t="s">
        <v>4468</v>
      </c>
      <c r="D204" s="51" t="s">
        <v>4456</v>
      </c>
    </row>
    <row r="205" spans="1:4" x14ac:dyDescent="0.2">
      <c r="A205" s="51" t="s">
        <v>445</v>
      </c>
      <c r="B205" s="46" t="s">
        <v>4465</v>
      </c>
      <c r="C205" s="51" t="s">
        <v>4470</v>
      </c>
      <c r="D205" s="51" t="s">
        <v>4463</v>
      </c>
    </row>
    <row r="206" spans="1:4" x14ac:dyDescent="0.2">
      <c r="A206" s="51" t="s">
        <v>446</v>
      </c>
      <c r="B206" s="46" t="s">
        <v>4465</v>
      </c>
      <c r="C206" s="51" t="s">
        <v>4469</v>
      </c>
      <c r="D206" s="51" t="s">
        <v>4456</v>
      </c>
    </row>
    <row r="207" spans="1:4" x14ac:dyDescent="0.2">
      <c r="A207" s="51" t="s">
        <v>448</v>
      </c>
      <c r="B207" s="46" t="s">
        <v>4457</v>
      </c>
      <c r="C207" s="51" t="s">
        <v>4468</v>
      </c>
      <c r="D207" s="51" t="s">
        <v>4459</v>
      </c>
    </row>
    <row r="208" spans="1:4" x14ac:dyDescent="0.2">
      <c r="A208" s="51" t="s">
        <v>449</v>
      </c>
      <c r="B208" s="46" t="s">
        <v>4458</v>
      </c>
      <c r="C208" s="51" t="s">
        <v>4468</v>
      </c>
      <c r="D208" s="51" t="s">
        <v>4456</v>
      </c>
    </row>
    <row r="209" spans="1:4" x14ac:dyDescent="0.2">
      <c r="A209" s="51" t="s">
        <v>450</v>
      </c>
      <c r="B209" s="46" t="s">
        <v>4458</v>
      </c>
      <c r="C209" s="51" t="s">
        <v>4468</v>
      </c>
      <c r="D209" s="51" t="s">
        <v>4463</v>
      </c>
    </row>
    <row r="210" spans="1:4" x14ac:dyDescent="0.2">
      <c r="A210" s="51" t="s">
        <v>452</v>
      </c>
      <c r="B210" s="46" t="s">
        <v>4457</v>
      </c>
      <c r="C210" s="51" t="s">
        <v>4468</v>
      </c>
      <c r="D210" s="51" t="s">
        <v>4456</v>
      </c>
    </row>
    <row r="211" spans="1:4" x14ac:dyDescent="0.2">
      <c r="A211" s="2"/>
      <c r="B211" s="3"/>
      <c r="C211" s="2"/>
      <c r="D211" s="2"/>
    </row>
    <row r="212" spans="1:4" x14ac:dyDescent="0.2">
      <c r="A212" s="2"/>
      <c r="B212" s="3"/>
      <c r="C212" s="2"/>
      <c r="D212" s="2"/>
    </row>
    <row r="213" spans="1:4" x14ac:dyDescent="0.2">
      <c r="A213" s="2"/>
      <c r="B213" s="3"/>
      <c r="C213" s="2"/>
      <c r="D213" s="2"/>
    </row>
    <row r="214" spans="1:4" x14ac:dyDescent="0.2">
      <c r="A214" s="2"/>
      <c r="B214" s="3"/>
      <c r="C214" s="2"/>
      <c r="D214" s="2"/>
    </row>
    <row r="215" spans="1:4" x14ac:dyDescent="0.2">
      <c r="A215" s="2"/>
      <c r="B215" s="3"/>
      <c r="C215" s="2"/>
      <c r="D215" s="2"/>
    </row>
    <row r="216" spans="1:4" x14ac:dyDescent="0.2">
      <c r="A216" s="2"/>
      <c r="B216" s="3"/>
      <c r="C216" s="2"/>
      <c r="D216" s="2"/>
    </row>
    <row r="217" spans="1:4" x14ac:dyDescent="0.2">
      <c r="A217" s="2"/>
      <c r="B217" s="3"/>
      <c r="C217" s="2"/>
      <c r="D217" s="2"/>
    </row>
    <row r="218" spans="1:4" x14ac:dyDescent="0.2">
      <c r="A218" s="2"/>
      <c r="B218" s="3"/>
      <c r="C218" s="2"/>
      <c r="D218" s="2"/>
    </row>
    <row r="219" spans="1:4" x14ac:dyDescent="0.2">
      <c r="A219" s="2"/>
      <c r="B219" s="3"/>
      <c r="C219" s="2"/>
      <c r="D219" s="2"/>
    </row>
    <row r="220" spans="1:4" x14ac:dyDescent="0.2">
      <c r="A220" s="2"/>
      <c r="B220" s="3"/>
      <c r="C220" s="2"/>
      <c r="D220" s="2"/>
    </row>
    <row r="221" spans="1:4" x14ac:dyDescent="0.2">
      <c r="A221" s="2"/>
      <c r="B221" s="3"/>
      <c r="C221" s="2"/>
      <c r="D221" s="2"/>
    </row>
    <row r="222" spans="1:4" x14ac:dyDescent="0.2">
      <c r="A222" s="2"/>
      <c r="B222" s="3"/>
      <c r="C222" s="2"/>
      <c r="D222" s="2"/>
    </row>
    <row r="223" spans="1:4" x14ac:dyDescent="0.2">
      <c r="A223" s="2"/>
      <c r="B223" s="3"/>
      <c r="C223" s="2"/>
      <c r="D223" s="2"/>
    </row>
    <row r="224" spans="1:4" x14ac:dyDescent="0.2">
      <c r="A224" s="2"/>
      <c r="B224" s="3"/>
      <c r="C224" s="2"/>
      <c r="D224" s="2"/>
    </row>
    <row r="225" spans="1:4" x14ac:dyDescent="0.2">
      <c r="A225" s="2"/>
      <c r="B225" s="3"/>
      <c r="C225" s="2"/>
      <c r="D225" s="2"/>
    </row>
    <row r="226" spans="1:4" x14ac:dyDescent="0.2">
      <c r="A226" s="2"/>
      <c r="B226" s="3"/>
      <c r="C226" s="2"/>
      <c r="D226" s="2"/>
    </row>
    <row r="227" spans="1:4" x14ac:dyDescent="0.2">
      <c r="A227" s="2"/>
      <c r="B227" s="3"/>
      <c r="C227" s="2"/>
      <c r="D227" s="2"/>
    </row>
    <row r="228" spans="1:4" x14ac:dyDescent="0.2">
      <c r="A228" s="2"/>
      <c r="B228" s="3"/>
      <c r="C228" s="2"/>
      <c r="D228" s="2"/>
    </row>
    <row r="229" spans="1:4" x14ac:dyDescent="0.2">
      <c r="A229" s="2"/>
      <c r="B229" s="3"/>
      <c r="C229" s="2"/>
      <c r="D229" s="2"/>
    </row>
    <row r="230" spans="1:4" x14ac:dyDescent="0.2">
      <c r="A230" s="2"/>
      <c r="B230" s="3"/>
      <c r="C230" s="2"/>
      <c r="D230" s="2"/>
    </row>
    <row r="231" spans="1:4" x14ac:dyDescent="0.2">
      <c r="A231" s="2"/>
      <c r="B231" s="3"/>
      <c r="C231" s="2"/>
      <c r="D231" s="2"/>
    </row>
    <row r="232" spans="1:4" x14ac:dyDescent="0.2">
      <c r="A232" s="2"/>
      <c r="B232" s="3"/>
      <c r="C232" s="2"/>
      <c r="D232" s="2"/>
    </row>
    <row r="233" spans="1:4" x14ac:dyDescent="0.2">
      <c r="A233" s="2"/>
      <c r="B233" s="3"/>
      <c r="C233" s="2"/>
      <c r="D233" s="2"/>
    </row>
    <row r="234" spans="1:4" x14ac:dyDescent="0.2">
      <c r="A234" s="2"/>
      <c r="B234" s="3"/>
      <c r="C234" s="2"/>
      <c r="D234" s="2"/>
    </row>
    <row r="235" spans="1:4" x14ac:dyDescent="0.2">
      <c r="A235" s="2"/>
      <c r="B235" s="3"/>
      <c r="C235" s="2"/>
      <c r="D235" s="2"/>
    </row>
    <row r="236" spans="1:4" x14ac:dyDescent="0.2">
      <c r="A236" s="2"/>
      <c r="B236" s="3"/>
      <c r="C236" s="2"/>
      <c r="D236" s="2"/>
    </row>
    <row r="237" spans="1:4" x14ac:dyDescent="0.2">
      <c r="A237" s="2"/>
      <c r="B237" s="3"/>
      <c r="C237" s="2"/>
      <c r="D237" s="2"/>
    </row>
    <row r="238" spans="1:4" x14ac:dyDescent="0.2">
      <c r="A238" s="2"/>
      <c r="B238" s="3"/>
      <c r="C238" s="2"/>
      <c r="D238" s="2"/>
    </row>
    <row r="239" spans="1:4" x14ac:dyDescent="0.2">
      <c r="A239" s="2"/>
      <c r="B239" s="3"/>
      <c r="C239" s="2"/>
      <c r="D239" s="2"/>
    </row>
    <row r="240" spans="1:4" x14ac:dyDescent="0.2">
      <c r="A240" s="2"/>
      <c r="B240" s="3"/>
      <c r="C240" s="2"/>
      <c r="D240" s="2"/>
    </row>
    <row r="241" spans="1:4" x14ac:dyDescent="0.2">
      <c r="A241" s="2"/>
      <c r="B241" s="3"/>
      <c r="C241" s="2"/>
      <c r="D241" s="2"/>
    </row>
    <row r="242" spans="1:4" x14ac:dyDescent="0.2">
      <c r="A242" s="2"/>
      <c r="B242" s="3"/>
      <c r="C242" s="2"/>
      <c r="D242" s="2"/>
    </row>
    <row r="243" spans="1:4" x14ac:dyDescent="0.2">
      <c r="A243" s="2"/>
      <c r="B243" s="3"/>
      <c r="C243" s="2"/>
      <c r="D243" s="2"/>
    </row>
    <row r="244" spans="1:4" x14ac:dyDescent="0.2">
      <c r="A244" s="2"/>
      <c r="B244" s="3"/>
      <c r="C244" s="2"/>
      <c r="D244" s="2"/>
    </row>
    <row r="245" spans="1:4" x14ac:dyDescent="0.2">
      <c r="A245" s="2"/>
      <c r="B245" s="3"/>
      <c r="C245" s="2"/>
      <c r="D245" s="2"/>
    </row>
    <row r="246" spans="1:4" x14ac:dyDescent="0.2">
      <c r="A246" s="2"/>
      <c r="B246" s="3"/>
      <c r="C246" s="2"/>
      <c r="D246" s="2"/>
    </row>
    <row r="247" spans="1:4" x14ac:dyDescent="0.2">
      <c r="A247" s="2"/>
      <c r="B247" s="3"/>
      <c r="C247" s="2"/>
      <c r="D247" s="2"/>
    </row>
    <row r="248" spans="1:4" x14ac:dyDescent="0.2">
      <c r="A248" s="2"/>
      <c r="B248" s="3"/>
      <c r="C248" s="2"/>
      <c r="D248" s="2"/>
    </row>
    <row r="249" spans="1:4" x14ac:dyDescent="0.2">
      <c r="A249" s="2"/>
      <c r="B249" s="3"/>
      <c r="C249" s="2"/>
      <c r="D249" s="2"/>
    </row>
    <row r="250" spans="1:4" x14ac:dyDescent="0.2">
      <c r="A250" s="2"/>
      <c r="B250" s="3"/>
      <c r="C250" s="2"/>
      <c r="D250" s="2"/>
    </row>
    <row r="251" spans="1:4" x14ac:dyDescent="0.2">
      <c r="A251" s="2"/>
      <c r="B251" s="3"/>
      <c r="C251" s="2"/>
      <c r="D251" s="2"/>
    </row>
    <row r="252" spans="1:4" x14ac:dyDescent="0.2">
      <c r="A252" s="2"/>
      <c r="B252" s="3"/>
      <c r="C252" s="2"/>
      <c r="D252" s="2"/>
    </row>
    <row r="253" spans="1:4" x14ac:dyDescent="0.2">
      <c r="A253" s="2"/>
      <c r="B253" s="3"/>
      <c r="C253" s="2"/>
      <c r="D253" s="2"/>
    </row>
    <row r="254" spans="1:4" x14ac:dyDescent="0.2">
      <c r="A254" s="2"/>
      <c r="B254" s="3"/>
      <c r="C254" s="2"/>
      <c r="D254" s="2"/>
    </row>
    <row r="255" spans="1:4" x14ac:dyDescent="0.2">
      <c r="A255" s="2"/>
      <c r="B255" s="3"/>
      <c r="C255" s="2"/>
      <c r="D255" s="2"/>
    </row>
    <row r="256" spans="1:4" x14ac:dyDescent="0.2">
      <c r="A256" s="2"/>
      <c r="B256" s="3"/>
      <c r="C256" s="2"/>
      <c r="D256" s="2"/>
    </row>
    <row r="257" spans="1:4" x14ac:dyDescent="0.2">
      <c r="A257" s="2"/>
      <c r="B257" s="3"/>
      <c r="C257" s="2"/>
      <c r="D257" s="2"/>
    </row>
    <row r="258" spans="1:4" x14ac:dyDescent="0.2">
      <c r="A258" s="2"/>
      <c r="B258" s="3"/>
      <c r="C258" s="2"/>
      <c r="D258" s="2"/>
    </row>
    <row r="259" spans="1:4" x14ac:dyDescent="0.2">
      <c r="A259" s="2"/>
      <c r="B259" s="3"/>
      <c r="C259" s="2"/>
      <c r="D259" s="2"/>
    </row>
    <row r="260" spans="1:4" x14ac:dyDescent="0.2">
      <c r="A260" s="2"/>
      <c r="B260" s="3"/>
      <c r="C260" s="2"/>
      <c r="D260" s="2"/>
    </row>
    <row r="261" spans="1:4" x14ac:dyDescent="0.2">
      <c r="A261" s="2"/>
      <c r="B261" s="3"/>
      <c r="C261" s="2"/>
      <c r="D261" s="2"/>
    </row>
    <row r="262" spans="1:4" x14ac:dyDescent="0.2">
      <c r="A262" s="2"/>
      <c r="B262" s="3"/>
      <c r="C262" s="2"/>
      <c r="D262" s="2"/>
    </row>
    <row r="263" spans="1:4" x14ac:dyDescent="0.2">
      <c r="A263" s="2"/>
      <c r="B263" s="3"/>
      <c r="C263" s="2"/>
      <c r="D263" s="2"/>
    </row>
    <row r="264" spans="1:4" x14ac:dyDescent="0.2">
      <c r="A264" s="2"/>
      <c r="B264" s="3"/>
      <c r="C264" s="2"/>
      <c r="D264" s="2"/>
    </row>
    <row r="265" spans="1:4" x14ac:dyDescent="0.2">
      <c r="A265" s="2"/>
      <c r="B265" s="3"/>
      <c r="C265" s="2"/>
      <c r="D265" s="2"/>
    </row>
    <row r="266" spans="1:4" x14ac:dyDescent="0.2">
      <c r="A266" s="2"/>
      <c r="B266" s="3"/>
      <c r="C266" s="2"/>
      <c r="D266" s="2"/>
    </row>
    <row r="267" spans="1:4" x14ac:dyDescent="0.2">
      <c r="A267" s="2"/>
      <c r="B267" s="3"/>
      <c r="C267" s="2"/>
      <c r="D267" s="2"/>
    </row>
    <row r="268" spans="1:4" x14ac:dyDescent="0.2">
      <c r="A268" s="2"/>
      <c r="B268" s="3"/>
      <c r="C268" s="2"/>
      <c r="D268" s="2"/>
    </row>
    <row r="269" spans="1:4" x14ac:dyDescent="0.2">
      <c r="A269" s="2"/>
      <c r="B269" s="3"/>
      <c r="C269" s="2"/>
      <c r="D269" s="2"/>
    </row>
    <row r="270" spans="1:4" x14ac:dyDescent="0.2">
      <c r="A270" s="2"/>
      <c r="B270" s="3"/>
      <c r="C270" s="2"/>
      <c r="D270" s="2"/>
    </row>
    <row r="271" spans="1:4" x14ac:dyDescent="0.2">
      <c r="A271" s="2"/>
      <c r="B271" s="3"/>
      <c r="C271" s="2"/>
      <c r="D271" s="2"/>
    </row>
    <row r="272" spans="1:4" x14ac:dyDescent="0.2">
      <c r="A272" s="2"/>
      <c r="B272" s="3"/>
      <c r="C272" s="2"/>
      <c r="D272" s="2"/>
    </row>
    <row r="273" spans="1:4" x14ac:dyDescent="0.2">
      <c r="A273" s="2"/>
      <c r="B273" s="3"/>
      <c r="C273" s="2"/>
      <c r="D273" s="2"/>
    </row>
    <row r="274" spans="1:4" x14ac:dyDescent="0.2">
      <c r="A274" s="2"/>
      <c r="B274" s="3"/>
      <c r="C274" s="2"/>
      <c r="D274" s="2"/>
    </row>
    <row r="275" spans="1:4" x14ac:dyDescent="0.2">
      <c r="A275" s="2"/>
      <c r="B275" s="3"/>
      <c r="C275" s="2"/>
      <c r="D275" s="2"/>
    </row>
    <row r="276" spans="1:4" x14ac:dyDescent="0.2">
      <c r="A276" s="2"/>
      <c r="B276" s="3"/>
      <c r="C276" s="2"/>
      <c r="D276" s="2"/>
    </row>
    <row r="277" spans="1:4" x14ac:dyDescent="0.2">
      <c r="A277" s="2"/>
      <c r="B277" s="3"/>
      <c r="C277" s="2"/>
      <c r="D277" s="2"/>
    </row>
    <row r="278" spans="1:4" x14ac:dyDescent="0.2">
      <c r="A278" s="2"/>
      <c r="B278" s="3"/>
      <c r="C278" s="2"/>
      <c r="D278" s="2"/>
    </row>
    <row r="279" spans="1:4" x14ac:dyDescent="0.2">
      <c r="A279" s="2"/>
      <c r="B279" s="3"/>
      <c r="C279" s="2"/>
      <c r="D279" s="2"/>
    </row>
    <row r="280" spans="1:4" x14ac:dyDescent="0.2">
      <c r="A280" s="2"/>
      <c r="B280" s="3"/>
      <c r="C280" s="2"/>
      <c r="D280" s="2"/>
    </row>
    <row r="281" spans="1:4" x14ac:dyDescent="0.2">
      <c r="A281" s="2"/>
      <c r="B281" s="3"/>
      <c r="C281" s="2"/>
      <c r="D281" s="2"/>
    </row>
    <row r="282" spans="1:4" x14ac:dyDescent="0.2">
      <c r="A282" s="2"/>
      <c r="B282" s="3"/>
      <c r="C282" s="2"/>
      <c r="D282" s="2"/>
    </row>
    <row r="283" spans="1:4" x14ac:dyDescent="0.2">
      <c r="A283" s="2"/>
      <c r="B283" s="3"/>
      <c r="C283" s="2"/>
      <c r="D283" s="2"/>
    </row>
    <row r="284" spans="1:4" x14ac:dyDescent="0.2">
      <c r="A284" s="2"/>
      <c r="B284" s="3"/>
      <c r="C284" s="2"/>
      <c r="D284" s="2"/>
    </row>
    <row r="285" spans="1:4" x14ac:dyDescent="0.2">
      <c r="A285" s="2"/>
      <c r="B285" s="3"/>
      <c r="C285" s="2"/>
      <c r="D285" s="2"/>
    </row>
    <row r="286" spans="1:4" x14ac:dyDescent="0.2">
      <c r="A286" s="2"/>
      <c r="B286" s="3"/>
      <c r="C286" s="2"/>
      <c r="D286" s="2"/>
    </row>
    <row r="287" spans="1:4" x14ac:dyDescent="0.2">
      <c r="A287" s="2"/>
      <c r="B287" s="3"/>
      <c r="C287" s="2"/>
      <c r="D287" s="2"/>
    </row>
    <row r="288" spans="1:4" x14ac:dyDescent="0.2">
      <c r="A288" s="2"/>
      <c r="B288" s="3"/>
      <c r="C288" s="2"/>
      <c r="D288" s="2"/>
    </row>
    <row r="289" spans="1:4" x14ac:dyDescent="0.2">
      <c r="A289" s="2"/>
      <c r="B289" s="3"/>
      <c r="C289" s="2"/>
      <c r="D289" s="2"/>
    </row>
    <row r="290" spans="1:4" x14ac:dyDescent="0.2">
      <c r="A290" s="2"/>
      <c r="B290" s="3"/>
      <c r="C290" s="2"/>
      <c r="D290" s="2"/>
    </row>
    <row r="291" spans="1:4" x14ac:dyDescent="0.2">
      <c r="A291" s="2"/>
      <c r="B291" s="3"/>
      <c r="C291" s="2"/>
      <c r="D291" s="2"/>
    </row>
    <row r="292" spans="1:4" x14ac:dyDescent="0.2">
      <c r="A292" s="2"/>
      <c r="B292" s="3"/>
      <c r="C292" s="2"/>
      <c r="D292" s="2"/>
    </row>
    <row r="293" spans="1:4" x14ac:dyDescent="0.2">
      <c r="A293" s="2"/>
      <c r="B293" s="3"/>
      <c r="C293" s="2"/>
      <c r="D293" s="2"/>
    </row>
    <row r="294" spans="1:4" x14ac:dyDescent="0.2">
      <c r="A294" s="2"/>
      <c r="B294" s="3"/>
      <c r="C294" s="2"/>
      <c r="D294" s="2"/>
    </row>
    <row r="295" spans="1:4" x14ac:dyDescent="0.2">
      <c r="A295" s="2"/>
      <c r="B295" s="3"/>
      <c r="C295" s="2"/>
      <c r="D295" s="2"/>
    </row>
    <row r="296" spans="1:4" x14ac:dyDescent="0.2">
      <c r="A296" s="2"/>
      <c r="B296" s="3"/>
      <c r="C296" s="2"/>
      <c r="D296" s="2"/>
    </row>
    <row r="297" spans="1:4" x14ac:dyDescent="0.2">
      <c r="A297" s="2"/>
      <c r="B297" s="3"/>
      <c r="C297" s="2"/>
      <c r="D297" s="2"/>
    </row>
    <row r="298" spans="1:4" x14ac:dyDescent="0.2">
      <c r="A298" s="2"/>
      <c r="B298" s="3"/>
      <c r="C298" s="2"/>
      <c r="D298" s="2"/>
    </row>
    <row r="299" spans="1:4" x14ac:dyDescent="0.2">
      <c r="A299" s="2"/>
      <c r="B299" s="3"/>
      <c r="C299" s="2"/>
      <c r="D299" s="2"/>
    </row>
    <row r="300" spans="1:4" x14ac:dyDescent="0.2">
      <c r="A300" s="2"/>
      <c r="B300" s="3"/>
      <c r="C300" s="2"/>
      <c r="D300" s="2"/>
    </row>
    <row r="301" spans="1:4" x14ac:dyDescent="0.2">
      <c r="A301" s="2"/>
      <c r="B301" s="3"/>
      <c r="C301" s="2"/>
      <c r="D301" s="2"/>
    </row>
    <row r="302" spans="1:4" x14ac:dyDescent="0.2">
      <c r="A302" s="2"/>
      <c r="B302" s="3"/>
      <c r="C302" s="2"/>
      <c r="D302" s="2"/>
    </row>
    <row r="303" spans="1:4" x14ac:dyDescent="0.2">
      <c r="A303" s="2"/>
      <c r="B303" s="3"/>
      <c r="C303" s="2"/>
      <c r="D303" s="2"/>
    </row>
    <row r="304" spans="1:4" x14ac:dyDescent="0.2">
      <c r="A304" s="2"/>
      <c r="B304" s="3"/>
      <c r="C304" s="2"/>
      <c r="D304" s="2"/>
    </row>
    <row r="305" spans="1:4" x14ac:dyDescent="0.2">
      <c r="A305" s="2"/>
      <c r="B305" s="3"/>
      <c r="C305" s="2"/>
      <c r="D305" s="2"/>
    </row>
    <row r="306" spans="1:4" x14ac:dyDescent="0.2">
      <c r="A306" s="2"/>
      <c r="B306" s="3"/>
      <c r="C306" s="2"/>
      <c r="D306" s="2"/>
    </row>
    <row r="307" spans="1:4" x14ac:dyDescent="0.2">
      <c r="A307" s="2"/>
      <c r="B307" s="3"/>
      <c r="C307" s="2"/>
      <c r="D307" s="2"/>
    </row>
    <row r="308" spans="1:4" x14ac:dyDescent="0.2">
      <c r="A308" s="2"/>
      <c r="B308" s="3"/>
      <c r="C308" s="2"/>
      <c r="D308" s="2"/>
    </row>
    <row r="309" spans="1:4" x14ac:dyDescent="0.2">
      <c r="A309" s="2"/>
      <c r="B309" s="3"/>
      <c r="C309" s="2"/>
      <c r="D309" s="2"/>
    </row>
    <row r="310" spans="1:4" x14ac:dyDescent="0.2">
      <c r="A310" s="2"/>
      <c r="B310" s="3"/>
      <c r="C310" s="2"/>
      <c r="D310" s="2"/>
    </row>
    <row r="311" spans="1:4" x14ac:dyDescent="0.2">
      <c r="A311" s="2"/>
      <c r="B311" s="3"/>
      <c r="C311" s="2"/>
      <c r="D311" s="2"/>
    </row>
    <row r="312" spans="1:4" x14ac:dyDescent="0.2">
      <c r="A312" s="2"/>
      <c r="B312" s="3"/>
      <c r="C312" s="2"/>
      <c r="D312" s="2"/>
    </row>
    <row r="313" spans="1:4" x14ac:dyDescent="0.2">
      <c r="A313" s="2"/>
      <c r="B313" s="3"/>
      <c r="C313" s="2"/>
      <c r="D313" s="2"/>
    </row>
    <row r="314" spans="1:4" x14ac:dyDescent="0.2">
      <c r="A314" s="2"/>
      <c r="B314" s="3"/>
      <c r="C314" s="2"/>
      <c r="D314" s="2"/>
    </row>
    <row r="315" spans="1:4" x14ac:dyDescent="0.2">
      <c r="A315" s="2"/>
      <c r="B315" s="3"/>
      <c r="C315" s="2"/>
      <c r="D315" s="2"/>
    </row>
    <row r="316" spans="1:4" x14ac:dyDescent="0.2">
      <c r="A316" s="2"/>
      <c r="B316" s="3"/>
      <c r="C316" s="2"/>
      <c r="D316" s="2"/>
    </row>
    <row r="317" spans="1:4" x14ac:dyDescent="0.2">
      <c r="A317" s="2"/>
      <c r="B317" s="3"/>
      <c r="C317" s="2"/>
      <c r="D317" s="2"/>
    </row>
    <row r="318" spans="1:4" x14ac:dyDescent="0.2">
      <c r="A318" s="2"/>
      <c r="B318" s="3"/>
      <c r="C318" s="2"/>
      <c r="D318" s="2"/>
    </row>
    <row r="319" spans="1:4" x14ac:dyDescent="0.2">
      <c r="A319" s="2"/>
      <c r="B319" s="3"/>
      <c r="C319" s="2"/>
      <c r="D319" s="2"/>
    </row>
    <row r="320" spans="1:4" x14ac:dyDescent="0.2">
      <c r="A320" s="2"/>
      <c r="B320" s="3"/>
      <c r="C320" s="2"/>
      <c r="D320" s="2"/>
    </row>
    <row r="321" spans="1:4" x14ac:dyDescent="0.2">
      <c r="A321" s="2"/>
      <c r="B321" s="3"/>
      <c r="C321" s="2"/>
      <c r="D321" s="2"/>
    </row>
    <row r="322" spans="1:4" x14ac:dyDescent="0.2">
      <c r="A322" s="2"/>
      <c r="B322" s="3"/>
      <c r="C322" s="2"/>
      <c r="D322" s="2"/>
    </row>
    <row r="323" spans="1:4" x14ac:dyDescent="0.2">
      <c r="A323" s="2"/>
      <c r="B323" s="3"/>
      <c r="C323" s="2"/>
      <c r="D323" s="2"/>
    </row>
    <row r="324" spans="1:4" x14ac:dyDescent="0.2">
      <c r="A324" s="2"/>
      <c r="B324" s="3"/>
      <c r="C324" s="2"/>
      <c r="D324" s="2"/>
    </row>
    <row r="325" spans="1:4" x14ac:dyDescent="0.2">
      <c r="A325" s="2"/>
      <c r="B325" s="3"/>
      <c r="C325" s="2"/>
      <c r="D325" s="2"/>
    </row>
    <row r="326" spans="1:4" x14ac:dyDescent="0.2">
      <c r="A326" s="2"/>
      <c r="B326" s="3"/>
      <c r="C326" s="2"/>
      <c r="D326" s="2"/>
    </row>
    <row r="327" spans="1:4" x14ac:dyDescent="0.2">
      <c r="A327" s="2"/>
      <c r="B327" s="3"/>
      <c r="C327" s="2"/>
      <c r="D327" s="2"/>
    </row>
    <row r="328" spans="1:4" x14ac:dyDescent="0.2">
      <c r="A328" s="2"/>
      <c r="B328" s="3"/>
      <c r="C328" s="2"/>
      <c r="D328" s="2"/>
    </row>
    <row r="329" spans="1:4" x14ac:dyDescent="0.2">
      <c r="A329" s="2"/>
      <c r="B329" s="3"/>
      <c r="C329" s="2"/>
      <c r="D329" s="2"/>
    </row>
    <row r="330" spans="1:4" x14ac:dyDescent="0.2">
      <c r="A330" s="2"/>
      <c r="B330" s="3"/>
      <c r="C330" s="2"/>
      <c r="D330" s="2"/>
    </row>
    <row r="331" spans="1:4" x14ac:dyDescent="0.2">
      <c r="A331" s="2"/>
      <c r="B331" s="3"/>
      <c r="C331" s="2"/>
      <c r="D331" s="2"/>
    </row>
    <row r="332" spans="1:4" x14ac:dyDescent="0.2">
      <c r="A332" s="2"/>
      <c r="B332" s="3"/>
      <c r="C332" s="2"/>
      <c r="D332" s="2"/>
    </row>
    <row r="333" spans="1:4" x14ac:dyDescent="0.2">
      <c r="A333" s="2"/>
      <c r="B333" s="3"/>
      <c r="C333" s="2"/>
      <c r="D333" s="2"/>
    </row>
    <row r="334" spans="1:4" x14ac:dyDescent="0.2">
      <c r="A334" s="2"/>
      <c r="B334" s="3"/>
      <c r="C334" s="2"/>
      <c r="D334" s="2"/>
    </row>
    <row r="335" spans="1:4" x14ac:dyDescent="0.2">
      <c r="A335" s="2"/>
      <c r="B335" s="3"/>
      <c r="C335" s="2"/>
      <c r="D335" s="2"/>
    </row>
    <row r="336" spans="1:4" x14ac:dyDescent="0.2">
      <c r="A336" s="2"/>
      <c r="B336" s="3"/>
      <c r="C336" s="2"/>
      <c r="D336" s="2"/>
    </row>
    <row r="337" spans="1:4" x14ac:dyDescent="0.2">
      <c r="A337" s="2"/>
      <c r="B337" s="3"/>
      <c r="C337" s="2"/>
      <c r="D337" s="2"/>
    </row>
    <row r="338" spans="1:4" x14ac:dyDescent="0.2">
      <c r="A338" s="2"/>
      <c r="B338" s="3"/>
      <c r="C338" s="2"/>
      <c r="D338" s="2"/>
    </row>
    <row r="339" spans="1:4" x14ac:dyDescent="0.2">
      <c r="A339" s="2"/>
      <c r="B339" s="3"/>
      <c r="C339" s="2"/>
      <c r="D339" s="2"/>
    </row>
    <row r="340" spans="1:4" x14ac:dyDescent="0.2">
      <c r="A340" s="2"/>
      <c r="B340" s="3"/>
      <c r="C340" s="2"/>
      <c r="D340" s="2"/>
    </row>
    <row r="341" spans="1:4" x14ac:dyDescent="0.2">
      <c r="A341" s="2"/>
      <c r="B341" s="3"/>
      <c r="C341" s="2"/>
      <c r="D341" s="2"/>
    </row>
    <row r="342" spans="1:4" x14ac:dyDescent="0.2">
      <c r="A342" s="2"/>
      <c r="B342" s="3"/>
      <c r="C342" s="2"/>
      <c r="D342" s="2"/>
    </row>
    <row r="343" spans="1:4" x14ac:dyDescent="0.2">
      <c r="A343" s="2"/>
      <c r="B343" s="3"/>
      <c r="C343" s="2"/>
      <c r="D343" s="2"/>
    </row>
    <row r="344" spans="1:4" x14ac:dyDescent="0.2">
      <c r="A344" s="2"/>
      <c r="B344" s="3"/>
      <c r="C344" s="2"/>
      <c r="D344" s="2"/>
    </row>
    <row r="345" spans="1:4" x14ac:dyDescent="0.2">
      <c r="A345" s="2"/>
      <c r="B345" s="3"/>
      <c r="C345" s="2"/>
      <c r="D345" s="2"/>
    </row>
    <row r="346" spans="1:4" x14ac:dyDescent="0.2">
      <c r="A346" s="2"/>
      <c r="B346" s="3"/>
      <c r="C346" s="2"/>
      <c r="D346" s="2"/>
    </row>
    <row r="347" spans="1:4" x14ac:dyDescent="0.2">
      <c r="A347" s="2"/>
      <c r="B347" s="3"/>
      <c r="C347" s="2"/>
      <c r="D347" s="2"/>
    </row>
    <row r="348" spans="1:4" x14ac:dyDescent="0.2">
      <c r="A348" s="2"/>
      <c r="B348" s="3"/>
      <c r="C348" s="2"/>
      <c r="D348" s="2"/>
    </row>
    <row r="349" spans="1:4" x14ac:dyDescent="0.2">
      <c r="A349" s="2"/>
      <c r="B349" s="3"/>
      <c r="C349" s="2"/>
      <c r="D349" s="2"/>
    </row>
    <row r="350" spans="1:4" x14ac:dyDescent="0.2">
      <c r="A350" s="2"/>
      <c r="B350" s="3"/>
      <c r="C350" s="2"/>
      <c r="D350" s="2"/>
    </row>
    <row r="351" spans="1:4" x14ac:dyDescent="0.2">
      <c r="A351" s="2"/>
      <c r="B351" s="3"/>
      <c r="C351" s="2"/>
      <c r="D351" s="2"/>
    </row>
    <row r="352" spans="1:4" x14ac:dyDescent="0.2">
      <c r="A352" s="2"/>
      <c r="B352" s="3"/>
      <c r="C352" s="2"/>
      <c r="D352" s="2"/>
    </row>
    <row r="353" spans="1:4" x14ac:dyDescent="0.2">
      <c r="A353" s="2"/>
      <c r="B353" s="3"/>
      <c r="C353" s="2"/>
      <c r="D353" s="2"/>
    </row>
    <row r="354" spans="1:4" x14ac:dyDescent="0.2">
      <c r="A354" s="2"/>
      <c r="B354" s="3"/>
      <c r="C354" s="2"/>
      <c r="D354" s="2"/>
    </row>
    <row r="355" spans="1:4" x14ac:dyDescent="0.2">
      <c r="A355" s="2"/>
      <c r="B355" s="3"/>
      <c r="C355" s="2"/>
      <c r="D355" s="2"/>
    </row>
    <row r="356" spans="1:4" x14ac:dyDescent="0.2">
      <c r="A356" s="2"/>
      <c r="B356" s="3"/>
      <c r="C356" s="2"/>
      <c r="D356" s="2"/>
    </row>
    <row r="357" spans="1:4" x14ac:dyDescent="0.2">
      <c r="A357" s="2"/>
      <c r="B357" s="3"/>
      <c r="C357" s="2"/>
      <c r="D357" s="2"/>
    </row>
    <row r="358" spans="1:4" x14ac:dyDescent="0.2">
      <c r="A358" s="2"/>
      <c r="B358" s="3"/>
      <c r="C358" s="2"/>
      <c r="D358" s="2"/>
    </row>
    <row r="359" spans="1:4" x14ac:dyDescent="0.2">
      <c r="A359" s="2"/>
      <c r="B359" s="3"/>
      <c r="C359" s="2"/>
      <c r="D359" s="2"/>
    </row>
    <row r="360" spans="1:4" x14ac:dyDescent="0.2">
      <c r="A360" s="2"/>
      <c r="B360" s="3"/>
      <c r="C360" s="2"/>
      <c r="D360" s="2"/>
    </row>
    <row r="361" spans="1:4" x14ac:dyDescent="0.2">
      <c r="A361" s="2"/>
      <c r="B361" s="3"/>
      <c r="C361" s="2"/>
      <c r="D361" s="2"/>
    </row>
    <row r="362" spans="1:4" x14ac:dyDescent="0.2">
      <c r="A362" s="2"/>
      <c r="B362" s="3"/>
      <c r="C362" s="2"/>
      <c r="D362" s="2"/>
    </row>
    <row r="363" spans="1:4" x14ac:dyDescent="0.2">
      <c r="A363" s="2"/>
      <c r="B363" s="3"/>
      <c r="C363" s="2"/>
      <c r="D363" s="2"/>
    </row>
    <row r="364" spans="1:4" x14ac:dyDescent="0.2">
      <c r="A364" s="2"/>
      <c r="B364" s="3"/>
      <c r="C364" s="2"/>
      <c r="D364" s="2"/>
    </row>
    <row r="365" spans="1:4" x14ac:dyDescent="0.2">
      <c r="A365" s="2"/>
      <c r="B365" s="3"/>
      <c r="C365" s="2"/>
      <c r="D365" s="2"/>
    </row>
    <row r="366" spans="1:4" x14ac:dyDescent="0.2">
      <c r="A366" s="2"/>
      <c r="B366" s="3"/>
      <c r="C366" s="2"/>
      <c r="D366" s="2"/>
    </row>
    <row r="367" spans="1:4" x14ac:dyDescent="0.2">
      <c r="A367" s="2"/>
      <c r="B367" s="3"/>
      <c r="C367" s="2"/>
      <c r="D367" s="2"/>
    </row>
    <row r="368" spans="1:4" x14ac:dyDescent="0.2">
      <c r="A368" s="2"/>
      <c r="B368" s="3"/>
      <c r="C368" s="2"/>
      <c r="D368" s="2"/>
    </row>
    <row r="369" spans="1:4" x14ac:dyDescent="0.2">
      <c r="A369" s="2"/>
      <c r="B369" s="3"/>
      <c r="C369" s="2"/>
      <c r="D369" s="2"/>
    </row>
    <row r="370" spans="1:4" x14ac:dyDescent="0.2">
      <c r="A370" s="2"/>
      <c r="B370" s="3"/>
      <c r="C370" s="2"/>
      <c r="D370" s="2"/>
    </row>
    <row r="371" spans="1:4" x14ac:dyDescent="0.2">
      <c r="A371" s="2"/>
      <c r="B371" s="3"/>
      <c r="C371" s="2"/>
      <c r="D371" s="2"/>
    </row>
    <row r="372" spans="1:4" x14ac:dyDescent="0.2">
      <c r="A372" s="2"/>
      <c r="B372" s="3"/>
      <c r="C372" s="2"/>
      <c r="D372" s="2"/>
    </row>
    <row r="373" spans="1:4" x14ac:dyDescent="0.2">
      <c r="A373" s="2"/>
      <c r="B373" s="3"/>
      <c r="C373" s="2"/>
      <c r="D373" s="2"/>
    </row>
    <row r="374" spans="1:4" x14ac:dyDescent="0.2">
      <c r="A374" s="2"/>
      <c r="B374" s="3"/>
      <c r="C374" s="2"/>
      <c r="D374" s="2"/>
    </row>
    <row r="375" spans="1:4" x14ac:dyDescent="0.2">
      <c r="A375" s="2"/>
      <c r="B375" s="3"/>
      <c r="C375" s="2"/>
      <c r="D375" s="2"/>
    </row>
    <row r="376" spans="1:4" x14ac:dyDescent="0.2">
      <c r="A376" s="2"/>
      <c r="B376" s="3"/>
      <c r="C376" s="2"/>
      <c r="D376" s="2"/>
    </row>
    <row r="377" spans="1:4" x14ac:dyDescent="0.2">
      <c r="A377" s="2"/>
      <c r="B377" s="3"/>
      <c r="C377" s="2"/>
      <c r="D377" s="2"/>
    </row>
    <row r="378" spans="1:4" x14ac:dyDescent="0.2">
      <c r="A378" s="2"/>
      <c r="B378" s="3"/>
      <c r="C378" s="2"/>
      <c r="D378" s="2"/>
    </row>
    <row r="379" spans="1:4" x14ac:dyDescent="0.2">
      <c r="A379" s="2"/>
      <c r="B379" s="3"/>
      <c r="C379" s="2"/>
      <c r="D379" s="2"/>
    </row>
    <row r="380" spans="1:4" x14ac:dyDescent="0.2">
      <c r="A380" s="2"/>
      <c r="B380" s="3"/>
      <c r="C380" s="2"/>
      <c r="D380" s="2"/>
    </row>
    <row r="381" spans="1:4" x14ac:dyDescent="0.2">
      <c r="A381" s="2"/>
      <c r="B381" s="3"/>
      <c r="C381" s="2"/>
      <c r="D381" s="2"/>
    </row>
    <row r="382" spans="1:4" x14ac:dyDescent="0.2">
      <c r="A382" s="2"/>
      <c r="B382" s="3"/>
      <c r="C382" s="2"/>
      <c r="D382" s="2"/>
    </row>
    <row r="383" spans="1:4" x14ac:dyDescent="0.2">
      <c r="A383" s="2"/>
      <c r="B383" s="3"/>
      <c r="C383" s="2"/>
      <c r="D383" s="2"/>
    </row>
    <row r="384" spans="1:4" x14ac:dyDescent="0.2">
      <c r="A384" s="2"/>
      <c r="B384" s="3"/>
      <c r="C384" s="2"/>
      <c r="D384" s="2"/>
    </row>
    <row r="385" spans="1:4" x14ac:dyDescent="0.2">
      <c r="A385" s="2"/>
      <c r="B385" s="3"/>
      <c r="C385" s="2"/>
      <c r="D385" s="2"/>
    </row>
    <row r="386" spans="1:4" x14ac:dyDescent="0.2">
      <c r="A386" s="2"/>
      <c r="B386" s="3"/>
      <c r="C386" s="2"/>
      <c r="D386" s="2"/>
    </row>
    <row r="387" spans="1:4" x14ac:dyDescent="0.2">
      <c r="A387" s="2"/>
      <c r="B387" s="3"/>
      <c r="C387" s="2"/>
      <c r="D387" s="2"/>
    </row>
    <row r="388" spans="1:4" x14ac:dyDescent="0.2">
      <c r="A388" s="2"/>
      <c r="B388" s="3"/>
      <c r="C388" s="2"/>
      <c r="D388" s="2"/>
    </row>
    <row r="389" spans="1:4" x14ac:dyDescent="0.2">
      <c r="A389" s="2"/>
      <c r="B389" s="3"/>
      <c r="C389" s="2"/>
      <c r="D389" s="2"/>
    </row>
    <row r="390" spans="1:4" x14ac:dyDescent="0.2">
      <c r="A390" s="2"/>
      <c r="B390" s="3"/>
      <c r="C390" s="2"/>
      <c r="D390" s="2"/>
    </row>
    <row r="391" spans="1:4" x14ac:dyDescent="0.2">
      <c r="A391" s="2"/>
      <c r="B391" s="3"/>
      <c r="C391" s="2"/>
      <c r="D391" s="2"/>
    </row>
    <row r="392" spans="1:4" x14ac:dyDescent="0.2">
      <c r="A392" s="2"/>
      <c r="B392" s="3"/>
      <c r="C392" s="2"/>
      <c r="D392" s="2"/>
    </row>
    <row r="393" spans="1:4" x14ac:dyDescent="0.2">
      <c r="A393" s="2"/>
      <c r="B393" s="3"/>
      <c r="C393" s="2"/>
      <c r="D393" s="2"/>
    </row>
    <row r="394" spans="1:4" x14ac:dyDescent="0.2">
      <c r="A394" s="2"/>
      <c r="B394" s="3"/>
      <c r="C394" s="2"/>
      <c r="D394" s="2"/>
    </row>
    <row r="395" spans="1:4" x14ac:dyDescent="0.2">
      <c r="A395" s="2"/>
      <c r="B395" s="3"/>
      <c r="C395" s="2"/>
      <c r="D395" s="2"/>
    </row>
    <row r="396" spans="1:4" x14ac:dyDescent="0.2">
      <c r="A396" s="2"/>
      <c r="B396" s="3"/>
      <c r="C396" s="2"/>
      <c r="D396" s="2"/>
    </row>
    <row r="397" spans="1:4" x14ac:dyDescent="0.2">
      <c r="A397" s="2"/>
      <c r="B397" s="3"/>
      <c r="C397" s="2"/>
      <c r="D397" s="2"/>
    </row>
    <row r="398" spans="1:4" x14ac:dyDescent="0.2">
      <c r="A398" s="2"/>
      <c r="B398" s="3"/>
      <c r="C398" s="2"/>
      <c r="D398" s="2"/>
    </row>
    <row r="399" spans="1:4" x14ac:dyDescent="0.2">
      <c r="A399" s="2"/>
      <c r="B399" s="3"/>
      <c r="C399" s="2"/>
      <c r="D399" s="2"/>
    </row>
    <row r="400" spans="1:4" x14ac:dyDescent="0.2">
      <c r="A400" s="2"/>
      <c r="B400" s="3"/>
      <c r="C400" s="2"/>
      <c r="D400" s="2"/>
    </row>
    <row r="401" spans="1:4" x14ac:dyDescent="0.2">
      <c r="A401" s="2"/>
      <c r="B401" s="3"/>
      <c r="C401" s="2"/>
      <c r="D401" s="2"/>
    </row>
    <row r="402" spans="1:4" x14ac:dyDescent="0.2">
      <c r="A402" s="2"/>
      <c r="B402" s="3"/>
      <c r="C402" s="2"/>
      <c r="D402" s="2"/>
    </row>
    <row r="403" spans="1:4" x14ac:dyDescent="0.2">
      <c r="A403" s="2"/>
      <c r="B403" s="3"/>
      <c r="C403" s="2"/>
      <c r="D403" s="2"/>
    </row>
    <row r="404" spans="1:4" x14ac:dyDescent="0.2">
      <c r="A404" s="2"/>
      <c r="B404" s="3"/>
      <c r="C404" s="2"/>
      <c r="D404" s="2"/>
    </row>
    <row r="405" spans="1:4" x14ac:dyDescent="0.2">
      <c r="A405" s="2"/>
      <c r="B405" s="3"/>
      <c r="C405" s="2"/>
      <c r="D405" s="2"/>
    </row>
    <row r="406" spans="1:4" x14ac:dyDescent="0.2">
      <c r="A406" s="2"/>
      <c r="B406" s="3"/>
      <c r="C406" s="2"/>
      <c r="D406" s="2"/>
    </row>
    <row r="407" spans="1:4" x14ac:dyDescent="0.2">
      <c r="A407" s="2"/>
      <c r="B407" s="3"/>
      <c r="C407" s="2"/>
      <c r="D407" s="2"/>
    </row>
    <row r="408" spans="1:4" x14ac:dyDescent="0.2">
      <c r="A408" s="2"/>
      <c r="B408" s="3"/>
      <c r="C408" s="2"/>
      <c r="D408" s="2"/>
    </row>
    <row r="409" spans="1:4" x14ac:dyDescent="0.2">
      <c r="A409" s="2"/>
      <c r="B409" s="3"/>
      <c r="C409" s="2"/>
      <c r="D409" s="2"/>
    </row>
    <row r="410" spans="1:4" x14ac:dyDescent="0.2">
      <c r="A410" s="2"/>
      <c r="B410" s="3"/>
      <c r="C410" s="2"/>
      <c r="D410" s="2"/>
    </row>
    <row r="411" spans="1:4" x14ac:dyDescent="0.2">
      <c r="A411" s="2"/>
      <c r="B411" s="3"/>
      <c r="C411" s="2"/>
      <c r="D411" s="2"/>
    </row>
    <row r="412" spans="1:4" x14ac:dyDescent="0.2">
      <c r="A412" s="2"/>
      <c r="B412" s="3"/>
      <c r="C412" s="2"/>
      <c r="D412" s="2"/>
    </row>
    <row r="413" spans="1:4" x14ac:dyDescent="0.2">
      <c r="A413" s="2"/>
      <c r="B413" s="3"/>
      <c r="C413" s="2"/>
      <c r="D413" s="2"/>
    </row>
    <row r="414" spans="1:4" x14ac:dyDescent="0.2">
      <c r="A414" s="2"/>
      <c r="B414" s="3"/>
      <c r="C414" s="2"/>
      <c r="D414" s="2"/>
    </row>
    <row r="415" spans="1:4" x14ac:dyDescent="0.2">
      <c r="A415" s="2"/>
      <c r="B415" s="3"/>
      <c r="C415" s="2"/>
      <c r="D415" s="2"/>
    </row>
    <row r="416" spans="1:4" x14ac:dyDescent="0.2">
      <c r="A416" s="2"/>
      <c r="B416" s="3"/>
      <c r="C416" s="2"/>
      <c r="D416" s="2"/>
    </row>
    <row r="417" spans="1:4" x14ac:dyDescent="0.2">
      <c r="A417" s="2"/>
      <c r="B417" s="3"/>
      <c r="C417" s="2"/>
      <c r="D417" s="2"/>
    </row>
    <row r="418" spans="1:4" x14ac:dyDescent="0.2">
      <c r="A418" s="2"/>
      <c r="B418" s="3"/>
      <c r="C418" s="2"/>
      <c r="D418" s="2"/>
    </row>
    <row r="419" spans="1:4" x14ac:dyDescent="0.2">
      <c r="A419" s="2"/>
      <c r="B419" s="3"/>
      <c r="C419" s="2"/>
      <c r="D419" s="2"/>
    </row>
    <row r="420" spans="1:4" x14ac:dyDescent="0.2">
      <c r="A420" s="2"/>
      <c r="B420" s="3"/>
      <c r="C420" s="2"/>
      <c r="D420" s="2"/>
    </row>
    <row r="421" spans="1:4" x14ac:dyDescent="0.2">
      <c r="A421" s="2"/>
      <c r="B421" s="3"/>
      <c r="C421" s="2"/>
      <c r="D421" s="2"/>
    </row>
    <row r="422" spans="1:4" x14ac:dyDescent="0.2">
      <c r="A422" s="2"/>
      <c r="B422" s="3"/>
      <c r="C422" s="2"/>
      <c r="D422" s="2"/>
    </row>
    <row r="423" spans="1:4" x14ac:dyDescent="0.2">
      <c r="A423" s="2"/>
      <c r="B423" s="3"/>
      <c r="C423" s="2"/>
      <c r="D423" s="2"/>
    </row>
    <row r="424" spans="1:4" x14ac:dyDescent="0.2">
      <c r="A424" s="2"/>
      <c r="B424" s="3"/>
      <c r="C424" s="2"/>
      <c r="D424" s="2"/>
    </row>
    <row r="425" spans="1:4" x14ac:dyDescent="0.2">
      <c r="A425" s="2"/>
      <c r="B425" s="3"/>
      <c r="C425" s="2"/>
      <c r="D425" s="2"/>
    </row>
    <row r="426" spans="1:4" x14ac:dyDescent="0.2">
      <c r="A426" s="2"/>
      <c r="B426" s="3"/>
      <c r="C426" s="2"/>
      <c r="D426" s="2"/>
    </row>
    <row r="427" spans="1:4" x14ac:dyDescent="0.2">
      <c r="A427" s="2"/>
      <c r="B427" s="3"/>
      <c r="C427" s="2"/>
      <c r="D427" s="2"/>
    </row>
    <row r="428" spans="1:4" x14ac:dyDescent="0.2">
      <c r="A428" s="2"/>
      <c r="B428" s="3"/>
      <c r="C428" s="2"/>
      <c r="D428" s="2"/>
    </row>
    <row r="429" spans="1:4" x14ac:dyDescent="0.2">
      <c r="A429" s="2"/>
      <c r="B429" s="3"/>
      <c r="C429" s="2"/>
      <c r="D429" s="2"/>
    </row>
    <row r="430" spans="1:4" x14ac:dyDescent="0.2">
      <c r="A430" s="2"/>
      <c r="B430" s="3"/>
      <c r="C430" s="2"/>
      <c r="D430" s="2"/>
    </row>
    <row r="431" spans="1:4" x14ac:dyDescent="0.2">
      <c r="A431" s="2"/>
      <c r="B431" s="3"/>
      <c r="C431" s="2"/>
      <c r="D431" s="2"/>
    </row>
    <row r="432" spans="1:4" x14ac:dyDescent="0.2">
      <c r="A432" s="2"/>
      <c r="B432" s="3"/>
      <c r="C432" s="2"/>
      <c r="D432" s="2"/>
    </row>
    <row r="433" spans="1:4" x14ac:dyDescent="0.2">
      <c r="A433" s="2"/>
      <c r="B433" s="3"/>
      <c r="C433" s="2"/>
      <c r="D433" s="2"/>
    </row>
    <row r="434" spans="1:4" x14ac:dyDescent="0.2">
      <c r="A434" s="2"/>
      <c r="B434" s="3"/>
      <c r="C434" s="2"/>
      <c r="D434" s="2"/>
    </row>
    <row r="435" spans="1:4" x14ac:dyDescent="0.2">
      <c r="A435" s="2"/>
      <c r="B435" s="3"/>
      <c r="C435" s="2"/>
      <c r="D435" s="2"/>
    </row>
    <row r="436" spans="1:4" x14ac:dyDescent="0.2">
      <c r="A436" s="2"/>
      <c r="B436" s="3"/>
      <c r="C436" s="2"/>
      <c r="D436" s="2"/>
    </row>
    <row r="437" spans="1:4" x14ac:dyDescent="0.2">
      <c r="A437" s="2"/>
      <c r="B437" s="3"/>
      <c r="C437" s="2"/>
      <c r="D437" s="2"/>
    </row>
    <row r="438" spans="1:4" x14ac:dyDescent="0.2">
      <c r="A438" s="2"/>
      <c r="B438" s="3"/>
      <c r="C438" s="2"/>
      <c r="D438" s="2"/>
    </row>
    <row r="439" spans="1:4" x14ac:dyDescent="0.2">
      <c r="A439" s="2"/>
      <c r="B439" s="3"/>
      <c r="C439" s="2"/>
      <c r="D439" s="2"/>
    </row>
    <row r="440" spans="1:4" x14ac:dyDescent="0.2">
      <c r="A440" s="2"/>
      <c r="B440" s="3"/>
      <c r="C440" s="2"/>
      <c r="D440" s="2"/>
    </row>
    <row r="441" spans="1:4" x14ac:dyDescent="0.2">
      <c r="A441" s="2"/>
      <c r="B441" s="3"/>
      <c r="C441" s="2"/>
      <c r="D441" s="2"/>
    </row>
    <row r="442" spans="1:4" x14ac:dyDescent="0.2">
      <c r="A442" s="2"/>
      <c r="B442" s="3"/>
      <c r="C442" s="2"/>
      <c r="D442" s="2"/>
    </row>
    <row r="443" spans="1:4" x14ac:dyDescent="0.2">
      <c r="A443" s="2"/>
      <c r="B443" s="3"/>
      <c r="C443" s="2"/>
      <c r="D443" s="2"/>
    </row>
    <row r="444" spans="1:4" x14ac:dyDescent="0.2">
      <c r="A444" s="2"/>
      <c r="B444" s="3"/>
      <c r="C444" s="2"/>
      <c r="D444" s="2"/>
    </row>
    <row r="445" spans="1:4" x14ac:dyDescent="0.2">
      <c r="A445" s="2"/>
      <c r="B445" s="3"/>
      <c r="C445" s="2"/>
      <c r="D445" s="2"/>
    </row>
    <row r="446" spans="1:4" x14ac:dyDescent="0.2">
      <c r="A446" s="2"/>
      <c r="B446" s="3"/>
      <c r="C446" s="2"/>
      <c r="D446" s="2"/>
    </row>
    <row r="447" spans="1:4" x14ac:dyDescent="0.2">
      <c r="A447" s="2"/>
      <c r="B447" s="3"/>
      <c r="C447" s="2"/>
      <c r="D447" s="2"/>
    </row>
    <row r="448" spans="1:4" x14ac:dyDescent="0.2">
      <c r="A448" s="2"/>
      <c r="B448" s="3"/>
      <c r="C448" s="2"/>
      <c r="D448" s="2"/>
    </row>
    <row r="449" spans="1:4" x14ac:dyDescent="0.2">
      <c r="A449" s="2"/>
      <c r="B449" s="3"/>
      <c r="C449" s="2"/>
      <c r="D449" s="2"/>
    </row>
    <row r="450" spans="1:4" x14ac:dyDescent="0.2">
      <c r="A450" s="2"/>
      <c r="B450" s="3"/>
      <c r="C450" s="2"/>
      <c r="D450" s="2"/>
    </row>
    <row r="451" spans="1:4" x14ac:dyDescent="0.2">
      <c r="A451" s="2"/>
      <c r="B451" s="3"/>
      <c r="C451" s="2"/>
      <c r="D451" s="2"/>
    </row>
    <row r="452" spans="1:4" x14ac:dyDescent="0.2">
      <c r="A452" s="2"/>
      <c r="B452" s="3"/>
      <c r="C452" s="2"/>
      <c r="D452" s="2"/>
    </row>
    <row r="453" spans="1:4" x14ac:dyDescent="0.2">
      <c r="A453" s="2"/>
      <c r="B453" s="3"/>
      <c r="C453" s="2"/>
      <c r="D453" s="2"/>
    </row>
    <row r="454" spans="1:4" x14ac:dyDescent="0.2">
      <c r="A454" s="2"/>
      <c r="B454" s="3"/>
      <c r="C454" s="2"/>
      <c r="D454" s="2"/>
    </row>
    <row r="455" spans="1:4" x14ac:dyDescent="0.2">
      <c r="A455" s="2"/>
      <c r="B455" s="3"/>
      <c r="C455" s="2"/>
      <c r="D455" s="2"/>
    </row>
    <row r="456" spans="1:4" x14ac:dyDescent="0.2">
      <c r="A456" s="2"/>
      <c r="B456" s="3"/>
      <c r="C456" s="2"/>
      <c r="D456" s="2"/>
    </row>
    <row r="457" spans="1:4" x14ac:dyDescent="0.2">
      <c r="A457" s="2"/>
      <c r="B457" s="3"/>
      <c r="C457" s="2"/>
      <c r="D457" s="2"/>
    </row>
    <row r="458" spans="1:4" x14ac:dyDescent="0.2">
      <c r="A458" s="2"/>
      <c r="B458" s="3"/>
      <c r="C458" s="2"/>
      <c r="D458" s="2"/>
    </row>
    <row r="459" spans="1:4" x14ac:dyDescent="0.2">
      <c r="A459" s="2"/>
      <c r="B459" s="3"/>
      <c r="C459" s="2"/>
      <c r="D459" s="2"/>
    </row>
    <row r="460" spans="1:4" x14ac:dyDescent="0.2">
      <c r="A460" s="2"/>
      <c r="B460" s="3"/>
      <c r="C460" s="2"/>
      <c r="D460" s="2"/>
    </row>
    <row r="461" spans="1:4" x14ac:dyDescent="0.2">
      <c r="A461" s="2"/>
      <c r="B461" s="3"/>
      <c r="C461" s="2"/>
      <c r="D461" s="2"/>
    </row>
    <row r="462" spans="1:4" x14ac:dyDescent="0.2">
      <c r="A462" s="2"/>
      <c r="B462" s="3"/>
      <c r="C462" s="2"/>
      <c r="D462" s="2"/>
    </row>
    <row r="463" spans="1:4" x14ac:dyDescent="0.2">
      <c r="A463" s="2"/>
      <c r="B463" s="3"/>
      <c r="C463" s="2"/>
      <c r="D463" s="2"/>
    </row>
    <row r="464" spans="1:4" x14ac:dyDescent="0.2">
      <c r="A464" s="2"/>
      <c r="B464" s="3"/>
      <c r="C464" s="2"/>
      <c r="D464" s="2"/>
    </row>
    <row r="465" spans="1:4" x14ac:dyDescent="0.2">
      <c r="A465" s="2"/>
      <c r="B465" s="3"/>
      <c r="C465" s="2"/>
      <c r="D465" s="2"/>
    </row>
    <row r="466" spans="1:4" x14ac:dyDescent="0.2">
      <c r="A466" s="2"/>
      <c r="B466" s="3"/>
      <c r="C466" s="2"/>
      <c r="D466" s="2"/>
    </row>
    <row r="467" spans="1:4" x14ac:dyDescent="0.2">
      <c r="A467" s="2"/>
      <c r="B467" s="3"/>
      <c r="C467" s="2"/>
      <c r="D467" s="2"/>
    </row>
    <row r="468" spans="1:4" x14ac:dyDescent="0.2">
      <c r="A468" s="2"/>
      <c r="B468" s="3"/>
      <c r="C468" s="2"/>
      <c r="D468" s="2"/>
    </row>
    <row r="469" spans="1:4" x14ac:dyDescent="0.2">
      <c r="A469" s="2"/>
      <c r="B469" s="3"/>
      <c r="C469" s="2"/>
      <c r="D469" s="2"/>
    </row>
    <row r="470" spans="1:4" x14ac:dyDescent="0.2">
      <c r="A470" s="2"/>
      <c r="B470" s="3"/>
      <c r="C470" s="2"/>
      <c r="D470" s="2"/>
    </row>
    <row r="471" spans="1:4" x14ac:dyDescent="0.2">
      <c r="A471" s="2"/>
      <c r="B471" s="3"/>
      <c r="C471" s="2"/>
      <c r="D471" s="2"/>
    </row>
    <row r="472" spans="1:4" x14ac:dyDescent="0.2">
      <c r="A472" s="2"/>
      <c r="B472" s="3"/>
      <c r="C472" s="2"/>
      <c r="D472" s="2"/>
    </row>
    <row r="473" spans="1:4" x14ac:dyDescent="0.2">
      <c r="A473" s="2"/>
      <c r="B473" s="3"/>
      <c r="C473" s="2"/>
      <c r="D473" s="2"/>
    </row>
    <row r="474" spans="1:4" x14ac:dyDescent="0.2">
      <c r="A474" s="2"/>
      <c r="B474" s="3"/>
      <c r="C474" s="2"/>
      <c r="D474" s="2"/>
    </row>
    <row r="475" spans="1:4" x14ac:dyDescent="0.2">
      <c r="A475" s="2"/>
      <c r="B475" s="3"/>
      <c r="C475" s="2"/>
      <c r="D475" s="2"/>
    </row>
    <row r="476" spans="1:4" x14ac:dyDescent="0.2">
      <c r="A476" s="2"/>
      <c r="B476" s="3"/>
      <c r="C476" s="2"/>
      <c r="D476" s="2"/>
    </row>
    <row r="477" spans="1:4" x14ac:dyDescent="0.2">
      <c r="A477" s="2"/>
      <c r="B477" s="3"/>
      <c r="C477" s="2"/>
      <c r="D477" s="2"/>
    </row>
    <row r="478" spans="1:4" x14ac:dyDescent="0.2">
      <c r="A478" s="2"/>
      <c r="B478" s="3"/>
      <c r="C478" s="2"/>
      <c r="D478" s="2"/>
    </row>
    <row r="479" spans="1:4" x14ac:dyDescent="0.2">
      <c r="A479" s="2"/>
      <c r="B479" s="3"/>
      <c r="C479" s="2"/>
      <c r="D479" s="2"/>
    </row>
    <row r="480" spans="1:4" x14ac:dyDescent="0.2">
      <c r="A480" s="2"/>
      <c r="B480" s="3"/>
      <c r="C480" s="2"/>
      <c r="D480" s="2"/>
    </row>
    <row r="481" spans="1:4" x14ac:dyDescent="0.2">
      <c r="A481" s="2"/>
      <c r="B481" s="3"/>
      <c r="C481" s="2"/>
      <c r="D481" s="2"/>
    </row>
    <row r="482" spans="1:4" x14ac:dyDescent="0.2">
      <c r="A482" s="2"/>
      <c r="B482" s="3"/>
      <c r="C482" s="2"/>
      <c r="D482" s="2"/>
    </row>
    <row r="483" spans="1:4" x14ac:dyDescent="0.2">
      <c r="A483" s="2"/>
      <c r="B483" s="3"/>
      <c r="C483" s="2"/>
      <c r="D483" s="2"/>
    </row>
    <row r="484" spans="1:4" x14ac:dyDescent="0.2">
      <c r="A484" s="2"/>
      <c r="B484" s="3"/>
      <c r="C484" s="2"/>
      <c r="D484" s="2"/>
    </row>
    <row r="485" spans="1:4" x14ac:dyDescent="0.2">
      <c r="A485" s="2"/>
      <c r="B485" s="3"/>
      <c r="C485" s="2"/>
      <c r="D485" s="2"/>
    </row>
    <row r="486" spans="1:4" x14ac:dyDescent="0.2">
      <c r="A486" s="2"/>
      <c r="B486" s="3"/>
      <c r="C486" s="2"/>
      <c r="D486" s="2"/>
    </row>
    <row r="487" spans="1:4" x14ac:dyDescent="0.2">
      <c r="A487" s="2"/>
      <c r="B487" s="3"/>
      <c r="C487" s="2"/>
      <c r="D487" s="2"/>
    </row>
    <row r="488" spans="1:4" x14ac:dyDescent="0.2">
      <c r="A488" s="2"/>
      <c r="B488" s="3"/>
      <c r="C488" s="2"/>
      <c r="D488" s="2"/>
    </row>
    <row r="489" spans="1:4" x14ac:dyDescent="0.2">
      <c r="A489" s="2"/>
      <c r="B489" s="3"/>
      <c r="C489" s="2"/>
      <c r="D489" s="2"/>
    </row>
    <row r="490" spans="1:4" x14ac:dyDescent="0.2">
      <c r="A490" s="2"/>
      <c r="B490" s="3"/>
      <c r="C490" s="2"/>
      <c r="D490" s="2"/>
    </row>
    <row r="491" spans="1:4" x14ac:dyDescent="0.2">
      <c r="A491" s="2"/>
      <c r="B491" s="3"/>
      <c r="C491" s="2"/>
      <c r="D491" s="2"/>
    </row>
    <row r="492" spans="1:4" x14ac:dyDescent="0.2">
      <c r="A492" s="2"/>
      <c r="B492" s="3"/>
      <c r="C492" s="2"/>
      <c r="D492" s="2"/>
    </row>
    <row r="493" spans="1:4" x14ac:dyDescent="0.2">
      <c r="A493" s="2"/>
      <c r="B493" s="3"/>
      <c r="C493" s="2"/>
      <c r="D493" s="2"/>
    </row>
    <row r="494" spans="1:4" x14ac:dyDescent="0.2">
      <c r="A494" s="2"/>
      <c r="B494" s="3"/>
      <c r="C494" s="2"/>
      <c r="D494" s="2"/>
    </row>
    <row r="495" spans="1:4" x14ac:dyDescent="0.2">
      <c r="A495" s="2"/>
      <c r="B495" s="3"/>
      <c r="C495" s="2"/>
      <c r="D495" s="2"/>
    </row>
    <row r="496" spans="1:4" x14ac:dyDescent="0.2">
      <c r="A496" s="2"/>
      <c r="B496" s="3"/>
      <c r="C496" s="2"/>
      <c r="D496" s="2"/>
    </row>
    <row r="497" spans="1:4" x14ac:dyDescent="0.2">
      <c r="A497" s="2"/>
      <c r="B497" s="3"/>
      <c r="C497" s="2"/>
      <c r="D497" s="2"/>
    </row>
    <row r="498" spans="1:4" x14ac:dyDescent="0.2">
      <c r="A498" s="2"/>
      <c r="B498" s="3"/>
      <c r="C498" s="2"/>
      <c r="D498" s="2"/>
    </row>
    <row r="499" spans="1:4" x14ac:dyDescent="0.2">
      <c r="A499" s="2"/>
      <c r="B499" s="3"/>
      <c r="C499" s="2"/>
      <c r="D499" s="2"/>
    </row>
    <row r="500" spans="1:4" x14ac:dyDescent="0.2">
      <c r="A500" s="2"/>
      <c r="B500" s="3"/>
      <c r="C500" s="2"/>
      <c r="D500" s="2"/>
    </row>
    <row r="501" spans="1:4" x14ac:dyDescent="0.2">
      <c r="A501" s="2"/>
      <c r="B501" s="3"/>
      <c r="C501" s="2"/>
      <c r="D501" s="2"/>
    </row>
    <row r="502" spans="1:4" x14ac:dyDescent="0.2">
      <c r="A502" s="2"/>
      <c r="B502" s="3"/>
      <c r="C502" s="2"/>
      <c r="D502" s="2"/>
    </row>
    <row r="503" spans="1:4" x14ac:dyDescent="0.2">
      <c r="A503" s="2"/>
      <c r="B503" s="3"/>
      <c r="C503" s="2"/>
      <c r="D503" s="2"/>
    </row>
    <row r="504" spans="1:4" x14ac:dyDescent="0.2">
      <c r="A504" s="2"/>
      <c r="B504" s="3"/>
      <c r="C504" s="2"/>
      <c r="D504" s="2"/>
    </row>
    <row r="505" spans="1:4" x14ac:dyDescent="0.2">
      <c r="A505" s="2"/>
      <c r="B505" s="3"/>
      <c r="C505" s="2"/>
      <c r="D505" s="2"/>
    </row>
    <row r="506" spans="1:4" x14ac:dyDescent="0.2">
      <c r="A506" s="2"/>
      <c r="B506" s="3"/>
      <c r="C506" s="2"/>
      <c r="D506" s="2"/>
    </row>
    <row r="507" spans="1:4" x14ac:dyDescent="0.2">
      <c r="A507" s="2"/>
      <c r="B507" s="3"/>
      <c r="C507" s="2"/>
      <c r="D507" s="2"/>
    </row>
    <row r="508" spans="1:4" x14ac:dyDescent="0.2">
      <c r="A508" s="2"/>
      <c r="B508" s="3"/>
      <c r="C508" s="2"/>
      <c r="D508" s="2"/>
    </row>
    <row r="509" spans="1:4" x14ac:dyDescent="0.2">
      <c r="A509" s="2"/>
      <c r="B509" s="3"/>
      <c r="C509" s="2"/>
      <c r="D509" s="2"/>
    </row>
    <row r="510" spans="1:4" x14ac:dyDescent="0.2">
      <c r="A510" s="2"/>
      <c r="B510" s="3"/>
      <c r="C510" s="2"/>
      <c r="D510" s="2"/>
    </row>
    <row r="511" spans="1:4" x14ac:dyDescent="0.2">
      <c r="A511" s="2"/>
      <c r="B511" s="3"/>
      <c r="C511" s="2"/>
      <c r="D511" s="2"/>
    </row>
    <row r="512" spans="1:4" x14ac:dyDescent="0.2">
      <c r="A512" s="2"/>
      <c r="B512" s="3"/>
      <c r="C512" s="2"/>
      <c r="D512" s="2"/>
    </row>
    <row r="513" spans="1:4" x14ac:dyDescent="0.2">
      <c r="A513" s="2"/>
      <c r="B513" s="3"/>
      <c r="C513" s="2"/>
      <c r="D513" s="2"/>
    </row>
    <row r="514" spans="1:4" x14ac:dyDescent="0.2">
      <c r="A514" s="2"/>
      <c r="B514" s="3"/>
      <c r="C514" s="2"/>
      <c r="D514" s="2"/>
    </row>
    <row r="515" spans="1:4" x14ac:dyDescent="0.2">
      <c r="A515" s="2"/>
      <c r="B515" s="3"/>
      <c r="C515" s="2"/>
      <c r="D515" s="2"/>
    </row>
    <row r="516" spans="1:4" x14ac:dyDescent="0.2">
      <c r="A516" s="2"/>
      <c r="B516" s="3"/>
      <c r="C516" s="2"/>
      <c r="D516" s="2"/>
    </row>
    <row r="517" spans="1:4" x14ac:dyDescent="0.2">
      <c r="A517" s="2"/>
      <c r="B517" s="3"/>
      <c r="C517" s="2"/>
      <c r="D517" s="2"/>
    </row>
    <row r="518" spans="1:4" x14ac:dyDescent="0.2">
      <c r="A518" s="2"/>
      <c r="B518" s="3"/>
      <c r="C518" s="2"/>
      <c r="D518" s="2"/>
    </row>
    <row r="519" spans="1:4" x14ac:dyDescent="0.2">
      <c r="A519" s="2"/>
      <c r="B519" s="3"/>
      <c r="C519" s="2"/>
      <c r="D519" s="2"/>
    </row>
    <row r="520" spans="1:4" x14ac:dyDescent="0.2">
      <c r="A520" s="2"/>
      <c r="B520" s="3"/>
      <c r="C520" s="2"/>
      <c r="D520" s="2"/>
    </row>
    <row r="521" spans="1:4" x14ac:dyDescent="0.2">
      <c r="A521" s="2"/>
      <c r="B521" s="3"/>
      <c r="C521" s="2"/>
      <c r="D521" s="2"/>
    </row>
    <row r="522" spans="1:4" x14ac:dyDescent="0.2">
      <c r="A522" s="2"/>
      <c r="B522" s="3"/>
      <c r="C522" s="2"/>
      <c r="D522" s="2"/>
    </row>
    <row r="523" spans="1:4" x14ac:dyDescent="0.2">
      <c r="A523" s="2"/>
      <c r="B523" s="3"/>
      <c r="C523" s="2"/>
      <c r="D523" s="2"/>
    </row>
    <row r="524" spans="1:4" x14ac:dyDescent="0.2">
      <c r="A524" s="2"/>
      <c r="B524" s="3"/>
      <c r="C524" s="2"/>
      <c r="D524" s="2"/>
    </row>
    <row r="525" spans="1:4" x14ac:dyDescent="0.2">
      <c r="A525" s="2"/>
      <c r="B525" s="3"/>
      <c r="C525" s="2"/>
      <c r="D525" s="2"/>
    </row>
    <row r="526" spans="1:4" x14ac:dyDescent="0.2">
      <c r="A526" s="2"/>
      <c r="B526" s="3"/>
      <c r="C526" s="2"/>
      <c r="D526" s="2"/>
    </row>
    <row r="527" spans="1:4" x14ac:dyDescent="0.2">
      <c r="A527" s="2"/>
      <c r="B527" s="3"/>
      <c r="C527" s="2"/>
      <c r="D527" s="2"/>
    </row>
    <row r="528" spans="1:4" x14ac:dyDescent="0.2">
      <c r="A528" s="2"/>
      <c r="B528" s="3"/>
      <c r="C528" s="2"/>
      <c r="D528" s="2"/>
    </row>
    <row r="529" spans="1:4" x14ac:dyDescent="0.2">
      <c r="A529" s="2"/>
      <c r="B529" s="3"/>
      <c r="C529" s="2"/>
      <c r="D529" s="2"/>
    </row>
    <row r="530" spans="1:4" x14ac:dyDescent="0.2">
      <c r="A530" s="2"/>
      <c r="B530" s="3"/>
      <c r="C530" s="2"/>
      <c r="D530" s="2"/>
    </row>
    <row r="531" spans="1:4" x14ac:dyDescent="0.2">
      <c r="A531" s="2"/>
      <c r="B531" s="3"/>
      <c r="C531" s="2"/>
      <c r="D531" s="2"/>
    </row>
    <row r="532" spans="1:4" x14ac:dyDescent="0.2">
      <c r="A532" s="2"/>
      <c r="B532" s="3"/>
      <c r="C532" s="2"/>
      <c r="D532" s="2"/>
    </row>
    <row r="533" spans="1:4" x14ac:dyDescent="0.2">
      <c r="A533" s="2"/>
      <c r="B533" s="3"/>
      <c r="C533" s="2"/>
      <c r="D533" s="2"/>
    </row>
    <row r="534" spans="1:4" x14ac:dyDescent="0.2">
      <c r="A534" s="2"/>
      <c r="B534" s="3"/>
      <c r="C534" s="2"/>
      <c r="D534" s="2"/>
    </row>
    <row r="535" spans="1:4" x14ac:dyDescent="0.2">
      <c r="A535" s="2"/>
      <c r="B535" s="3"/>
      <c r="C535" s="2"/>
      <c r="D535" s="2"/>
    </row>
    <row r="536" spans="1:4" x14ac:dyDescent="0.2">
      <c r="A536" s="2"/>
      <c r="B536" s="3"/>
      <c r="C536" s="2"/>
      <c r="D536" s="2"/>
    </row>
    <row r="537" spans="1:4" x14ac:dyDescent="0.2">
      <c r="A537" s="2"/>
      <c r="B537" s="3"/>
      <c r="C537" s="2"/>
      <c r="D537" s="2"/>
    </row>
    <row r="538" spans="1:4" x14ac:dyDescent="0.2">
      <c r="A538" s="2"/>
      <c r="B538" s="3"/>
      <c r="C538" s="2"/>
      <c r="D538" s="2"/>
    </row>
    <row r="539" spans="1:4" x14ac:dyDescent="0.2">
      <c r="A539" s="2"/>
      <c r="B539" s="3"/>
      <c r="C539" s="2"/>
      <c r="D539" s="2"/>
    </row>
    <row r="540" spans="1:4" x14ac:dyDescent="0.2">
      <c r="A540" s="2"/>
      <c r="B540" s="3"/>
      <c r="C540" s="2"/>
      <c r="D540" s="2"/>
    </row>
    <row r="541" spans="1:4" x14ac:dyDescent="0.2">
      <c r="A541" s="2"/>
      <c r="B541" s="3"/>
      <c r="C541" s="2"/>
      <c r="D541" s="2"/>
    </row>
    <row r="542" spans="1:4" x14ac:dyDescent="0.2">
      <c r="A542" s="2"/>
      <c r="B542" s="3"/>
      <c r="C542" s="2"/>
      <c r="D542" s="2"/>
    </row>
    <row r="543" spans="1:4" x14ac:dyDescent="0.2">
      <c r="A543" s="2"/>
      <c r="B543" s="3"/>
      <c r="C543" s="2"/>
      <c r="D543" s="2"/>
    </row>
    <row r="544" spans="1:4" x14ac:dyDescent="0.2">
      <c r="A544" s="2"/>
      <c r="B544" s="3"/>
      <c r="C544" s="2"/>
      <c r="D544" s="2"/>
    </row>
    <row r="545" spans="1:4" x14ac:dyDescent="0.2">
      <c r="A545" s="2"/>
      <c r="B545" s="3"/>
      <c r="C545" s="2"/>
      <c r="D545" s="2"/>
    </row>
    <row r="546" spans="1:4" x14ac:dyDescent="0.2">
      <c r="A546" s="2"/>
      <c r="B546" s="3"/>
      <c r="C546" s="2"/>
      <c r="D546" s="2"/>
    </row>
    <row r="547" spans="1:4" x14ac:dyDescent="0.2">
      <c r="A547" s="2"/>
      <c r="B547" s="3"/>
      <c r="C547" s="2"/>
      <c r="D547" s="2"/>
    </row>
    <row r="548" spans="1:4" x14ac:dyDescent="0.2">
      <c r="A548" s="2"/>
      <c r="B548" s="3"/>
      <c r="C548" s="2"/>
      <c r="D548" s="2"/>
    </row>
    <row r="549" spans="1:4" x14ac:dyDescent="0.2">
      <c r="A549" s="2"/>
      <c r="B549" s="3"/>
      <c r="C549" s="2"/>
      <c r="D549" s="2"/>
    </row>
    <row r="550" spans="1:4" x14ac:dyDescent="0.2">
      <c r="A550" s="2"/>
      <c r="B550" s="3"/>
      <c r="C550" s="2"/>
      <c r="D550" s="2"/>
    </row>
    <row r="551" spans="1:4" x14ac:dyDescent="0.2">
      <c r="A551" s="2"/>
      <c r="B551" s="3"/>
      <c r="C551" s="2"/>
      <c r="D551" s="2"/>
    </row>
    <row r="552" spans="1:4" x14ac:dyDescent="0.2">
      <c r="A552" s="2"/>
      <c r="B552" s="3"/>
      <c r="C552" s="2"/>
      <c r="D552" s="2"/>
    </row>
    <row r="553" spans="1:4" x14ac:dyDescent="0.2">
      <c r="A553" s="2"/>
      <c r="B553" s="3"/>
      <c r="C553" s="2"/>
      <c r="D553" s="2"/>
    </row>
    <row r="554" spans="1:4" x14ac:dyDescent="0.2">
      <c r="A554" s="2"/>
      <c r="B554" s="3"/>
      <c r="C554" s="2"/>
      <c r="D554" s="2"/>
    </row>
    <row r="555" spans="1:4" x14ac:dyDescent="0.2">
      <c r="A555" s="2"/>
      <c r="B555" s="3"/>
      <c r="C555" s="2"/>
      <c r="D555" s="2"/>
    </row>
    <row r="556" spans="1:4" x14ac:dyDescent="0.2">
      <c r="A556" s="2"/>
      <c r="B556" s="3"/>
      <c r="C556" s="2"/>
      <c r="D556" s="2"/>
    </row>
    <row r="557" spans="1:4" x14ac:dyDescent="0.2">
      <c r="A557" s="2"/>
      <c r="B557" s="3"/>
      <c r="C557" s="2"/>
      <c r="D557" s="2"/>
    </row>
    <row r="558" spans="1:4" x14ac:dyDescent="0.2">
      <c r="A558" s="2"/>
      <c r="B558" s="3"/>
      <c r="C558" s="2"/>
      <c r="D558" s="2"/>
    </row>
    <row r="559" spans="1:4" x14ac:dyDescent="0.2">
      <c r="A559" s="2"/>
      <c r="B559" s="3"/>
      <c r="C559" s="2"/>
      <c r="D559" s="2"/>
    </row>
    <row r="560" spans="1:4" x14ac:dyDescent="0.2">
      <c r="A560" s="2"/>
      <c r="B560" s="3"/>
      <c r="C560" s="2"/>
      <c r="D560" s="2"/>
    </row>
    <row r="561" spans="1:4" x14ac:dyDescent="0.2">
      <c r="A561" s="2"/>
      <c r="B561" s="3"/>
      <c r="C561" s="2"/>
      <c r="D561" s="2"/>
    </row>
    <row r="562" spans="1:4" x14ac:dyDescent="0.2">
      <c r="A562" s="2"/>
      <c r="B562" s="3"/>
      <c r="C562" s="2"/>
      <c r="D562" s="2"/>
    </row>
    <row r="563" spans="1:4" x14ac:dyDescent="0.2">
      <c r="A563" s="2"/>
      <c r="B563" s="3"/>
      <c r="C563" s="2"/>
      <c r="D563" s="2"/>
    </row>
    <row r="564" spans="1:4" x14ac:dyDescent="0.2">
      <c r="A564" s="2"/>
      <c r="B564" s="3"/>
      <c r="C564" s="2"/>
      <c r="D564" s="2"/>
    </row>
    <row r="565" spans="1:4" x14ac:dyDescent="0.2">
      <c r="A565" s="2"/>
      <c r="B565" s="3"/>
      <c r="C565" s="2"/>
      <c r="D565" s="2"/>
    </row>
    <row r="566" spans="1:4" x14ac:dyDescent="0.2">
      <c r="A566" s="2"/>
      <c r="B566" s="3"/>
      <c r="C566" s="2"/>
      <c r="D566" s="2"/>
    </row>
    <row r="567" spans="1:4" x14ac:dyDescent="0.2">
      <c r="A567" s="2"/>
      <c r="B567" s="3"/>
      <c r="C567" s="2"/>
      <c r="D567" s="2"/>
    </row>
    <row r="568" spans="1:4" x14ac:dyDescent="0.2">
      <c r="A568" s="2"/>
      <c r="B568" s="3"/>
      <c r="C568" s="2"/>
      <c r="D568" s="2"/>
    </row>
    <row r="569" spans="1:4" x14ac:dyDescent="0.2">
      <c r="A569" s="2"/>
      <c r="B569" s="3"/>
      <c r="C569" s="2"/>
      <c r="D569" s="2"/>
    </row>
    <row r="570" spans="1:4" x14ac:dyDescent="0.2">
      <c r="A570" s="2"/>
      <c r="B570" s="3"/>
      <c r="C570" s="2"/>
      <c r="D570" s="2"/>
    </row>
    <row r="571" spans="1:4" x14ac:dyDescent="0.2">
      <c r="A571" s="2"/>
      <c r="B571" s="3"/>
      <c r="C571" s="2"/>
      <c r="D571" s="2"/>
    </row>
    <row r="572" spans="1:4" x14ac:dyDescent="0.2">
      <c r="A572" s="2"/>
      <c r="B572" s="3"/>
      <c r="C572" s="2"/>
      <c r="D572" s="2"/>
    </row>
    <row r="573" spans="1:4" x14ac:dyDescent="0.2">
      <c r="A573" s="2"/>
      <c r="B573" s="3"/>
      <c r="C573" s="2"/>
      <c r="D573" s="2"/>
    </row>
    <row r="574" spans="1:4" x14ac:dyDescent="0.2">
      <c r="A574" s="2"/>
      <c r="B574" s="3"/>
      <c r="C574" s="2"/>
      <c r="D574" s="2"/>
    </row>
    <row r="575" spans="1:4" x14ac:dyDescent="0.2">
      <c r="A575" s="2"/>
      <c r="B575" s="3"/>
      <c r="C575" s="2"/>
      <c r="D575" s="2"/>
    </row>
    <row r="576" spans="1:4" x14ac:dyDescent="0.2">
      <c r="A576" s="2"/>
      <c r="B576" s="3"/>
      <c r="C576" s="2"/>
      <c r="D576" s="2"/>
    </row>
    <row r="577" spans="1:4" x14ac:dyDescent="0.2">
      <c r="A577" s="2"/>
      <c r="B577" s="3"/>
      <c r="C577" s="2"/>
      <c r="D577" s="2"/>
    </row>
    <row r="578" spans="1:4" x14ac:dyDescent="0.2">
      <c r="A578" s="2"/>
      <c r="B578" s="3"/>
      <c r="C578" s="2"/>
      <c r="D578" s="2"/>
    </row>
    <row r="579" spans="1:4" x14ac:dyDescent="0.2">
      <c r="A579" s="2"/>
      <c r="B579" s="3"/>
      <c r="C579" s="2"/>
      <c r="D579" s="2"/>
    </row>
    <row r="580" spans="1:4" x14ac:dyDescent="0.2">
      <c r="A580" s="2"/>
      <c r="B580" s="3"/>
      <c r="C580" s="2"/>
      <c r="D580" s="2"/>
    </row>
    <row r="581" spans="1:4" x14ac:dyDescent="0.2">
      <c r="A581" s="2"/>
      <c r="B581" s="3"/>
      <c r="C581" s="2"/>
      <c r="D581" s="2"/>
    </row>
    <row r="582" spans="1:4" x14ac:dyDescent="0.2">
      <c r="A582" s="2"/>
      <c r="B582" s="3"/>
      <c r="C582" s="2"/>
      <c r="D582" s="2"/>
    </row>
    <row r="583" spans="1:4" x14ac:dyDescent="0.2">
      <c r="A583" s="2"/>
      <c r="B583" s="3"/>
      <c r="C583" s="2"/>
      <c r="D583" s="2"/>
    </row>
    <row r="584" spans="1:4" x14ac:dyDescent="0.2">
      <c r="A584" s="2"/>
      <c r="B584" s="3"/>
      <c r="C584" s="2"/>
      <c r="D584" s="2"/>
    </row>
    <row r="585" spans="1:4" x14ac:dyDescent="0.2">
      <c r="A585" s="2"/>
      <c r="B585" s="3"/>
      <c r="C585" s="2"/>
      <c r="D585" s="2"/>
    </row>
    <row r="586" spans="1:4" x14ac:dyDescent="0.2">
      <c r="A586" s="2"/>
      <c r="B586" s="3"/>
      <c r="C586" s="2"/>
      <c r="D586" s="2"/>
    </row>
    <row r="587" spans="1:4" x14ac:dyDescent="0.2">
      <c r="A587" s="2"/>
      <c r="B587" s="3"/>
      <c r="C587" s="2"/>
      <c r="D587" s="2"/>
    </row>
    <row r="588" spans="1:4" x14ac:dyDescent="0.2">
      <c r="A588" s="2"/>
      <c r="B588" s="3"/>
      <c r="C588" s="2"/>
      <c r="D588" s="2"/>
    </row>
    <row r="589" spans="1:4" x14ac:dyDescent="0.2">
      <c r="A589" s="2"/>
      <c r="B589" s="3"/>
      <c r="C589" s="2"/>
      <c r="D589" s="2"/>
    </row>
    <row r="590" spans="1:4" x14ac:dyDescent="0.2">
      <c r="A590" s="2"/>
      <c r="B590" s="3"/>
      <c r="C590" s="2"/>
      <c r="D590" s="2"/>
    </row>
    <row r="591" spans="1:4" x14ac:dyDescent="0.2">
      <c r="A591" s="2"/>
      <c r="B591" s="3"/>
      <c r="C591" s="2"/>
      <c r="D591" s="2"/>
    </row>
    <row r="592" spans="1:4" x14ac:dyDescent="0.2">
      <c r="A592" s="2"/>
      <c r="B592" s="3"/>
      <c r="C592" s="2"/>
      <c r="D592" s="2"/>
    </row>
    <row r="593" spans="1:4" x14ac:dyDescent="0.2">
      <c r="A593" s="2"/>
      <c r="B593" s="3"/>
      <c r="C593" s="2"/>
      <c r="D593" s="2"/>
    </row>
    <row r="594" spans="1:4" x14ac:dyDescent="0.2">
      <c r="A594" s="2"/>
      <c r="B594" s="3"/>
      <c r="C594" s="2"/>
      <c r="D594" s="2"/>
    </row>
    <row r="595" spans="1:4" x14ac:dyDescent="0.2">
      <c r="A595" s="2"/>
      <c r="B595" s="3"/>
      <c r="C595" s="2"/>
      <c r="D595" s="2"/>
    </row>
    <row r="596" spans="1:4" x14ac:dyDescent="0.2">
      <c r="A596" s="2"/>
      <c r="B596" s="3"/>
      <c r="C596" s="2"/>
      <c r="D596" s="2"/>
    </row>
    <row r="597" spans="1:4" x14ac:dyDescent="0.2">
      <c r="A597" s="2"/>
      <c r="B597" s="3"/>
      <c r="C597" s="2"/>
      <c r="D597" s="2"/>
    </row>
    <row r="598" spans="1:4" x14ac:dyDescent="0.2">
      <c r="A598" s="2"/>
      <c r="B598" s="3"/>
      <c r="C598" s="2"/>
      <c r="D598" s="2"/>
    </row>
    <row r="599" spans="1:4" x14ac:dyDescent="0.2">
      <c r="A599" s="2"/>
      <c r="B599" s="3"/>
      <c r="C599" s="2"/>
      <c r="D599" s="2"/>
    </row>
    <row r="600" spans="1:4" x14ac:dyDescent="0.2">
      <c r="A600" s="2"/>
      <c r="B600" s="3"/>
      <c r="C600" s="2"/>
      <c r="D600" s="2"/>
    </row>
    <row r="601" spans="1:4" x14ac:dyDescent="0.2">
      <c r="A601" s="2"/>
      <c r="B601" s="3"/>
      <c r="C601" s="2"/>
      <c r="D601" s="2"/>
    </row>
    <row r="602" spans="1:4" x14ac:dyDescent="0.2">
      <c r="A602" s="2"/>
      <c r="B602" s="3"/>
      <c r="C602" s="2"/>
      <c r="D602" s="2"/>
    </row>
    <row r="603" spans="1:4" x14ac:dyDescent="0.2">
      <c r="A603" s="2"/>
      <c r="B603" s="3"/>
      <c r="C603" s="2"/>
      <c r="D603" s="2"/>
    </row>
    <row r="604" spans="1:4" x14ac:dyDescent="0.2">
      <c r="A604" s="2"/>
      <c r="B604" s="3"/>
      <c r="C604" s="2"/>
      <c r="D604" s="2"/>
    </row>
    <row r="605" spans="1:4" x14ac:dyDescent="0.2">
      <c r="A605" s="2"/>
      <c r="B605" s="3"/>
      <c r="C605" s="2"/>
      <c r="D605" s="2"/>
    </row>
    <row r="606" spans="1:4" x14ac:dyDescent="0.2">
      <c r="A606" s="2"/>
      <c r="B606" s="3"/>
      <c r="C606" s="2"/>
      <c r="D606" s="2"/>
    </row>
    <row r="607" spans="1:4" x14ac:dyDescent="0.2">
      <c r="A607" s="2"/>
      <c r="B607" s="3"/>
      <c r="C607" s="2"/>
      <c r="D607" s="2"/>
    </row>
    <row r="608" spans="1:4" x14ac:dyDescent="0.2">
      <c r="A608" s="2"/>
      <c r="B608" s="3"/>
      <c r="C608" s="2"/>
      <c r="D608" s="2"/>
    </row>
    <row r="609" spans="1:4" x14ac:dyDescent="0.2">
      <c r="A609" s="2"/>
      <c r="B609" s="3"/>
      <c r="C609" s="2"/>
      <c r="D609" s="2"/>
    </row>
    <row r="610" spans="1:4" x14ac:dyDescent="0.2">
      <c r="A610" s="2"/>
      <c r="B610" s="3"/>
      <c r="C610" s="2"/>
      <c r="D610" s="2"/>
    </row>
    <row r="611" spans="1:4" x14ac:dyDescent="0.2">
      <c r="A611" s="2"/>
      <c r="B611" s="3"/>
      <c r="C611" s="2"/>
      <c r="D611" s="2"/>
    </row>
    <row r="612" spans="1:4" x14ac:dyDescent="0.2">
      <c r="A612" s="2"/>
      <c r="B612" s="3"/>
      <c r="C612" s="2"/>
      <c r="D612" s="2"/>
    </row>
    <row r="613" spans="1:4" x14ac:dyDescent="0.2">
      <c r="A613" s="2"/>
      <c r="B613" s="3"/>
      <c r="C613" s="2"/>
      <c r="D613" s="2"/>
    </row>
    <row r="614" spans="1:4" x14ac:dyDescent="0.2">
      <c r="A614" s="2"/>
      <c r="B614" s="3"/>
      <c r="C614" s="2"/>
      <c r="D614" s="2"/>
    </row>
    <row r="615" spans="1:4" x14ac:dyDescent="0.2">
      <c r="A615" s="2"/>
      <c r="B615" s="3"/>
      <c r="C615" s="2"/>
      <c r="D615" s="2"/>
    </row>
    <row r="616" spans="1:4" x14ac:dyDescent="0.2">
      <c r="A616" s="2"/>
      <c r="B616" s="3"/>
      <c r="C616" s="2"/>
      <c r="D616" s="2"/>
    </row>
    <row r="617" spans="1:4" x14ac:dyDescent="0.2">
      <c r="A617" s="2"/>
      <c r="B617" s="3"/>
      <c r="C617" s="2"/>
      <c r="D617" s="2"/>
    </row>
    <row r="618" spans="1:4" x14ac:dyDescent="0.2">
      <c r="A618" s="2"/>
      <c r="B618" s="3"/>
      <c r="C618" s="2"/>
      <c r="D618" s="2"/>
    </row>
    <row r="619" spans="1:4" x14ac:dyDescent="0.2">
      <c r="A619" s="2"/>
      <c r="B619" s="3"/>
      <c r="C619" s="2"/>
      <c r="D619" s="2"/>
    </row>
    <row r="620" spans="1:4" x14ac:dyDescent="0.2">
      <c r="A620" s="2"/>
      <c r="B620" s="3"/>
      <c r="C620" s="2"/>
      <c r="D620" s="2"/>
    </row>
    <row r="621" spans="1:4" x14ac:dyDescent="0.2">
      <c r="A621" s="2"/>
      <c r="B621" s="3"/>
      <c r="C621" s="2"/>
      <c r="D621" s="2"/>
    </row>
    <row r="622" spans="1:4" x14ac:dyDescent="0.2">
      <c r="A622" s="2"/>
      <c r="B622" s="3"/>
      <c r="C622" s="2"/>
      <c r="D622" s="2"/>
    </row>
    <row r="623" spans="1:4" x14ac:dyDescent="0.2">
      <c r="A623" s="2"/>
      <c r="B623" s="3"/>
      <c r="C623" s="2"/>
      <c r="D623" s="2"/>
    </row>
    <row r="624" spans="1:4" x14ac:dyDescent="0.2">
      <c r="A624" s="2"/>
      <c r="B624" s="3"/>
      <c r="C624" s="2"/>
      <c r="D624" s="2"/>
    </row>
    <row r="625" spans="1:4" x14ac:dyDescent="0.2">
      <c r="A625" s="2"/>
      <c r="B625" s="3"/>
      <c r="C625" s="2"/>
      <c r="D625" s="2"/>
    </row>
    <row r="626" spans="1:4" x14ac:dyDescent="0.2">
      <c r="A626" s="2"/>
      <c r="B626" s="3"/>
      <c r="C626" s="2"/>
      <c r="D626" s="2"/>
    </row>
    <row r="627" spans="1:4" x14ac:dyDescent="0.2">
      <c r="A627" s="2"/>
      <c r="B627" s="3"/>
      <c r="C627" s="2"/>
      <c r="D627" s="2"/>
    </row>
    <row r="628" spans="1:4" x14ac:dyDescent="0.2">
      <c r="A628" s="2"/>
      <c r="B628" s="3"/>
      <c r="C628" s="2"/>
      <c r="D628" s="2"/>
    </row>
    <row r="629" spans="1:4" x14ac:dyDescent="0.2">
      <c r="A629" s="2"/>
      <c r="B629" s="3"/>
      <c r="C629" s="2"/>
      <c r="D629" s="2"/>
    </row>
    <row r="630" spans="1:4" x14ac:dyDescent="0.2">
      <c r="A630" s="2"/>
      <c r="B630" s="3"/>
      <c r="C630" s="2"/>
      <c r="D630" s="2"/>
    </row>
    <row r="631" spans="1:4" x14ac:dyDescent="0.2">
      <c r="A631" s="2"/>
      <c r="B631" s="3"/>
      <c r="C631" s="2"/>
      <c r="D631" s="2"/>
    </row>
    <row r="632" spans="1:4" x14ac:dyDescent="0.2">
      <c r="A632" s="2"/>
      <c r="B632" s="3"/>
      <c r="C632" s="2"/>
      <c r="D632" s="2"/>
    </row>
    <row r="633" spans="1:4" x14ac:dyDescent="0.2">
      <c r="A633" s="2"/>
      <c r="B633" s="3"/>
      <c r="C633" s="2"/>
      <c r="D633" s="2"/>
    </row>
    <row r="634" spans="1:4" x14ac:dyDescent="0.2">
      <c r="A634" s="2"/>
      <c r="B634" s="3"/>
      <c r="C634" s="2"/>
      <c r="D634" s="2"/>
    </row>
    <row r="635" spans="1:4" x14ac:dyDescent="0.2">
      <c r="A635" s="2"/>
      <c r="B635" s="3"/>
      <c r="C635" s="2"/>
      <c r="D635" s="2"/>
    </row>
    <row r="636" spans="1:4" x14ac:dyDescent="0.2">
      <c r="A636" s="2"/>
      <c r="B636" s="3"/>
      <c r="C636" s="2"/>
      <c r="D636" s="2"/>
    </row>
    <row r="637" spans="1:4" x14ac:dyDescent="0.2">
      <c r="A637" s="2"/>
      <c r="B637" s="3"/>
      <c r="C637" s="2"/>
      <c r="D637" s="2"/>
    </row>
    <row r="638" spans="1:4" x14ac:dyDescent="0.2">
      <c r="A638" s="2"/>
      <c r="B638" s="3"/>
      <c r="C638" s="2"/>
      <c r="D638" s="2"/>
    </row>
    <row r="639" spans="1:4" x14ac:dyDescent="0.2">
      <c r="A639" s="2"/>
      <c r="B639" s="3"/>
      <c r="C639" s="2"/>
      <c r="D639" s="2"/>
    </row>
    <row r="640" spans="1:4" x14ac:dyDescent="0.2">
      <c r="A640" s="2"/>
      <c r="B640" s="3"/>
      <c r="C640" s="2"/>
      <c r="D640" s="2"/>
    </row>
    <row r="641" spans="1:4" x14ac:dyDescent="0.2">
      <c r="A641" s="2"/>
      <c r="B641" s="3"/>
      <c r="C641" s="2"/>
      <c r="D641" s="2"/>
    </row>
    <row r="642" spans="1:4" x14ac:dyDescent="0.2">
      <c r="A642" s="2"/>
      <c r="B642" s="3"/>
      <c r="C642" s="2"/>
      <c r="D642" s="2"/>
    </row>
    <row r="643" spans="1:4" x14ac:dyDescent="0.2">
      <c r="A643" s="2"/>
      <c r="B643" s="3"/>
      <c r="C643" s="2"/>
      <c r="D643" s="2"/>
    </row>
    <row r="644" spans="1:4" x14ac:dyDescent="0.2">
      <c r="A644" s="2"/>
      <c r="B644" s="3"/>
      <c r="C644" s="2"/>
      <c r="D644" s="2"/>
    </row>
    <row r="645" spans="1:4" x14ac:dyDescent="0.2">
      <c r="A645" s="2"/>
      <c r="B645" s="3"/>
      <c r="C645" s="2"/>
      <c r="D645" s="2"/>
    </row>
    <row r="646" spans="1:4" x14ac:dyDescent="0.2">
      <c r="A646" s="2"/>
      <c r="B646" s="3"/>
      <c r="C646" s="2"/>
      <c r="D646" s="2"/>
    </row>
    <row r="647" spans="1:4" x14ac:dyDescent="0.2">
      <c r="A647" s="2"/>
      <c r="B647" s="3"/>
      <c r="C647" s="2"/>
      <c r="D647" s="2"/>
    </row>
    <row r="648" spans="1:4" x14ac:dyDescent="0.2">
      <c r="A648" s="2"/>
      <c r="B648" s="3"/>
      <c r="C648" s="2"/>
      <c r="D648" s="2"/>
    </row>
    <row r="649" spans="1:4" x14ac:dyDescent="0.2">
      <c r="A649" s="2"/>
      <c r="B649" s="3"/>
      <c r="C649" s="2"/>
      <c r="D649" s="2"/>
    </row>
    <row r="650" spans="1:4" x14ac:dyDescent="0.2">
      <c r="A650" s="2"/>
      <c r="B650" s="3"/>
      <c r="C650" s="2"/>
      <c r="D650" s="2"/>
    </row>
    <row r="651" spans="1:4" x14ac:dyDescent="0.2">
      <c r="A651" s="2"/>
      <c r="B651" s="3"/>
      <c r="C651" s="2"/>
      <c r="D651" s="2"/>
    </row>
    <row r="652" spans="1:4" x14ac:dyDescent="0.2">
      <c r="A652" s="2"/>
      <c r="B652" s="3"/>
      <c r="C652" s="2"/>
      <c r="D652" s="2"/>
    </row>
    <row r="653" spans="1:4" x14ac:dyDescent="0.2">
      <c r="A653" s="2"/>
      <c r="B653" s="3"/>
      <c r="C653" s="2"/>
      <c r="D653" s="2"/>
    </row>
    <row r="654" spans="1:4" x14ac:dyDescent="0.2">
      <c r="A654" s="2"/>
      <c r="B654" s="3"/>
      <c r="C654" s="2"/>
      <c r="D654" s="2"/>
    </row>
    <row r="655" spans="1:4" x14ac:dyDescent="0.2">
      <c r="A655" s="2"/>
      <c r="B655" s="3"/>
      <c r="C655" s="2"/>
      <c r="D655" s="2"/>
    </row>
    <row r="656" spans="1:4" x14ac:dyDescent="0.2">
      <c r="A656" s="2"/>
      <c r="B656" s="3"/>
      <c r="C656" s="2"/>
      <c r="D656" s="2"/>
    </row>
    <row r="657" spans="1:4" x14ac:dyDescent="0.2">
      <c r="A657" s="2"/>
      <c r="B657" s="3"/>
      <c r="C657" s="2"/>
      <c r="D657" s="2"/>
    </row>
    <row r="658" spans="1:4" x14ac:dyDescent="0.2">
      <c r="A658" s="2"/>
      <c r="B658" s="3"/>
      <c r="C658" s="2"/>
      <c r="D658" s="2"/>
    </row>
    <row r="659" spans="1:4" x14ac:dyDescent="0.2">
      <c r="A659" s="2"/>
      <c r="B659" s="3"/>
      <c r="C659" s="2"/>
      <c r="D659" s="2"/>
    </row>
    <row r="660" spans="1:4" x14ac:dyDescent="0.2">
      <c r="A660" s="2"/>
      <c r="B660" s="3"/>
      <c r="C660" s="2"/>
      <c r="D660" s="2"/>
    </row>
    <row r="661" spans="1:4" x14ac:dyDescent="0.2">
      <c r="A661" s="2"/>
      <c r="B661" s="3"/>
      <c r="C661" s="2"/>
      <c r="D661" s="2"/>
    </row>
    <row r="662" spans="1:4" x14ac:dyDescent="0.2">
      <c r="A662" s="2"/>
      <c r="B662" s="3"/>
      <c r="C662" s="2"/>
      <c r="D662" s="2"/>
    </row>
    <row r="663" spans="1:4" x14ac:dyDescent="0.2">
      <c r="A663" s="2"/>
      <c r="B663" s="3"/>
      <c r="C663" s="2"/>
      <c r="D663" s="2"/>
    </row>
    <row r="664" spans="1:4" x14ac:dyDescent="0.2">
      <c r="A664" s="2"/>
      <c r="B664" s="3"/>
      <c r="C664" s="2"/>
      <c r="D664" s="2"/>
    </row>
    <row r="665" spans="1:4" x14ac:dyDescent="0.2">
      <c r="A665" s="2"/>
      <c r="B665" s="3"/>
      <c r="C665" s="2"/>
      <c r="D665" s="2"/>
    </row>
    <row r="666" spans="1:4" x14ac:dyDescent="0.2">
      <c r="A666" s="2"/>
      <c r="B666" s="3"/>
      <c r="C666" s="2"/>
      <c r="D666" s="2"/>
    </row>
    <row r="667" spans="1:4" x14ac:dyDescent="0.2">
      <c r="A667" s="2"/>
      <c r="B667" s="3"/>
      <c r="C667" s="2"/>
      <c r="D667" s="2"/>
    </row>
    <row r="668" spans="1:4" x14ac:dyDescent="0.2">
      <c r="A668" s="2"/>
      <c r="B668" s="3"/>
      <c r="C668" s="2"/>
      <c r="D668" s="2"/>
    </row>
    <row r="669" spans="1:4" x14ac:dyDescent="0.2">
      <c r="A669" s="2"/>
      <c r="B669" s="3"/>
      <c r="C669" s="2"/>
      <c r="D669" s="2"/>
    </row>
    <row r="670" spans="1:4" x14ac:dyDescent="0.2">
      <c r="A670" s="2"/>
      <c r="B670" s="3"/>
      <c r="C670" s="2"/>
      <c r="D670" s="2"/>
    </row>
    <row r="671" spans="1:4" x14ac:dyDescent="0.2">
      <c r="A671" s="2"/>
      <c r="B671" s="3"/>
      <c r="C671" s="2"/>
      <c r="D671" s="2"/>
    </row>
    <row r="672" spans="1:4" x14ac:dyDescent="0.2">
      <c r="A672" s="2"/>
      <c r="B672" s="3"/>
      <c r="C672" s="2"/>
      <c r="D672" s="2"/>
    </row>
    <row r="673" spans="1:4" x14ac:dyDescent="0.2">
      <c r="A673" s="2"/>
      <c r="B673" s="3"/>
      <c r="C673" s="2"/>
      <c r="D673" s="2"/>
    </row>
    <row r="674" spans="1:4" x14ac:dyDescent="0.2">
      <c r="A674" s="2"/>
      <c r="B674" s="3"/>
      <c r="C674" s="2"/>
      <c r="D674" s="2"/>
    </row>
    <row r="675" spans="1:4" x14ac:dyDescent="0.2">
      <c r="A675" s="2"/>
      <c r="B675" s="3"/>
      <c r="C675" s="2"/>
      <c r="D675" s="2"/>
    </row>
    <row r="676" spans="1:4" x14ac:dyDescent="0.2">
      <c r="A676" s="2"/>
      <c r="B676" s="3"/>
      <c r="C676" s="2"/>
      <c r="D676" s="2"/>
    </row>
    <row r="677" spans="1:4" x14ac:dyDescent="0.2">
      <c r="A677" s="2"/>
      <c r="B677" s="3"/>
      <c r="C677" s="2"/>
      <c r="D677" s="2"/>
    </row>
    <row r="678" spans="1:4" x14ac:dyDescent="0.2">
      <c r="A678" s="2"/>
      <c r="B678" s="3"/>
      <c r="C678" s="2"/>
      <c r="D678" s="2"/>
    </row>
    <row r="679" spans="1:4" x14ac:dyDescent="0.2">
      <c r="A679" s="2"/>
      <c r="B679" s="3"/>
      <c r="C679" s="2"/>
      <c r="D679" s="2"/>
    </row>
    <row r="680" spans="1:4" x14ac:dyDescent="0.2">
      <c r="A680" s="2"/>
      <c r="B680" s="3"/>
      <c r="C680" s="2"/>
      <c r="D680" s="2"/>
    </row>
    <row r="681" spans="1:4" x14ac:dyDescent="0.2">
      <c r="A681" s="2"/>
      <c r="B681" s="3"/>
      <c r="C681" s="2"/>
      <c r="D681" s="2"/>
    </row>
    <row r="682" spans="1:4" x14ac:dyDescent="0.2">
      <c r="A682" s="2"/>
      <c r="B682" s="3"/>
      <c r="C682" s="2"/>
      <c r="D682" s="2"/>
    </row>
    <row r="683" spans="1:4" x14ac:dyDescent="0.2">
      <c r="A683" s="2"/>
      <c r="B683" s="3"/>
      <c r="C683" s="2"/>
      <c r="D683" s="2"/>
    </row>
    <row r="684" spans="1:4" x14ac:dyDescent="0.2">
      <c r="A684" s="2"/>
      <c r="B684" s="3"/>
      <c r="C684" s="2"/>
      <c r="D684" s="2"/>
    </row>
    <row r="685" spans="1:4" x14ac:dyDescent="0.2">
      <c r="A685" s="2"/>
      <c r="B685" s="3"/>
      <c r="C685" s="2"/>
      <c r="D685" s="2"/>
    </row>
    <row r="686" spans="1:4" x14ac:dyDescent="0.2">
      <c r="A686" s="2"/>
      <c r="B686" s="3"/>
      <c r="C686" s="2"/>
      <c r="D686" s="2"/>
    </row>
    <row r="687" spans="1:4" x14ac:dyDescent="0.2">
      <c r="A687" s="2"/>
      <c r="B687" s="3"/>
      <c r="C687" s="2"/>
      <c r="D687" s="2"/>
    </row>
    <row r="688" spans="1:4" x14ac:dyDescent="0.2">
      <c r="A688" s="2"/>
      <c r="B688" s="3"/>
      <c r="C688" s="2"/>
      <c r="D688" s="2"/>
    </row>
    <row r="689" spans="1:4" x14ac:dyDescent="0.2">
      <c r="A689" s="2"/>
      <c r="B689" s="3"/>
      <c r="C689" s="2"/>
      <c r="D689" s="2"/>
    </row>
    <row r="690" spans="1:4" x14ac:dyDescent="0.2">
      <c r="A690" s="2"/>
      <c r="B690" s="3"/>
      <c r="C690" s="2"/>
      <c r="D690" s="2"/>
    </row>
    <row r="691" spans="1:4" x14ac:dyDescent="0.2">
      <c r="A691" s="2"/>
      <c r="B691" s="3"/>
      <c r="C691" s="2"/>
      <c r="D691" s="2"/>
    </row>
    <row r="692" spans="1:4" x14ac:dyDescent="0.2">
      <c r="A692" s="2"/>
      <c r="B692" s="3"/>
      <c r="C692" s="2"/>
      <c r="D692" s="2"/>
    </row>
    <row r="693" spans="1:4" x14ac:dyDescent="0.2">
      <c r="A693" s="2"/>
      <c r="B693" s="3"/>
      <c r="C693" s="2"/>
      <c r="D693" s="2"/>
    </row>
    <row r="694" spans="1:4" x14ac:dyDescent="0.2">
      <c r="A694" s="2"/>
      <c r="B694" s="3"/>
      <c r="C694" s="2"/>
      <c r="D694" s="2"/>
    </row>
    <row r="695" spans="1:4" x14ac:dyDescent="0.2">
      <c r="A695" s="2"/>
      <c r="B695" s="3"/>
      <c r="C695" s="2"/>
      <c r="D695" s="2"/>
    </row>
    <row r="696" spans="1:4" x14ac:dyDescent="0.2">
      <c r="A696" s="2"/>
      <c r="B696" s="3"/>
      <c r="C696" s="2"/>
      <c r="D696" s="2"/>
    </row>
    <row r="697" spans="1:4" x14ac:dyDescent="0.2">
      <c r="A697" s="2"/>
      <c r="B697" s="3"/>
      <c r="C697" s="2"/>
      <c r="D697" s="2"/>
    </row>
    <row r="698" spans="1:4" x14ac:dyDescent="0.2">
      <c r="A698" s="2"/>
      <c r="B698" s="3"/>
      <c r="C698" s="2"/>
      <c r="D698" s="2"/>
    </row>
    <row r="699" spans="1:4" x14ac:dyDescent="0.2">
      <c r="A699" s="2"/>
      <c r="B699" s="3"/>
      <c r="C699" s="2"/>
      <c r="D699" s="2"/>
    </row>
    <row r="700" spans="1:4" x14ac:dyDescent="0.2">
      <c r="A700" s="2"/>
      <c r="B700" s="3"/>
      <c r="C700" s="2"/>
      <c r="D700" s="2"/>
    </row>
    <row r="701" spans="1:4" x14ac:dyDescent="0.2">
      <c r="A701" s="2"/>
      <c r="B701" s="3"/>
      <c r="C701" s="2"/>
      <c r="D701" s="2"/>
    </row>
    <row r="702" spans="1:4" x14ac:dyDescent="0.2">
      <c r="A702" s="2"/>
      <c r="B702" s="3"/>
      <c r="C702" s="2"/>
      <c r="D702" s="2"/>
    </row>
    <row r="703" spans="1:4" x14ac:dyDescent="0.2">
      <c r="A703" s="2"/>
      <c r="B703" s="3"/>
      <c r="C703" s="2"/>
      <c r="D703" s="2"/>
    </row>
    <row r="704" spans="1:4" x14ac:dyDescent="0.2">
      <c r="A704" s="2"/>
      <c r="B704" s="3"/>
      <c r="C704" s="2"/>
      <c r="D704" s="2"/>
    </row>
    <row r="705" spans="1:4" x14ac:dyDescent="0.2">
      <c r="A705" s="2"/>
      <c r="B705" s="3"/>
      <c r="C705" s="2"/>
      <c r="D705" s="2"/>
    </row>
    <row r="706" spans="1:4" x14ac:dyDescent="0.2">
      <c r="A706" s="2"/>
      <c r="B706" s="3"/>
      <c r="C706" s="2"/>
      <c r="D706" s="2"/>
    </row>
    <row r="707" spans="1:4" x14ac:dyDescent="0.2">
      <c r="A707" s="2"/>
      <c r="B707" s="3"/>
      <c r="C707" s="2"/>
      <c r="D707" s="2"/>
    </row>
    <row r="708" spans="1:4" x14ac:dyDescent="0.2">
      <c r="A708" s="2"/>
      <c r="B708" s="3"/>
      <c r="C708" s="2"/>
      <c r="D708" s="2"/>
    </row>
    <row r="709" spans="1:4" x14ac:dyDescent="0.2">
      <c r="A709" s="2"/>
      <c r="B709" s="3"/>
      <c r="C709" s="2"/>
      <c r="D709" s="2"/>
    </row>
    <row r="710" spans="1:4" x14ac:dyDescent="0.2">
      <c r="A710" s="2"/>
      <c r="B710" s="3"/>
      <c r="C710" s="2"/>
      <c r="D710" s="2"/>
    </row>
    <row r="711" spans="1:4" x14ac:dyDescent="0.2">
      <c r="A711" s="2"/>
      <c r="B711" s="3"/>
      <c r="C711" s="2"/>
      <c r="D711" s="2"/>
    </row>
    <row r="712" spans="1:4" x14ac:dyDescent="0.2">
      <c r="A712" s="2"/>
      <c r="B712" s="3"/>
      <c r="C712" s="2"/>
      <c r="D712" s="2"/>
    </row>
    <row r="713" spans="1:4" x14ac:dyDescent="0.2">
      <c r="A713" s="2"/>
      <c r="B713" s="3"/>
      <c r="C713" s="2"/>
      <c r="D713" s="2"/>
    </row>
    <row r="714" spans="1:4" x14ac:dyDescent="0.2">
      <c r="A714" s="2"/>
      <c r="B714" s="3"/>
      <c r="C714" s="2"/>
      <c r="D714" s="2"/>
    </row>
    <row r="715" spans="1:4" x14ac:dyDescent="0.2">
      <c r="A715" s="2"/>
      <c r="B715" s="3"/>
      <c r="C715" s="2"/>
      <c r="D715" s="2"/>
    </row>
    <row r="716" spans="1:4" x14ac:dyDescent="0.2">
      <c r="A716" s="2"/>
      <c r="B716" s="3"/>
      <c r="C716" s="2"/>
      <c r="D716" s="2"/>
    </row>
    <row r="717" spans="1:4" x14ac:dyDescent="0.2">
      <c r="A717" s="2"/>
      <c r="B717" s="3"/>
      <c r="C717" s="2"/>
      <c r="D717" s="2"/>
    </row>
    <row r="718" spans="1:4" x14ac:dyDescent="0.2">
      <c r="A718" s="2"/>
      <c r="B718" s="3"/>
      <c r="C718" s="2"/>
      <c r="D718" s="2"/>
    </row>
    <row r="719" spans="1:4" x14ac:dyDescent="0.2">
      <c r="A719" s="2"/>
      <c r="B719" s="3"/>
      <c r="C719" s="2"/>
      <c r="D719" s="2"/>
    </row>
    <row r="720" spans="1:4" x14ac:dyDescent="0.2">
      <c r="A720" s="2"/>
      <c r="B720" s="3"/>
      <c r="C720" s="2"/>
      <c r="D720" s="2"/>
    </row>
    <row r="721" spans="1:4" x14ac:dyDescent="0.2">
      <c r="A721" s="2"/>
      <c r="B721" s="3"/>
      <c r="C721" s="2"/>
      <c r="D721" s="2"/>
    </row>
    <row r="722" spans="1:4" x14ac:dyDescent="0.2">
      <c r="A722" s="2"/>
      <c r="B722" s="3"/>
      <c r="C722" s="2"/>
      <c r="D722" s="2"/>
    </row>
    <row r="723" spans="1:4" x14ac:dyDescent="0.2">
      <c r="A723" s="2"/>
      <c r="B723" s="3"/>
      <c r="C723" s="2"/>
      <c r="D723" s="2"/>
    </row>
    <row r="724" spans="1:4" x14ac:dyDescent="0.2">
      <c r="A724" s="2"/>
      <c r="B724" s="3"/>
      <c r="C724" s="2"/>
      <c r="D724" s="2"/>
    </row>
    <row r="725" spans="1:4" x14ac:dyDescent="0.2">
      <c r="A725" s="2"/>
      <c r="B725" s="3"/>
      <c r="C725" s="2"/>
      <c r="D725" s="2"/>
    </row>
    <row r="726" spans="1:4" x14ac:dyDescent="0.2">
      <c r="A726" s="2"/>
      <c r="B726" s="3"/>
      <c r="C726" s="2"/>
      <c r="D726" s="2"/>
    </row>
    <row r="727" spans="1:4" x14ac:dyDescent="0.2">
      <c r="A727" s="2"/>
      <c r="B727" s="3"/>
      <c r="C727" s="2"/>
      <c r="D727" s="2"/>
    </row>
    <row r="728" spans="1:4" x14ac:dyDescent="0.2">
      <c r="A728" s="2"/>
      <c r="B728" s="3"/>
      <c r="C728" s="2"/>
      <c r="D728" s="2"/>
    </row>
    <row r="729" spans="1:4" x14ac:dyDescent="0.2">
      <c r="A729" s="2"/>
      <c r="B729" s="3"/>
      <c r="C729" s="2"/>
      <c r="D729" s="2"/>
    </row>
    <row r="730" spans="1:4" x14ac:dyDescent="0.2">
      <c r="A730" s="2"/>
      <c r="B730" s="3"/>
      <c r="C730" s="2"/>
      <c r="D730" s="2"/>
    </row>
    <row r="731" spans="1:4" x14ac:dyDescent="0.2">
      <c r="A731" s="2"/>
      <c r="B731" s="3"/>
      <c r="C731" s="2"/>
      <c r="D731" s="2"/>
    </row>
    <row r="732" spans="1:4" x14ac:dyDescent="0.2">
      <c r="A732" s="2"/>
      <c r="B732" s="3"/>
      <c r="C732" s="2"/>
      <c r="D732" s="2"/>
    </row>
    <row r="733" spans="1:4" x14ac:dyDescent="0.2">
      <c r="A733" s="2"/>
      <c r="B733" s="3"/>
      <c r="C733" s="2"/>
      <c r="D733" s="2"/>
    </row>
    <row r="734" spans="1:4" x14ac:dyDescent="0.2">
      <c r="A734" s="2"/>
      <c r="B734" s="3"/>
      <c r="C734" s="2"/>
      <c r="D734" s="2"/>
    </row>
    <row r="735" spans="1:4" x14ac:dyDescent="0.2">
      <c r="A735" s="2"/>
      <c r="B735" s="3"/>
      <c r="C735" s="2"/>
      <c r="D735" s="2"/>
    </row>
    <row r="736" spans="1:4" x14ac:dyDescent="0.2">
      <c r="A736" s="2"/>
      <c r="B736" s="3"/>
      <c r="C736" s="2"/>
      <c r="D736" s="2"/>
    </row>
    <row r="737" spans="1:4" x14ac:dyDescent="0.2">
      <c r="A737" s="2"/>
      <c r="B737" s="3"/>
      <c r="C737" s="2"/>
      <c r="D737" s="2"/>
    </row>
    <row r="738" spans="1:4" x14ac:dyDescent="0.2">
      <c r="A738" s="2"/>
      <c r="B738" s="3"/>
      <c r="C738" s="2"/>
      <c r="D738" s="2"/>
    </row>
    <row r="739" spans="1:4" x14ac:dyDescent="0.2">
      <c r="A739" s="2"/>
      <c r="B739" s="3"/>
      <c r="C739" s="2"/>
      <c r="D739" s="2"/>
    </row>
    <row r="740" spans="1:4" x14ac:dyDescent="0.2">
      <c r="A740" s="2"/>
      <c r="B740" s="3"/>
      <c r="C740" s="2"/>
      <c r="D740" s="2"/>
    </row>
    <row r="741" spans="1:4" x14ac:dyDescent="0.2">
      <c r="A741" s="2"/>
      <c r="B741" s="3"/>
      <c r="C741" s="2"/>
      <c r="D741" s="2"/>
    </row>
    <row r="742" spans="1:4" x14ac:dyDescent="0.2">
      <c r="A742" s="2"/>
      <c r="B742" s="3"/>
      <c r="C742" s="2"/>
      <c r="D742" s="2"/>
    </row>
    <row r="743" spans="1:4" x14ac:dyDescent="0.2">
      <c r="A743" s="2"/>
      <c r="B743" s="3"/>
      <c r="C743" s="2"/>
      <c r="D743" s="2"/>
    </row>
    <row r="744" spans="1:4" x14ac:dyDescent="0.2">
      <c r="A744" s="2"/>
      <c r="B744" s="3"/>
      <c r="C744" s="2"/>
      <c r="D744" s="2"/>
    </row>
    <row r="745" spans="1:4" x14ac:dyDescent="0.2">
      <c r="A745" s="2"/>
      <c r="B745" s="3"/>
      <c r="C745" s="2"/>
      <c r="D745" s="2"/>
    </row>
    <row r="746" spans="1:4" x14ac:dyDescent="0.2">
      <c r="A746" s="2"/>
      <c r="B746" s="3"/>
      <c r="C746" s="2"/>
      <c r="D746" s="2"/>
    </row>
    <row r="747" spans="1:4" x14ac:dyDescent="0.2">
      <c r="A747" s="2"/>
      <c r="B747" s="3"/>
      <c r="C747" s="2"/>
      <c r="D747" s="2"/>
    </row>
    <row r="748" spans="1:4" x14ac:dyDescent="0.2">
      <c r="A748" s="2"/>
      <c r="B748" s="3"/>
      <c r="C748" s="2"/>
      <c r="D748" s="2"/>
    </row>
    <row r="749" spans="1:4" x14ac:dyDescent="0.2">
      <c r="A749" s="2"/>
      <c r="B749" s="3"/>
      <c r="C749" s="2"/>
      <c r="D749" s="2"/>
    </row>
    <row r="750" spans="1:4" x14ac:dyDescent="0.2">
      <c r="A750" s="2"/>
      <c r="B750" s="3"/>
      <c r="C750" s="2"/>
      <c r="D750" s="2"/>
    </row>
    <row r="751" spans="1:4" x14ac:dyDescent="0.2">
      <c r="A751" s="2"/>
      <c r="B751" s="3"/>
      <c r="C751" s="2"/>
      <c r="D751" s="2"/>
    </row>
    <row r="752" spans="1:4" x14ac:dyDescent="0.2">
      <c r="A752" s="2"/>
      <c r="B752" s="3"/>
      <c r="C752" s="2"/>
      <c r="D752" s="2"/>
    </row>
    <row r="753" spans="1:4" x14ac:dyDescent="0.2">
      <c r="A753" s="2"/>
      <c r="B753" s="3"/>
      <c r="C753" s="2"/>
      <c r="D753" s="2"/>
    </row>
    <row r="754" spans="1:4" x14ac:dyDescent="0.2">
      <c r="A754" s="2"/>
      <c r="B754" s="3"/>
      <c r="C754" s="2"/>
      <c r="D754" s="2"/>
    </row>
    <row r="755" spans="1:4" x14ac:dyDescent="0.2">
      <c r="A755" s="2"/>
      <c r="B755" s="3"/>
      <c r="C755" s="2"/>
      <c r="D755" s="2"/>
    </row>
    <row r="756" spans="1:4" x14ac:dyDescent="0.2">
      <c r="A756" s="2"/>
      <c r="B756" s="3"/>
      <c r="C756" s="2"/>
      <c r="D756" s="2"/>
    </row>
    <row r="757" spans="1:4" x14ac:dyDescent="0.2">
      <c r="A757" s="2"/>
      <c r="B757" s="3"/>
      <c r="C757" s="2"/>
      <c r="D757" s="2"/>
    </row>
    <row r="758" spans="1:4" x14ac:dyDescent="0.2">
      <c r="A758" s="2"/>
      <c r="B758" s="3"/>
      <c r="C758" s="2"/>
      <c r="D758" s="2"/>
    </row>
    <row r="759" spans="1:4" x14ac:dyDescent="0.2">
      <c r="A759" s="2"/>
      <c r="B759" s="3"/>
      <c r="C759" s="2"/>
      <c r="D759" s="2"/>
    </row>
    <row r="760" spans="1:4" x14ac:dyDescent="0.2">
      <c r="A760" s="2"/>
      <c r="B760" s="3"/>
      <c r="C760" s="2"/>
      <c r="D760" s="2"/>
    </row>
    <row r="761" spans="1:4" x14ac:dyDescent="0.2">
      <c r="A761" s="2"/>
      <c r="B761" s="3"/>
      <c r="C761" s="2"/>
      <c r="D761" s="2"/>
    </row>
    <row r="762" spans="1:4" x14ac:dyDescent="0.2">
      <c r="A762" s="2"/>
      <c r="B762" s="3"/>
      <c r="C762" s="2"/>
      <c r="D762" s="2"/>
    </row>
    <row r="763" spans="1:4" x14ac:dyDescent="0.2">
      <c r="A763" s="2"/>
      <c r="B763" s="3"/>
      <c r="C763" s="2"/>
      <c r="D763" s="2"/>
    </row>
    <row r="764" spans="1:4" x14ac:dyDescent="0.2">
      <c r="A764" s="2"/>
      <c r="B764" s="3"/>
      <c r="C764" s="2"/>
      <c r="D764" s="2"/>
    </row>
    <row r="765" spans="1:4" x14ac:dyDescent="0.2">
      <c r="A765" s="2"/>
      <c r="B765" s="3"/>
      <c r="C765" s="2"/>
      <c r="D765" s="2"/>
    </row>
    <row r="766" spans="1:4" x14ac:dyDescent="0.2">
      <c r="A766" s="2"/>
      <c r="B766" s="3"/>
      <c r="C766" s="2"/>
      <c r="D766" s="2"/>
    </row>
    <row r="767" spans="1:4" x14ac:dyDescent="0.2">
      <c r="A767" s="2"/>
      <c r="B767" s="3"/>
      <c r="C767" s="2"/>
      <c r="D767" s="2"/>
    </row>
    <row r="768" spans="1:4" x14ac:dyDescent="0.2">
      <c r="A768" s="2"/>
      <c r="B768" s="3"/>
      <c r="C768" s="2"/>
      <c r="D768" s="2"/>
    </row>
    <row r="769" spans="1:4" x14ac:dyDescent="0.2">
      <c r="A769" s="2"/>
      <c r="B769" s="3"/>
      <c r="C769" s="2"/>
      <c r="D769" s="2"/>
    </row>
    <row r="770" spans="1:4" x14ac:dyDescent="0.2">
      <c r="A770" s="2"/>
      <c r="B770" s="3"/>
      <c r="C770" s="2"/>
      <c r="D770" s="2"/>
    </row>
    <row r="771" spans="1:4" x14ac:dyDescent="0.2">
      <c r="A771" s="2"/>
      <c r="B771" s="3"/>
      <c r="C771" s="2"/>
      <c r="D771" s="2"/>
    </row>
    <row r="772" spans="1:4" x14ac:dyDescent="0.2">
      <c r="A772" s="2"/>
      <c r="B772" s="3"/>
      <c r="C772" s="2"/>
      <c r="D772" s="2"/>
    </row>
    <row r="773" spans="1:4" x14ac:dyDescent="0.2">
      <c r="A773" s="2"/>
      <c r="B773" s="3"/>
      <c r="C773" s="2"/>
      <c r="D773" s="2"/>
    </row>
    <row r="774" spans="1:4" x14ac:dyDescent="0.2">
      <c r="A774" s="2"/>
      <c r="B774" s="3"/>
      <c r="C774" s="2"/>
      <c r="D774" s="2"/>
    </row>
    <row r="775" spans="1:4" x14ac:dyDescent="0.2">
      <c r="A775" s="2"/>
      <c r="B775" s="3"/>
      <c r="C775" s="2"/>
      <c r="D775" s="2"/>
    </row>
    <row r="776" spans="1:4" x14ac:dyDescent="0.2">
      <c r="A776" s="2"/>
      <c r="B776" s="3"/>
      <c r="C776" s="2"/>
      <c r="D776" s="2"/>
    </row>
    <row r="777" spans="1:4" x14ac:dyDescent="0.2">
      <c r="A777" s="2"/>
      <c r="B777" s="3"/>
      <c r="C777" s="2"/>
      <c r="D777" s="2"/>
    </row>
    <row r="778" spans="1:4" x14ac:dyDescent="0.2">
      <c r="A778" s="2"/>
      <c r="B778" s="3"/>
      <c r="C778" s="2"/>
      <c r="D778" s="2"/>
    </row>
    <row r="779" spans="1:4" x14ac:dyDescent="0.2">
      <c r="A779" s="2"/>
      <c r="B779" s="3"/>
      <c r="C779" s="2"/>
      <c r="D779" s="2"/>
    </row>
    <row r="780" spans="1:4" x14ac:dyDescent="0.2">
      <c r="A780" s="2"/>
      <c r="B780" s="3"/>
      <c r="C780" s="2"/>
      <c r="D780" s="2"/>
    </row>
    <row r="781" spans="1:4" x14ac:dyDescent="0.2">
      <c r="A781" s="2"/>
      <c r="B781" s="3"/>
      <c r="C781" s="2"/>
      <c r="D781" s="2"/>
    </row>
    <row r="782" spans="1:4" x14ac:dyDescent="0.2">
      <c r="A782" s="2"/>
      <c r="B782" s="3"/>
      <c r="C782" s="2"/>
      <c r="D782" s="2"/>
    </row>
    <row r="783" spans="1:4" x14ac:dyDescent="0.2">
      <c r="A783" s="2"/>
      <c r="B783" s="3"/>
      <c r="C783" s="2"/>
      <c r="D783" s="2"/>
    </row>
    <row r="784" spans="1:4" x14ac:dyDescent="0.2">
      <c r="A784" s="2"/>
      <c r="B784" s="3"/>
      <c r="C784" s="2"/>
      <c r="D784" s="2"/>
    </row>
    <row r="785" spans="1:4" x14ac:dyDescent="0.2">
      <c r="A785" s="2"/>
      <c r="B785" s="3"/>
      <c r="C785" s="2"/>
      <c r="D785" s="2"/>
    </row>
    <row r="786" spans="1:4" x14ac:dyDescent="0.2">
      <c r="A786" s="2"/>
      <c r="B786" s="3"/>
      <c r="C786" s="2"/>
      <c r="D786" s="2"/>
    </row>
    <row r="787" spans="1:4" x14ac:dyDescent="0.2">
      <c r="A787" s="2"/>
      <c r="B787" s="3"/>
      <c r="C787" s="2"/>
      <c r="D787" s="2"/>
    </row>
    <row r="788" spans="1:4" x14ac:dyDescent="0.2">
      <c r="A788" s="2"/>
      <c r="B788" s="3"/>
      <c r="C788" s="2"/>
      <c r="D788" s="2"/>
    </row>
    <row r="789" spans="1:4" x14ac:dyDescent="0.2">
      <c r="A789" s="2"/>
      <c r="B789" s="3"/>
      <c r="C789" s="2"/>
      <c r="D789" s="2"/>
    </row>
    <row r="790" spans="1:4" x14ac:dyDescent="0.2">
      <c r="A790" s="2"/>
      <c r="B790" s="3"/>
      <c r="C790" s="2"/>
      <c r="D790" s="2"/>
    </row>
    <row r="791" spans="1:4" x14ac:dyDescent="0.2">
      <c r="A791" s="2"/>
      <c r="B791" s="3"/>
      <c r="C791" s="2"/>
      <c r="D791" s="2"/>
    </row>
    <row r="792" spans="1:4" x14ac:dyDescent="0.2">
      <c r="A792" s="2"/>
      <c r="B792" s="3"/>
      <c r="C792" s="2"/>
      <c r="D792" s="2"/>
    </row>
    <row r="793" spans="1:4" x14ac:dyDescent="0.2">
      <c r="A793" s="2"/>
      <c r="B793" s="3"/>
      <c r="C793" s="2"/>
      <c r="D793" s="2"/>
    </row>
    <row r="794" spans="1:4" x14ac:dyDescent="0.2">
      <c r="A794" s="2"/>
      <c r="B794" s="3"/>
      <c r="C794" s="2"/>
      <c r="D794" s="2"/>
    </row>
    <row r="795" spans="1:4" x14ac:dyDescent="0.2">
      <c r="A795" s="2"/>
      <c r="B795" s="3"/>
      <c r="C795" s="2"/>
      <c r="D795" s="2"/>
    </row>
    <row r="796" spans="1:4" x14ac:dyDescent="0.2">
      <c r="A796" s="2"/>
      <c r="B796" s="3"/>
      <c r="C796" s="2"/>
      <c r="D796" s="2"/>
    </row>
    <row r="797" spans="1:4" x14ac:dyDescent="0.2">
      <c r="A797" s="2"/>
      <c r="B797" s="3"/>
      <c r="C797" s="2"/>
      <c r="D797" s="2"/>
    </row>
    <row r="798" spans="1:4" x14ac:dyDescent="0.2">
      <c r="A798" s="2"/>
      <c r="B798" s="3"/>
      <c r="C798" s="2"/>
      <c r="D798" s="2"/>
    </row>
    <row r="799" spans="1:4" x14ac:dyDescent="0.2">
      <c r="A799" s="2"/>
      <c r="B799" s="3"/>
      <c r="C799" s="2"/>
      <c r="D799" s="2"/>
    </row>
    <row r="800" spans="1:4" x14ac:dyDescent="0.2">
      <c r="A800" s="2"/>
      <c r="B800" s="3"/>
      <c r="C800" s="2"/>
      <c r="D800" s="2"/>
    </row>
    <row r="801" spans="1:4" x14ac:dyDescent="0.2">
      <c r="A801" s="2"/>
      <c r="B801" s="3"/>
      <c r="C801" s="2"/>
      <c r="D801" s="2"/>
    </row>
    <row r="802" spans="1:4" x14ac:dyDescent="0.2">
      <c r="A802" s="2"/>
      <c r="B802" s="3"/>
      <c r="C802" s="2"/>
      <c r="D802" s="2"/>
    </row>
    <row r="803" spans="1:4" x14ac:dyDescent="0.2">
      <c r="A803" s="2"/>
      <c r="B803" s="3"/>
      <c r="C803" s="2"/>
      <c r="D803" s="2"/>
    </row>
    <row r="804" spans="1:4" x14ac:dyDescent="0.2">
      <c r="A804" s="2"/>
      <c r="B804" s="3"/>
      <c r="C804" s="2"/>
      <c r="D804" s="2"/>
    </row>
    <row r="805" spans="1:4" x14ac:dyDescent="0.2">
      <c r="A805" s="2"/>
      <c r="B805" s="3"/>
      <c r="C805" s="2"/>
      <c r="D805" s="2"/>
    </row>
    <row r="806" spans="1:4" x14ac:dyDescent="0.2">
      <c r="A806" s="2"/>
      <c r="B806" s="3"/>
      <c r="C806" s="2"/>
      <c r="D806" s="2"/>
    </row>
    <row r="807" spans="1:4" x14ac:dyDescent="0.2">
      <c r="A807" s="2"/>
      <c r="B807" s="3"/>
      <c r="C807" s="2"/>
      <c r="D807" s="2"/>
    </row>
    <row r="808" spans="1:4" x14ac:dyDescent="0.2">
      <c r="A808" s="2"/>
      <c r="B808" s="3"/>
      <c r="C808" s="2"/>
      <c r="D808" s="2"/>
    </row>
    <row r="809" spans="1:4" x14ac:dyDescent="0.2">
      <c r="A809" s="2"/>
      <c r="B809" s="3"/>
      <c r="C809" s="2"/>
      <c r="D809" s="2"/>
    </row>
    <row r="810" spans="1:4" x14ac:dyDescent="0.2">
      <c r="A810" s="2"/>
      <c r="B810" s="3"/>
      <c r="C810" s="2"/>
      <c r="D810" s="2"/>
    </row>
    <row r="811" spans="1:4" x14ac:dyDescent="0.2">
      <c r="A811" s="2"/>
      <c r="B811" s="3"/>
      <c r="C811" s="2"/>
      <c r="D811" s="2"/>
    </row>
    <row r="812" spans="1:4" x14ac:dyDescent="0.2">
      <c r="A812" s="2"/>
      <c r="B812" s="3"/>
      <c r="C812" s="2"/>
      <c r="D812" s="2"/>
    </row>
    <row r="813" spans="1:4" x14ac:dyDescent="0.2">
      <c r="A813" s="2"/>
      <c r="B813" s="3"/>
      <c r="C813" s="2"/>
      <c r="D813" s="2"/>
    </row>
    <row r="814" spans="1:4" x14ac:dyDescent="0.2">
      <c r="A814" s="2"/>
      <c r="B814" s="3"/>
      <c r="C814" s="2"/>
      <c r="D814" s="2"/>
    </row>
    <row r="815" spans="1:4" x14ac:dyDescent="0.2">
      <c r="A815" s="2"/>
      <c r="B815" s="3"/>
      <c r="C815" s="2"/>
      <c r="D815" s="2"/>
    </row>
    <row r="816" spans="1:4" x14ac:dyDescent="0.2">
      <c r="A816" s="2"/>
      <c r="B816" s="3"/>
      <c r="C816" s="2"/>
      <c r="D816" s="2"/>
    </row>
    <row r="817" spans="1:4" x14ac:dyDescent="0.2">
      <c r="A817" s="2"/>
      <c r="B817" s="3"/>
      <c r="C817" s="2"/>
      <c r="D817" s="2"/>
    </row>
    <row r="818" spans="1:4" x14ac:dyDescent="0.2">
      <c r="A818" s="2"/>
      <c r="B818" s="3"/>
      <c r="C818" s="2"/>
      <c r="D818" s="2"/>
    </row>
    <row r="819" spans="1:4" x14ac:dyDescent="0.2">
      <c r="A819" s="2"/>
      <c r="B819" s="3"/>
      <c r="C819" s="2"/>
      <c r="D819" s="2"/>
    </row>
    <row r="820" spans="1:4" x14ac:dyDescent="0.2">
      <c r="A820" s="2"/>
      <c r="B820" s="3"/>
      <c r="C820" s="2"/>
      <c r="D820" s="2"/>
    </row>
    <row r="821" spans="1:4" x14ac:dyDescent="0.2">
      <c r="A821" s="2"/>
      <c r="B821" s="3"/>
      <c r="C821" s="2"/>
      <c r="D821" s="2"/>
    </row>
    <row r="822" spans="1:4" x14ac:dyDescent="0.2">
      <c r="A822" s="2"/>
      <c r="B822" s="3"/>
      <c r="C822" s="2"/>
      <c r="D822" s="2"/>
    </row>
    <row r="823" spans="1:4" x14ac:dyDescent="0.2">
      <c r="A823" s="2"/>
      <c r="B823" s="3"/>
      <c r="C823" s="2"/>
      <c r="D823" s="2"/>
    </row>
    <row r="824" spans="1:4" x14ac:dyDescent="0.2">
      <c r="A824" s="2"/>
      <c r="B824" s="3"/>
      <c r="C824" s="2"/>
      <c r="D824" s="2"/>
    </row>
    <row r="825" spans="1:4" x14ac:dyDescent="0.2">
      <c r="A825" s="2"/>
      <c r="B825" s="3"/>
      <c r="C825" s="2"/>
      <c r="D825" s="2"/>
    </row>
    <row r="826" spans="1:4" x14ac:dyDescent="0.2">
      <c r="A826" s="2"/>
      <c r="B826" s="3"/>
      <c r="C826" s="2"/>
      <c r="D826" s="2"/>
    </row>
    <row r="827" spans="1:4" x14ac:dyDescent="0.2">
      <c r="A827" s="2"/>
      <c r="B827" s="3"/>
      <c r="C827" s="2"/>
      <c r="D827" s="2"/>
    </row>
    <row r="828" spans="1:4" x14ac:dyDescent="0.2">
      <c r="A828" s="2"/>
      <c r="B828" s="3"/>
      <c r="C828" s="2"/>
      <c r="D828" s="2"/>
    </row>
    <row r="829" spans="1:4" x14ac:dyDescent="0.2">
      <c r="A829" s="2"/>
      <c r="B829" s="3"/>
      <c r="C829" s="2"/>
      <c r="D829" s="2"/>
    </row>
    <row r="830" spans="1:4" x14ac:dyDescent="0.2">
      <c r="A830" s="2"/>
      <c r="B830" s="3"/>
      <c r="C830" s="2"/>
      <c r="D830" s="2"/>
    </row>
    <row r="831" spans="1:4" x14ac:dyDescent="0.2">
      <c r="A831" s="2"/>
      <c r="B831" s="3"/>
      <c r="C831" s="2"/>
      <c r="D831" s="2"/>
    </row>
    <row r="832" spans="1:4" x14ac:dyDescent="0.2">
      <c r="A832" s="2"/>
      <c r="B832" s="3"/>
      <c r="C832" s="2"/>
      <c r="D832" s="2"/>
    </row>
    <row r="833" spans="1:4" x14ac:dyDescent="0.2">
      <c r="A833" s="2"/>
      <c r="B833" s="3"/>
      <c r="C833" s="2"/>
      <c r="D833" s="2"/>
    </row>
    <row r="834" spans="1:4" x14ac:dyDescent="0.2">
      <c r="A834" s="2"/>
      <c r="B834" s="3"/>
      <c r="C834" s="2"/>
      <c r="D834" s="2"/>
    </row>
    <row r="835" spans="1:4" x14ac:dyDescent="0.2">
      <c r="A835" s="2"/>
      <c r="B835" s="3"/>
      <c r="C835" s="2"/>
      <c r="D835" s="2"/>
    </row>
    <row r="836" spans="1:4" x14ac:dyDescent="0.2">
      <c r="A836" s="2"/>
      <c r="B836" s="3"/>
      <c r="C836" s="2"/>
      <c r="D836" s="2"/>
    </row>
    <row r="837" spans="1:4" x14ac:dyDescent="0.2">
      <c r="A837" s="2"/>
      <c r="B837" s="3"/>
      <c r="C837" s="2"/>
      <c r="D837" s="2"/>
    </row>
    <row r="838" spans="1:4" x14ac:dyDescent="0.2">
      <c r="A838" s="2"/>
      <c r="B838" s="3"/>
      <c r="C838" s="2"/>
      <c r="D838" s="2"/>
    </row>
    <row r="839" spans="1:4" x14ac:dyDescent="0.2">
      <c r="A839" s="2"/>
      <c r="B839" s="3"/>
      <c r="C839" s="2"/>
      <c r="D839" s="2"/>
    </row>
    <row r="840" spans="1:4" x14ac:dyDescent="0.2">
      <c r="A840" s="2"/>
      <c r="B840" s="3"/>
      <c r="C840" s="2"/>
      <c r="D840" s="2"/>
    </row>
    <row r="841" spans="1:4" x14ac:dyDescent="0.2">
      <c r="A841" s="2"/>
      <c r="B841" s="3"/>
      <c r="C841" s="2"/>
      <c r="D841" s="2"/>
    </row>
    <row r="842" spans="1:4" x14ac:dyDescent="0.2">
      <c r="A842" s="2"/>
      <c r="B842" s="3"/>
      <c r="C842" s="2"/>
      <c r="D842" s="2"/>
    </row>
    <row r="843" spans="1:4" x14ac:dyDescent="0.2">
      <c r="A843" s="2"/>
      <c r="B843" s="3"/>
      <c r="C843" s="2"/>
      <c r="D843" s="2"/>
    </row>
    <row r="844" spans="1:4" x14ac:dyDescent="0.2">
      <c r="A844" s="2"/>
      <c r="B844" s="3"/>
      <c r="C844" s="2"/>
      <c r="D844" s="2"/>
    </row>
    <row r="845" spans="1:4" x14ac:dyDescent="0.2">
      <c r="A845" s="2"/>
      <c r="B845" s="3"/>
      <c r="C845" s="2"/>
      <c r="D845" s="2"/>
    </row>
    <row r="846" spans="1:4" x14ac:dyDescent="0.2">
      <c r="A846" s="2"/>
      <c r="B846" s="3"/>
      <c r="C846" s="2"/>
      <c r="D846" s="2"/>
    </row>
    <row r="847" spans="1:4" x14ac:dyDescent="0.2">
      <c r="A847" s="2"/>
      <c r="B847" s="3"/>
      <c r="C847" s="2"/>
      <c r="D847" s="2"/>
    </row>
    <row r="848" spans="1:4" x14ac:dyDescent="0.2">
      <c r="A848" s="2"/>
      <c r="B848" s="3"/>
      <c r="C848" s="2"/>
      <c r="D848" s="2"/>
    </row>
    <row r="849" spans="1:4" x14ac:dyDescent="0.2">
      <c r="A849" s="2"/>
      <c r="B849" s="3"/>
      <c r="C849" s="2"/>
      <c r="D849" s="2"/>
    </row>
    <row r="850" spans="1:4" x14ac:dyDescent="0.2">
      <c r="A850" s="2"/>
      <c r="B850" s="3"/>
      <c r="C850" s="2"/>
      <c r="D850" s="2"/>
    </row>
    <row r="851" spans="1:4" x14ac:dyDescent="0.2">
      <c r="A851" s="2"/>
      <c r="B851" s="3"/>
      <c r="C851" s="2"/>
      <c r="D851" s="2"/>
    </row>
    <row r="852" spans="1:4" x14ac:dyDescent="0.2">
      <c r="A852" s="2"/>
      <c r="B852" s="3"/>
      <c r="C852" s="2"/>
      <c r="D852" s="2"/>
    </row>
    <row r="853" spans="1:4" x14ac:dyDescent="0.2">
      <c r="A853" s="2"/>
      <c r="B853" s="3"/>
      <c r="C853" s="2"/>
      <c r="D853" s="2"/>
    </row>
    <row r="854" spans="1:4" x14ac:dyDescent="0.2">
      <c r="A854" s="2"/>
      <c r="B854" s="3"/>
      <c r="C854" s="2"/>
      <c r="D854" s="2"/>
    </row>
    <row r="855" spans="1:4" x14ac:dyDescent="0.2">
      <c r="A855" s="2"/>
      <c r="B855" s="3"/>
      <c r="C855" s="2"/>
      <c r="D855" s="2"/>
    </row>
    <row r="856" spans="1:4" x14ac:dyDescent="0.2">
      <c r="A856" s="2"/>
      <c r="B856" s="3"/>
      <c r="C856" s="2"/>
      <c r="D856" s="2"/>
    </row>
    <row r="857" spans="1:4" x14ac:dyDescent="0.2">
      <c r="A857" s="2"/>
      <c r="B857" s="3"/>
      <c r="C857" s="2"/>
      <c r="D857" s="2"/>
    </row>
    <row r="858" spans="1:4" x14ac:dyDescent="0.2">
      <c r="A858" s="2"/>
      <c r="B858" s="3"/>
      <c r="C858" s="2"/>
      <c r="D858" s="2"/>
    </row>
    <row r="859" spans="1:4" x14ac:dyDescent="0.2">
      <c r="A859" s="2"/>
      <c r="B859" s="3"/>
      <c r="C859" s="2"/>
      <c r="D859" s="2"/>
    </row>
    <row r="860" spans="1:4" x14ac:dyDescent="0.2">
      <c r="A860" s="2"/>
      <c r="B860" s="3"/>
      <c r="C860" s="2"/>
      <c r="D860" s="2"/>
    </row>
    <row r="861" spans="1:4" x14ac:dyDescent="0.2">
      <c r="A861" s="2"/>
      <c r="B861" s="3"/>
      <c r="C861" s="2"/>
      <c r="D861" s="2"/>
    </row>
    <row r="862" spans="1:4" x14ac:dyDescent="0.2">
      <c r="A862" s="2"/>
      <c r="B862" s="3"/>
      <c r="C862" s="2"/>
      <c r="D862" s="2"/>
    </row>
    <row r="863" spans="1:4" x14ac:dyDescent="0.2">
      <c r="A863" s="2"/>
      <c r="B863" s="3"/>
      <c r="C863" s="2"/>
      <c r="D863" s="2"/>
    </row>
    <row r="864" spans="1:4" x14ac:dyDescent="0.2">
      <c r="A864" s="2"/>
      <c r="B864" s="3"/>
      <c r="C864" s="2"/>
      <c r="D864" s="2"/>
    </row>
    <row r="865" spans="1:4" x14ac:dyDescent="0.2">
      <c r="A865" s="2"/>
      <c r="B865" s="3"/>
      <c r="C865" s="2"/>
      <c r="D865" s="2"/>
    </row>
    <row r="866" spans="1:4" x14ac:dyDescent="0.2">
      <c r="A866" s="2"/>
      <c r="B866" s="3"/>
      <c r="C866" s="2"/>
      <c r="D866" s="2"/>
    </row>
    <row r="867" spans="1:4" x14ac:dyDescent="0.2">
      <c r="A867" s="2"/>
      <c r="B867" s="3"/>
      <c r="C867" s="2"/>
      <c r="D867" s="2"/>
    </row>
    <row r="868" spans="1:4" x14ac:dyDescent="0.2">
      <c r="A868" s="2"/>
      <c r="B868" s="3"/>
      <c r="C868" s="2"/>
      <c r="D868" s="2"/>
    </row>
    <row r="869" spans="1:4" x14ac:dyDescent="0.2">
      <c r="A869" s="2"/>
      <c r="B869" s="3"/>
      <c r="C869" s="2"/>
      <c r="D869" s="2"/>
    </row>
    <row r="870" spans="1:4" x14ac:dyDescent="0.2">
      <c r="A870" s="2"/>
      <c r="B870" s="3"/>
      <c r="C870" s="2"/>
      <c r="D870" s="2"/>
    </row>
    <row r="871" spans="1:4" x14ac:dyDescent="0.2">
      <c r="A871" s="2"/>
      <c r="B871" s="3"/>
      <c r="C871" s="2"/>
      <c r="D871" s="2"/>
    </row>
    <row r="872" spans="1:4" x14ac:dyDescent="0.2">
      <c r="A872" s="2"/>
      <c r="B872" s="3"/>
      <c r="C872" s="2"/>
      <c r="D872" s="2"/>
    </row>
    <row r="873" spans="1:4" x14ac:dyDescent="0.2">
      <c r="A873" s="2"/>
      <c r="B873" s="3"/>
      <c r="C873" s="2"/>
      <c r="D873" s="2"/>
    </row>
    <row r="874" spans="1:4" x14ac:dyDescent="0.2">
      <c r="A874" s="2"/>
      <c r="B874" s="3"/>
      <c r="C874" s="2"/>
      <c r="D874" s="2"/>
    </row>
    <row r="875" spans="1:4" x14ac:dyDescent="0.2">
      <c r="A875" s="2"/>
      <c r="B875" s="3"/>
      <c r="C875" s="2"/>
      <c r="D875" s="2"/>
    </row>
    <row r="876" spans="1:4" x14ac:dyDescent="0.2">
      <c r="A876" s="2"/>
      <c r="B876" s="3"/>
      <c r="C876" s="2"/>
      <c r="D876" s="2"/>
    </row>
    <row r="877" spans="1:4" x14ac:dyDescent="0.2">
      <c r="A877" s="2"/>
      <c r="B877" s="3"/>
      <c r="C877" s="2"/>
      <c r="D877" s="2"/>
    </row>
    <row r="878" spans="1:4" x14ac:dyDescent="0.2">
      <c r="A878" s="2"/>
      <c r="B878" s="3"/>
      <c r="C878" s="2"/>
      <c r="D878" s="2"/>
    </row>
    <row r="879" spans="1:4" x14ac:dyDescent="0.2">
      <c r="A879" s="2"/>
      <c r="B879" s="3"/>
      <c r="C879" s="2"/>
      <c r="D879" s="2"/>
    </row>
    <row r="880" spans="1:4" x14ac:dyDescent="0.2">
      <c r="A880" s="2"/>
      <c r="B880" s="3"/>
      <c r="C880" s="2"/>
      <c r="D880" s="2"/>
    </row>
    <row r="881" spans="1:4" x14ac:dyDescent="0.2">
      <c r="A881" s="2"/>
      <c r="B881" s="3"/>
      <c r="C881" s="2"/>
      <c r="D881" s="2"/>
    </row>
    <row r="882" spans="1:4" x14ac:dyDescent="0.2">
      <c r="A882" s="2"/>
      <c r="B882" s="3"/>
      <c r="C882" s="2"/>
      <c r="D882" s="2"/>
    </row>
    <row r="883" spans="1:4" x14ac:dyDescent="0.2">
      <c r="A883" s="2"/>
      <c r="B883" s="3"/>
      <c r="C883" s="2"/>
      <c r="D883" s="2"/>
    </row>
    <row r="884" spans="1:4" x14ac:dyDescent="0.2">
      <c r="A884" s="2"/>
      <c r="B884" s="3"/>
      <c r="C884" s="2"/>
      <c r="D884" s="2"/>
    </row>
    <row r="885" spans="1:4" x14ac:dyDescent="0.2">
      <c r="A885" s="2"/>
      <c r="B885" s="3"/>
      <c r="C885" s="2"/>
      <c r="D885" s="2"/>
    </row>
    <row r="886" spans="1:4" x14ac:dyDescent="0.2">
      <c r="A886" s="2"/>
      <c r="B886" s="3"/>
      <c r="C886" s="2"/>
      <c r="D886" s="2"/>
    </row>
    <row r="887" spans="1:4" x14ac:dyDescent="0.2">
      <c r="A887" s="2"/>
      <c r="B887" s="3"/>
      <c r="C887" s="2"/>
      <c r="D887" s="2"/>
    </row>
    <row r="888" spans="1:4" x14ac:dyDescent="0.2">
      <c r="A888" s="2"/>
      <c r="B888" s="3"/>
      <c r="C888" s="2"/>
      <c r="D888" s="2"/>
    </row>
    <row r="889" spans="1:4" x14ac:dyDescent="0.2">
      <c r="A889" s="2"/>
      <c r="B889" s="3"/>
      <c r="C889" s="2"/>
      <c r="D889" s="2"/>
    </row>
    <row r="890" spans="1:4" x14ac:dyDescent="0.2">
      <c r="A890" s="2"/>
      <c r="B890" s="3"/>
      <c r="C890" s="2"/>
      <c r="D890" s="2"/>
    </row>
    <row r="891" spans="1:4" x14ac:dyDescent="0.2">
      <c r="A891" s="2"/>
      <c r="B891" s="3"/>
      <c r="C891" s="2"/>
      <c r="D891" s="2"/>
    </row>
    <row r="892" spans="1:4" x14ac:dyDescent="0.2">
      <c r="A892" s="2"/>
      <c r="B892" s="3"/>
      <c r="C892" s="2"/>
      <c r="D892" s="2"/>
    </row>
    <row r="893" spans="1:4" x14ac:dyDescent="0.2">
      <c r="A893" s="2"/>
      <c r="B893" s="3"/>
      <c r="C893" s="2"/>
      <c r="D893" s="2"/>
    </row>
    <row r="894" spans="1:4" x14ac:dyDescent="0.2">
      <c r="A894" s="2"/>
      <c r="B894" s="3"/>
      <c r="C894" s="2"/>
      <c r="D894" s="2"/>
    </row>
    <row r="895" spans="1:4" x14ac:dyDescent="0.2">
      <c r="A895" s="2"/>
      <c r="B895" s="3"/>
      <c r="C895" s="2"/>
      <c r="D895" s="2"/>
    </row>
    <row r="896" spans="1:4" x14ac:dyDescent="0.2">
      <c r="A896" s="2"/>
      <c r="B896" s="3"/>
      <c r="C896" s="2"/>
      <c r="D896" s="2"/>
    </row>
    <row r="897" spans="1:4" x14ac:dyDescent="0.2">
      <c r="A897" s="2"/>
      <c r="B897" s="3"/>
      <c r="C897" s="2"/>
      <c r="D897" s="2"/>
    </row>
    <row r="898" spans="1:4" x14ac:dyDescent="0.2">
      <c r="A898" s="2"/>
      <c r="B898" s="3"/>
      <c r="C898" s="2"/>
      <c r="D898" s="2"/>
    </row>
    <row r="899" spans="1:4" x14ac:dyDescent="0.2">
      <c r="A899" s="2"/>
      <c r="B899" s="3"/>
      <c r="C899" s="2"/>
      <c r="D899" s="2"/>
    </row>
    <row r="900" spans="1:4" x14ac:dyDescent="0.2">
      <c r="A900" s="2"/>
      <c r="B900" s="3"/>
      <c r="C900" s="2"/>
      <c r="D900" s="2"/>
    </row>
    <row r="901" spans="1:4" x14ac:dyDescent="0.2">
      <c r="A901" s="2"/>
      <c r="B901" s="3"/>
      <c r="C901" s="2"/>
      <c r="D901" s="2"/>
    </row>
    <row r="902" spans="1:4" x14ac:dyDescent="0.2">
      <c r="A902" s="2"/>
      <c r="B902" s="3"/>
      <c r="C902" s="2"/>
      <c r="D902" s="2"/>
    </row>
    <row r="903" spans="1:4" x14ac:dyDescent="0.2">
      <c r="A903" s="2"/>
      <c r="B903" s="3"/>
      <c r="C903" s="2"/>
      <c r="D903" s="2"/>
    </row>
    <row r="904" spans="1:4" x14ac:dyDescent="0.2">
      <c r="A904" s="2"/>
      <c r="B904" s="3"/>
      <c r="C904" s="2"/>
      <c r="D904" s="2"/>
    </row>
    <row r="905" spans="1:4" x14ac:dyDescent="0.2">
      <c r="A905" s="2"/>
      <c r="B905" s="3"/>
      <c r="C905" s="2"/>
      <c r="D905" s="2"/>
    </row>
    <row r="906" spans="1:4" x14ac:dyDescent="0.2">
      <c r="A906" s="2"/>
      <c r="B906" s="3"/>
      <c r="C906" s="2"/>
      <c r="D906" s="2"/>
    </row>
    <row r="907" spans="1:4" x14ac:dyDescent="0.2">
      <c r="A907" s="2"/>
      <c r="B907" s="3"/>
      <c r="C907" s="2"/>
      <c r="D907" s="2"/>
    </row>
    <row r="908" spans="1:4" x14ac:dyDescent="0.2">
      <c r="A908" s="2"/>
      <c r="B908" s="3"/>
      <c r="C908" s="2"/>
      <c r="D908" s="2"/>
    </row>
    <row r="909" spans="1:4" x14ac:dyDescent="0.2">
      <c r="A909" s="2"/>
      <c r="B909" s="3"/>
      <c r="C909" s="2"/>
      <c r="D909" s="2"/>
    </row>
    <row r="910" spans="1:4" x14ac:dyDescent="0.2">
      <c r="A910" s="2"/>
      <c r="B910" s="3"/>
      <c r="C910" s="2"/>
      <c r="D910" s="2"/>
    </row>
    <row r="911" spans="1:4" x14ac:dyDescent="0.2">
      <c r="A911" s="2"/>
      <c r="B911" s="3"/>
      <c r="C911" s="2"/>
      <c r="D91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7148-3D89-034E-B197-927FBD6430C5}">
  <dimension ref="A1:M206"/>
  <sheetViews>
    <sheetView workbookViewId="0">
      <selection activeCell="I13" sqref="I13"/>
    </sheetView>
  </sheetViews>
  <sheetFormatPr baseColWidth="10" defaultColWidth="11.5" defaultRowHeight="15" x14ac:dyDescent="0.2"/>
  <cols>
    <col min="2" max="2" width="16" customWidth="1"/>
  </cols>
  <sheetData>
    <row r="1" spans="1:13" x14ac:dyDescent="0.2">
      <c r="A1" t="s">
        <v>4476</v>
      </c>
      <c r="B1" t="s">
        <v>4477</v>
      </c>
      <c r="C1" t="s">
        <v>4478</v>
      </c>
      <c r="D1" t="s">
        <v>4479</v>
      </c>
      <c r="E1" t="s">
        <v>4480</v>
      </c>
      <c r="F1" t="s">
        <v>4481</v>
      </c>
      <c r="G1" t="s">
        <v>4482</v>
      </c>
      <c r="H1" t="s">
        <v>4483</v>
      </c>
      <c r="I1" t="s">
        <v>4484</v>
      </c>
      <c r="J1" t="s">
        <v>4485</v>
      </c>
      <c r="K1" t="s">
        <v>4486</v>
      </c>
      <c r="L1" t="s">
        <v>4487</v>
      </c>
      <c r="M1" t="s">
        <v>4488</v>
      </c>
    </row>
    <row r="2" spans="1:13" x14ac:dyDescent="0.2">
      <c r="E2" s="4"/>
    </row>
    <row r="3" spans="1:13" x14ac:dyDescent="0.2">
      <c r="E3" s="4"/>
    </row>
    <row r="4" spans="1:13" x14ac:dyDescent="0.2">
      <c r="E4" s="4"/>
    </row>
    <row r="5" spans="1:13" x14ac:dyDescent="0.2">
      <c r="E5" s="4"/>
    </row>
    <row r="6" spans="1:13" x14ac:dyDescent="0.2">
      <c r="E6" s="4"/>
    </row>
    <row r="7" spans="1:13" x14ac:dyDescent="0.2">
      <c r="E7" s="4"/>
    </row>
    <row r="8" spans="1:13" x14ac:dyDescent="0.2">
      <c r="E8" s="4"/>
    </row>
    <row r="9" spans="1:13" x14ac:dyDescent="0.2">
      <c r="E9" s="4"/>
    </row>
    <row r="10" spans="1:13" x14ac:dyDescent="0.2">
      <c r="E10" s="4"/>
    </row>
    <row r="11" spans="1:13" x14ac:dyDescent="0.2">
      <c r="E11" s="4"/>
    </row>
    <row r="12" spans="1:13" x14ac:dyDescent="0.2">
      <c r="E12" s="4"/>
    </row>
    <row r="13" spans="1:13" x14ac:dyDescent="0.2">
      <c r="E13" s="4"/>
    </row>
    <row r="14" spans="1:13" x14ac:dyDescent="0.2">
      <c r="E14" s="4"/>
    </row>
    <row r="15" spans="1:13" x14ac:dyDescent="0.2">
      <c r="E15" s="4"/>
    </row>
    <row r="16" spans="1:13" x14ac:dyDescent="0.2">
      <c r="E16" s="4"/>
    </row>
    <row r="17" spans="5:5" x14ac:dyDescent="0.2">
      <c r="E17" s="4"/>
    </row>
    <row r="18" spans="5:5" x14ac:dyDescent="0.2">
      <c r="E18" s="4"/>
    </row>
    <row r="19" spans="5:5" x14ac:dyDescent="0.2">
      <c r="E19" s="4"/>
    </row>
    <row r="20" spans="5:5" x14ac:dyDescent="0.2">
      <c r="E20" s="4"/>
    </row>
    <row r="21" spans="5:5" x14ac:dyDescent="0.2">
      <c r="E21" s="4"/>
    </row>
    <row r="22" spans="5:5" x14ac:dyDescent="0.2">
      <c r="E22" s="4"/>
    </row>
    <row r="23" spans="5:5" x14ac:dyDescent="0.2">
      <c r="E23" s="4"/>
    </row>
    <row r="24" spans="5:5" x14ac:dyDescent="0.2">
      <c r="E24" s="4"/>
    </row>
    <row r="25" spans="5:5" x14ac:dyDescent="0.2">
      <c r="E25" s="4"/>
    </row>
    <row r="26" spans="5:5" x14ac:dyDescent="0.2">
      <c r="E26" s="4"/>
    </row>
    <row r="27" spans="5:5" x14ac:dyDescent="0.2">
      <c r="E27" s="4"/>
    </row>
    <row r="28" spans="5:5" x14ac:dyDescent="0.2">
      <c r="E28" s="4"/>
    </row>
    <row r="29" spans="5:5" x14ac:dyDescent="0.2">
      <c r="E29" s="4"/>
    </row>
    <row r="30" spans="5:5" x14ac:dyDescent="0.2">
      <c r="E30" s="4"/>
    </row>
    <row r="31" spans="5:5" x14ac:dyDescent="0.2">
      <c r="E31" s="4"/>
    </row>
    <row r="32" spans="5:5" x14ac:dyDescent="0.2">
      <c r="E32" s="4"/>
    </row>
    <row r="33" spans="5:5" x14ac:dyDescent="0.2">
      <c r="E33" s="4"/>
    </row>
    <row r="34" spans="5:5" x14ac:dyDescent="0.2">
      <c r="E34" s="4"/>
    </row>
    <row r="35" spans="5:5" x14ac:dyDescent="0.2">
      <c r="E35" s="4"/>
    </row>
    <row r="36" spans="5:5" x14ac:dyDescent="0.2">
      <c r="E36" s="4"/>
    </row>
    <row r="37" spans="5:5" x14ac:dyDescent="0.2">
      <c r="E37" s="4"/>
    </row>
    <row r="38" spans="5:5" x14ac:dyDescent="0.2">
      <c r="E38" s="4"/>
    </row>
    <row r="39" spans="5:5" x14ac:dyDescent="0.2">
      <c r="E39" s="4"/>
    </row>
    <row r="40" spans="5:5" x14ac:dyDescent="0.2">
      <c r="E40" s="4"/>
    </row>
    <row r="41" spans="5:5" x14ac:dyDescent="0.2">
      <c r="E41" s="4"/>
    </row>
    <row r="42" spans="5:5" x14ac:dyDescent="0.2">
      <c r="E42" s="4"/>
    </row>
    <row r="43" spans="5:5" x14ac:dyDescent="0.2">
      <c r="E43" s="4"/>
    </row>
    <row r="44" spans="5:5" x14ac:dyDescent="0.2">
      <c r="E44" s="4"/>
    </row>
    <row r="45" spans="5:5" x14ac:dyDescent="0.2">
      <c r="E45" s="4"/>
    </row>
    <row r="46" spans="5:5" x14ac:dyDescent="0.2">
      <c r="E46" s="4"/>
    </row>
    <row r="47" spans="5:5" x14ac:dyDescent="0.2">
      <c r="E47" s="4"/>
    </row>
    <row r="48" spans="5:5" x14ac:dyDescent="0.2">
      <c r="E48" s="4"/>
    </row>
    <row r="49" spans="5:5" x14ac:dyDescent="0.2">
      <c r="E49" s="4"/>
    </row>
    <row r="50" spans="5:5" x14ac:dyDescent="0.2">
      <c r="E50" s="4"/>
    </row>
    <row r="51" spans="5:5" x14ac:dyDescent="0.2">
      <c r="E51" s="4"/>
    </row>
    <row r="52" spans="5:5" x14ac:dyDescent="0.2">
      <c r="E52" s="4"/>
    </row>
    <row r="53" spans="5:5" x14ac:dyDescent="0.2">
      <c r="E53" s="4"/>
    </row>
    <row r="54" spans="5:5" x14ac:dyDescent="0.2">
      <c r="E54" s="4"/>
    </row>
    <row r="55" spans="5:5" x14ac:dyDescent="0.2">
      <c r="E55" s="4"/>
    </row>
    <row r="56" spans="5:5" x14ac:dyDescent="0.2">
      <c r="E56" s="4"/>
    </row>
    <row r="57" spans="5:5" x14ac:dyDescent="0.2">
      <c r="E57" s="4"/>
    </row>
    <row r="58" spans="5:5" x14ac:dyDescent="0.2">
      <c r="E58" s="4"/>
    </row>
    <row r="59" spans="5:5" x14ac:dyDescent="0.2">
      <c r="E59" s="4"/>
    </row>
    <row r="60" spans="5:5" x14ac:dyDescent="0.2">
      <c r="E60" s="4"/>
    </row>
    <row r="61" spans="5:5" x14ac:dyDescent="0.2">
      <c r="E61" s="4"/>
    </row>
    <row r="62" spans="5:5" x14ac:dyDescent="0.2">
      <c r="E62" s="4"/>
    </row>
    <row r="63" spans="5:5" x14ac:dyDescent="0.2">
      <c r="E63" s="4"/>
    </row>
    <row r="64" spans="5:5" x14ac:dyDescent="0.2">
      <c r="E64" s="4"/>
    </row>
    <row r="65" spans="5:5" x14ac:dyDescent="0.2">
      <c r="E65" s="4"/>
    </row>
    <row r="66" spans="5:5" x14ac:dyDescent="0.2">
      <c r="E66" s="4"/>
    </row>
    <row r="67" spans="5:5" x14ac:dyDescent="0.2">
      <c r="E67" s="4"/>
    </row>
    <row r="68" spans="5:5" x14ac:dyDescent="0.2">
      <c r="E68" s="4"/>
    </row>
    <row r="69" spans="5:5" x14ac:dyDescent="0.2">
      <c r="E69" s="4"/>
    </row>
    <row r="70" spans="5:5" x14ac:dyDescent="0.2">
      <c r="E70" s="4"/>
    </row>
    <row r="71" spans="5:5" x14ac:dyDescent="0.2">
      <c r="E71" s="4"/>
    </row>
    <row r="72" spans="5:5" x14ac:dyDescent="0.2">
      <c r="E72" s="4"/>
    </row>
    <row r="73" spans="5:5" x14ac:dyDescent="0.2">
      <c r="E73" s="4"/>
    </row>
    <row r="74" spans="5:5" x14ac:dyDescent="0.2">
      <c r="E74" s="4"/>
    </row>
    <row r="75" spans="5:5" x14ac:dyDescent="0.2">
      <c r="E75" s="4"/>
    </row>
    <row r="76" spans="5:5" x14ac:dyDescent="0.2">
      <c r="E76" s="4"/>
    </row>
    <row r="77" spans="5:5" x14ac:dyDescent="0.2">
      <c r="E77" s="4"/>
    </row>
    <row r="78" spans="5:5" x14ac:dyDescent="0.2">
      <c r="E78" s="4"/>
    </row>
    <row r="79" spans="5:5" x14ac:dyDescent="0.2">
      <c r="E79" s="4"/>
    </row>
    <row r="80" spans="5:5" x14ac:dyDescent="0.2">
      <c r="E80" s="4"/>
    </row>
    <row r="81" spans="5:5" x14ac:dyDescent="0.2">
      <c r="E81" s="4"/>
    </row>
    <row r="82" spans="5:5" x14ac:dyDescent="0.2">
      <c r="E82" s="4"/>
    </row>
    <row r="83" spans="5:5" x14ac:dyDescent="0.2">
      <c r="E83" s="4"/>
    </row>
    <row r="84" spans="5:5" x14ac:dyDescent="0.2">
      <c r="E84" s="4"/>
    </row>
    <row r="85" spans="5:5" x14ac:dyDescent="0.2">
      <c r="E85" s="4"/>
    </row>
    <row r="86" spans="5:5" x14ac:dyDescent="0.2">
      <c r="E86" s="4"/>
    </row>
    <row r="87" spans="5:5" x14ac:dyDescent="0.2">
      <c r="E87" s="4"/>
    </row>
    <row r="88" spans="5:5" x14ac:dyDescent="0.2">
      <c r="E88" s="4"/>
    </row>
    <row r="89" spans="5:5" x14ac:dyDescent="0.2">
      <c r="E89" s="4"/>
    </row>
    <row r="90" spans="5:5" x14ac:dyDescent="0.2">
      <c r="E90" s="4"/>
    </row>
    <row r="91" spans="5:5" x14ac:dyDescent="0.2">
      <c r="E91" s="4"/>
    </row>
    <row r="92" spans="5:5" x14ac:dyDescent="0.2">
      <c r="E92" s="4"/>
    </row>
    <row r="93" spans="5:5" x14ac:dyDescent="0.2">
      <c r="E93" s="4"/>
    </row>
    <row r="94" spans="5:5" x14ac:dyDescent="0.2">
      <c r="E94" s="4"/>
    </row>
    <row r="95" spans="5:5" x14ac:dyDescent="0.2">
      <c r="E95" s="4"/>
    </row>
    <row r="96" spans="5:5" x14ac:dyDescent="0.2">
      <c r="E96" s="4"/>
    </row>
    <row r="97" spans="5:5" x14ac:dyDescent="0.2">
      <c r="E97" s="4"/>
    </row>
    <row r="98" spans="5:5" x14ac:dyDescent="0.2">
      <c r="E98" s="4"/>
    </row>
    <row r="99" spans="5:5" x14ac:dyDescent="0.2">
      <c r="E99" s="4"/>
    </row>
    <row r="100" spans="5:5" x14ac:dyDescent="0.2">
      <c r="E100" s="4"/>
    </row>
    <row r="101" spans="5:5" x14ac:dyDescent="0.2">
      <c r="E101" s="4"/>
    </row>
    <row r="102" spans="5:5" x14ac:dyDescent="0.2">
      <c r="E102" s="4"/>
    </row>
    <row r="103" spans="5:5" x14ac:dyDescent="0.2">
      <c r="E103" s="4"/>
    </row>
    <row r="104" spans="5:5" x14ac:dyDescent="0.2">
      <c r="E104" s="4"/>
    </row>
    <row r="105" spans="5:5" x14ac:dyDescent="0.2">
      <c r="E105" s="4"/>
    </row>
    <row r="106" spans="5:5" x14ac:dyDescent="0.2">
      <c r="E106" s="4"/>
    </row>
    <row r="107" spans="5:5" x14ac:dyDescent="0.2">
      <c r="E107" s="4"/>
    </row>
    <row r="108" spans="5:5" x14ac:dyDescent="0.2">
      <c r="E108" s="4"/>
    </row>
    <row r="109" spans="5:5" x14ac:dyDescent="0.2">
      <c r="E109" s="4"/>
    </row>
    <row r="110" spans="5:5" x14ac:dyDescent="0.2">
      <c r="E110" s="4"/>
    </row>
    <row r="111" spans="5:5" x14ac:dyDescent="0.2">
      <c r="E111" s="4"/>
    </row>
    <row r="112" spans="5:5" x14ac:dyDescent="0.2">
      <c r="E112" s="4"/>
    </row>
    <row r="113" spans="5:5" x14ac:dyDescent="0.2">
      <c r="E113" s="4"/>
    </row>
    <row r="114" spans="5:5" x14ac:dyDescent="0.2">
      <c r="E114" s="4"/>
    </row>
    <row r="115" spans="5:5" x14ac:dyDescent="0.2">
      <c r="E115" s="4"/>
    </row>
    <row r="116" spans="5:5" x14ac:dyDescent="0.2">
      <c r="E116" s="4"/>
    </row>
    <row r="117" spans="5:5" x14ac:dyDescent="0.2">
      <c r="E117" s="4"/>
    </row>
    <row r="118" spans="5:5" x14ac:dyDescent="0.2">
      <c r="E118" s="4"/>
    </row>
    <row r="119" spans="5:5" x14ac:dyDescent="0.2">
      <c r="E119" s="4"/>
    </row>
    <row r="120" spans="5:5" x14ac:dyDescent="0.2">
      <c r="E120" s="4"/>
    </row>
    <row r="121" spans="5:5" x14ac:dyDescent="0.2">
      <c r="E121" s="4"/>
    </row>
    <row r="122" spans="5:5" x14ac:dyDescent="0.2">
      <c r="E122" s="4"/>
    </row>
    <row r="123" spans="5:5" x14ac:dyDescent="0.2">
      <c r="E123" s="4"/>
    </row>
    <row r="124" spans="5:5" x14ac:dyDescent="0.2">
      <c r="E124" s="4"/>
    </row>
    <row r="125" spans="5:5" x14ac:dyDescent="0.2">
      <c r="E125" s="4"/>
    </row>
    <row r="126" spans="5:5" x14ac:dyDescent="0.2">
      <c r="E126" s="4"/>
    </row>
    <row r="127" spans="5:5" x14ac:dyDescent="0.2">
      <c r="E127" s="4"/>
    </row>
    <row r="128" spans="5:5" x14ac:dyDescent="0.2">
      <c r="E128" s="4"/>
    </row>
    <row r="129" spans="5:5" x14ac:dyDescent="0.2">
      <c r="E129" s="4"/>
    </row>
    <row r="130" spans="5:5" x14ac:dyDescent="0.2">
      <c r="E130" s="4"/>
    </row>
    <row r="131" spans="5:5" x14ac:dyDescent="0.2">
      <c r="E131" s="4"/>
    </row>
    <row r="132" spans="5:5" x14ac:dyDescent="0.2">
      <c r="E132" s="4"/>
    </row>
    <row r="133" spans="5:5" x14ac:dyDescent="0.2">
      <c r="E133" s="4"/>
    </row>
    <row r="134" spans="5:5" x14ac:dyDescent="0.2">
      <c r="E134" s="4"/>
    </row>
    <row r="135" spans="5:5" x14ac:dyDescent="0.2">
      <c r="E135" s="4"/>
    </row>
    <row r="136" spans="5:5" x14ac:dyDescent="0.2">
      <c r="E136" s="4"/>
    </row>
    <row r="137" spans="5:5" x14ac:dyDescent="0.2">
      <c r="E137" s="4"/>
    </row>
    <row r="138" spans="5:5" x14ac:dyDescent="0.2">
      <c r="E138" s="4"/>
    </row>
    <row r="139" spans="5:5" x14ac:dyDescent="0.2">
      <c r="E139" s="4"/>
    </row>
    <row r="140" spans="5:5" x14ac:dyDescent="0.2">
      <c r="E140" s="4"/>
    </row>
    <row r="141" spans="5:5" x14ac:dyDescent="0.2">
      <c r="E141" s="4"/>
    </row>
    <row r="142" spans="5:5" x14ac:dyDescent="0.2">
      <c r="E142" s="4"/>
    </row>
    <row r="143" spans="5:5" x14ac:dyDescent="0.2">
      <c r="E143" s="4"/>
    </row>
    <row r="144" spans="5:5" x14ac:dyDescent="0.2">
      <c r="E144" s="4"/>
    </row>
    <row r="145" spans="5:5" x14ac:dyDescent="0.2">
      <c r="E145" s="4"/>
    </row>
    <row r="146" spans="5:5" x14ac:dyDescent="0.2">
      <c r="E146" s="4"/>
    </row>
    <row r="147" spans="5:5" x14ac:dyDescent="0.2">
      <c r="E147" s="4"/>
    </row>
    <row r="148" spans="5:5" x14ac:dyDescent="0.2">
      <c r="E148" s="4"/>
    </row>
    <row r="149" spans="5:5" x14ac:dyDescent="0.2">
      <c r="E149" s="4"/>
    </row>
    <row r="150" spans="5:5" x14ac:dyDescent="0.2">
      <c r="E150" s="4"/>
    </row>
    <row r="151" spans="5:5" x14ac:dyDescent="0.2">
      <c r="E151" s="4"/>
    </row>
    <row r="152" spans="5:5" x14ac:dyDescent="0.2">
      <c r="E152" s="4"/>
    </row>
    <row r="153" spans="5:5" x14ac:dyDescent="0.2">
      <c r="E153" s="4"/>
    </row>
    <row r="154" spans="5:5" x14ac:dyDescent="0.2">
      <c r="E154" s="4"/>
    </row>
    <row r="155" spans="5:5" x14ac:dyDescent="0.2">
      <c r="E155" s="4"/>
    </row>
    <row r="156" spans="5:5" x14ac:dyDescent="0.2">
      <c r="E156" s="4"/>
    </row>
    <row r="157" spans="5:5" x14ac:dyDescent="0.2">
      <c r="E157" s="4"/>
    </row>
    <row r="158" spans="5:5" x14ac:dyDescent="0.2">
      <c r="E158" s="4"/>
    </row>
    <row r="159" spans="5:5" x14ac:dyDescent="0.2">
      <c r="E159" s="4"/>
    </row>
    <row r="160" spans="5:5" x14ac:dyDescent="0.2">
      <c r="E160" s="4"/>
    </row>
    <row r="161" spans="5:5" x14ac:dyDescent="0.2">
      <c r="E161" s="4"/>
    </row>
    <row r="162" spans="5:5" x14ac:dyDescent="0.2">
      <c r="E162" s="4"/>
    </row>
    <row r="163" spans="5:5" x14ac:dyDescent="0.2">
      <c r="E163" s="4"/>
    </row>
    <row r="164" spans="5:5" x14ac:dyDescent="0.2">
      <c r="E164" s="4"/>
    </row>
    <row r="165" spans="5:5" x14ac:dyDescent="0.2">
      <c r="E165" s="4"/>
    </row>
    <row r="166" spans="5:5" x14ac:dyDescent="0.2">
      <c r="E166" s="4"/>
    </row>
    <row r="167" spans="5:5" x14ac:dyDescent="0.2">
      <c r="E167" s="4"/>
    </row>
    <row r="168" spans="5:5" x14ac:dyDescent="0.2">
      <c r="E168" s="4"/>
    </row>
    <row r="169" spans="5:5" x14ac:dyDescent="0.2">
      <c r="E169" s="4"/>
    </row>
    <row r="170" spans="5:5" x14ac:dyDescent="0.2">
      <c r="E170" s="4"/>
    </row>
    <row r="171" spans="5:5" x14ac:dyDescent="0.2">
      <c r="E171" s="4"/>
    </row>
    <row r="172" spans="5:5" x14ac:dyDescent="0.2">
      <c r="E172" s="4"/>
    </row>
    <row r="173" spans="5:5" x14ac:dyDescent="0.2">
      <c r="E173" s="4"/>
    </row>
    <row r="174" spans="5:5" x14ac:dyDescent="0.2">
      <c r="E174" s="4"/>
    </row>
    <row r="175" spans="5:5" x14ac:dyDescent="0.2">
      <c r="E175" s="4"/>
    </row>
    <row r="176" spans="5:5" x14ac:dyDescent="0.2">
      <c r="E176" s="4"/>
    </row>
    <row r="177" spans="5:5" x14ac:dyDescent="0.2">
      <c r="E177" s="4"/>
    </row>
    <row r="178" spans="5:5" x14ac:dyDescent="0.2">
      <c r="E178" s="4"/>
    </row>
    <row r="179" spans="5:5" x14ac:dyDescent="0.2">
      <c r="E179" s="4"/>
    </row>
    <row r="180" spans="5:5" x14ac:dyDescent="0.2">
      <c r="E180" s="4"/>
    </row>
    <row r="181" spans="5:5" x14ac:dyDescent="0.2">
      <c r="E181" s="4"/>
    </row>
    <row r="182" spans="5:5" x14ac:dyDescent="0.2">
      <c r="E182" s="4"/>
    </row>
    <row r="183" spans="5:5" x14ac:dyDescent="0.2">
      <c r="E183" s="4"/>
    </row>
    <row r="184" spans="5:5" x14ac:dyDescent="0.2">
      <c r="E184" s="4"/>
    </row>
    <row r="185" spans="5:5" x14ac:dyDescent="0.2">
      <c r="E185" s="4"/>
    </row>
    <row r="186" spans="5:5" x14ac:dyDescent="0.2">
      <c r="E186" s="4"/>
    </row>
    <row r="187" spans="5:5" x14ac:dyDescent="0.2">
      <c r="E187" s="4"/>
    </row>
    <row r="188" spans="5:5" x14ac:dyDescent="0.2">
      <c r="E188" s="4"/>
    </row>
    <row r="189" spans="5:5" x14ac:dyDescent="0.2">
      <c r="E189" s="4"/>
    </row>
    <row r="190" spans="5:5" x14ac:dyDescent="0.2">
      <c r="E190" s="4"/>
    </row>
    <row r="191" spans="5:5" x14ac:dyDescent="0.2">
      <c r="E191" s="4"/>
    </row>
    <row r="192" spans="5:5" x14ac:dyDescent="0.2">
      <c r="E192" s="4"/>
    </row>
    <row r="193" spans="5:5" x14ac:dyDescent="0.2">
      <c r="E193" s="4"/>
    </row>
    <row r="194" spans="5:5" x14ac:dyDescent="0.2">
      <c r="E194" s="4"/>
    </row>
    <row r="195" spans="5:5" x14ac:dyDescent="0.2">
      <c r="E195" s="4"/>
    </row>
    <row r="196" spans="5:5" x14ac:dyDescent="0.2">
      <c r="E196" s="4"/>
    </row>
    <row r="197" spans="5:5" x14ac:dyDescent="0.2">
      <c r="E197" s="4"/>
    </row>
    <row r="198" spans="5:5" x14ac:dyDescent="0.2">
      <c r="E198" s="4"/>
    </row>
    <row r="199" spans="5:5" x14ac:dyDescent="0.2">
      <c r="E199" s="4"/>
    </row>
    <row r="200" spans="5:5" x14ac:dyDescent="0.2">
      <c r="E200" s="4"/>
    </row>
    <row r="201" spans="5:5" x14ac:dyDescent="0.2">
      <c r="E201" s="4"/>
    </row>
    <row r="202" spans="5:5" x14ac:dyDescent="0.2">
      <c r="E202" s="4"/>
    </row>
    <row r="203" spans="5:5" x14ac:dyDescent="0.2">
      <c r="E203" s="4"/>
    </row>
    <row r="204" spans="5:5" x14ac:dyDescent="0.2">
      <c r="E204" s="4"/>
    </row>
    <row r="205" spans="5:5" x14ac:dyDescent="0.2">
      <c r="E205" s="4"/>
    </row>
    <row r="206" spans="5:5" x14ac:dyDescent="0.2">
      <c r="E20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B3992-06A8-8542-8E5F-A5ECC45D144E}">
  <dimension ref="A1:F1914"/>
  <sheetViews>
    <sheetView workbookViewId="0">
      <selection activeCell="G32" sqref="G32"/>
    </sheetView>
  </sheetViews>
  <sheetFormatPr baseColWidth="10" defaultColWidth="11.5" defaultRowHeight="15" x14ac:dyDescent="0.2"/>
  <cols>
    <col min="2" max="2" width="27.83203125" customWidth="1"/>
  </cols>
  <sheetData>
    <row r="1" spans="1:6" x14ac:dyDescent="0.2">
      <c r="A1" t="s">
        <v>4489</v>
      </c>
      <c r="B1" t="s">
        <v>4477</v>
      </c>
      <c r="C1" t="s">
        <v>4490</v>
      </c>
      <c r="D1" t="s">
        <v>4491</v>
      </c>
      <c r="E1" t="s">
        <v>4492</v>
      </c>
      <c r="F1" t="s">
        <v>4493</v>
      </c>
    </row>
    <row r="2" spans="1:6" x14ac:dyDescent="0.2">
      <c r="E2" s="5"/>
    </row>
    <row r="3" spans="1:6" x14ac:dyDescent="0.2">
      <c r="E3" s="5"/>
    </row>
    <row r="4" spans="1:6" x14ac:dyDescent="0.2">
      <c r="E4" s="5"/>
    </row>
    <row r="5" spans="1:6" x14ac:dyDescent="0.2">
      <c r="E5" s="5"/>
    </row>
    <row r="6" spans="1:6" x14ac:dyDescent="0.2">
      <c r="E6" s="5"/>
    </row>
    <row r="7" spans="1:6" x14ac:dyDescent="0.2">
      <c r="E7" s="5"/>
    </row>
    <row r="8" spans="1:6" x14ac:dyDescent="0.2">
      <c r="E8" s="5"/>
    </row>
    <row r="9" spans="1:6" x14ac:dyDescent="0.2">
      <c r="E9" s="5"/>
    </row>
    <row r="10" spans="1:6" x14ac:dyDescent="0.2">
      <c r="E10" s="5"/>
    </row>
    <row r="11" spans="1:6" x14ac:dyDescent="0.2">
      <c r="E11" s="5"/>
    </row>
    <row r="12" spans="1:6" x14ac:dyDescent="0.2">
      <c r="E12" s="5"/>
    </row>
    <row r="13" spans="1:6" x14ac:dyDescent="0.2">
      <c r="E13" s="5"/>
    </row>
    <row r="14" spans="1:6" x14ac:dyDescent="0.2">
      <c r="E14" s="5"/>
    </row>
    <row r="15" spans="1:6" x14ac:dyDescent="0.2">
      <c r="E15" s="5"/>
    </row>
    <row r="16" spans="1:6" x14ac:dyDescent="0.2">
      <c r="E16" s="5"/>
    </row>
    <row r="17" spans="5:5" x14ac:dyDescent="0.2">
      <c r="E17" s="5"/>
    </row>
    <row r="18" spans="5:5" x14ac:dyDescent="0.2">
      <c r="E18" s="5"/>
    </row>
    <row r="19" spans="5:5" x14ac:dyDescent="0.2">
      <c r="E19" s="5"/>
    </row>
    <row r="20" spans="5:5" x14ac:dyDescent="0.2">
      <c r="E20" s="5"/>
    </row>
    <row r="21" spans="5:5" x14ac:dyDescent="0.2">
      <c r="E21" s="5"/>
    </row>
    <row r="22" spans="5:5" x14ac:dyDescent="0.2">
      <c r="E22" s="5"/>
    </row>
    <row r="23" spans="5:5" x14ac:dyDescent="0.2">
      <c r="E23" s="5"/>
    </row>
    <row r="24" spans="5:5" x14ac:dyDescent="0.2">
      <c r="E24" s="5"/>
    </row>
    <row r="25" spans="5:5" x14ac:dyDescent="0.2">
      <c r="E25" s="5"/>
    </row>
    <row r="26" spans="5:5" x14ac:dyDescent="0.2">
      <c r="E26" s="5"/>
    </row>
    <row r="27" spans="5:5" x14ac:dyDescent="0.2">
      <c r="E27" s="5"/>
    </row>
    <row r="28" spans="5:5" x14ac:dyDescent="0.2">
      <c r="E28" s="5"/>
    </row>
    <row r="29" spans="5:5" x14ac:dyDescent="0.2">
      <c r="E29" s="5"/>
    </row>
    <row r="30" spans="5:5" x14ac:dyDescent="0.2">
      <c r="E30" s="5"/>
    </row>
    <row r="31" spans="5:5" x14ac:dyDescent="0.2">
      <c r="E31" s="5"/>
    </row>
    <row r="32" spans="5:5" x14ac:dyDescent="0.2">
      <c r="E32" s="5"/>
    </row>
    <row r="33" spans="5:5" x14ac:dyDescent="0.2">
      <c r="E33" s="5"/>
    </row>
    <row r="34" spans="5:5" x14ac:dyDescent="0.2">
      <c r="E34" s="5"/>
    </row>
    <row r="35" spans="5:5" x14ac:dyDescent="0.2">
      <c r="E35" s="5"/>
    </row>
    <row r="36" spans="5:5" x14ac:dyDescent="0.2">
      <c r="E36" s="5"/>
    </row>
    <row r="37" spans="5:5" x14ac:dyDescent="0.2">
      <c r="E37" s="5"/>
    </row>
    <row r="38" spans="5:5" x14ac:dyDescent="0.2">
      <c r="E38" s="5"/>
    </row>
    <row r="39" spans="5:5" x14ac:dyDescent="0.2">
      <c r="E39" s="5"/>
    </row>
    <row r="40" spans="5:5" x14ac:dyDescent="0.2">
      <c r="E40" s="5"/>
    </row>
    <row r="41" spans="5:5" x14ac:dyDescent="0.2">
      <c r="E41" s="5"/>
    </row>
    <row r="42" spans="5:5" x14ac:dyDescent="0.2">
      <c r="E42" s="5"/>
    </row>
    <row r="43" spans="5:5" x14ac:dyDescent="0.2">
      <c r="E43" s="5"/>
    </row>
    <row r="44" spans="5:5" x14ac:dyDescent="0.2">
      <c r="E44" s="5"/>
    </row>
    <row r="45" spans="5:5" x14ac:dyDescent="0.2">
      <c r="E45" s="5"/>
    </row>
    <row r="46" spans="5:5" x14ac:dyDescent="0.2">
      <c r="E46" s="5"/>
    </row>
    <row r="47" spans="5:5" x14ac:dyDescent="0.2">
      <c r="E47" s="5"/>
    </row>
    <row r="48" spans="5:5" x14ac:dyDescent="0.2">
      <c r="E48" s="5"/>
    </row>
    <row r="49" spans="5:5" x14ac:dyDescent="0.2">
      <c r="E49" s="5"/>
    </row>
    <row r="50" spans="5:5" x14ac:dyDescent="0.2">
      <c r="E50" s="5"/>
    </row>
    <row r="51" spans="5:5" x14ac:dyDescent="0.2">
      <c r="E51" s="5"/>
    </row>
    <row r="52" spans="5:5" x14ac:dyDescent="0.2">
      <c r="E52" s="5"/>
    </row>
    <row r="53" spans="5:5" x14ac:dyDescent="0.2">
      <c r="E53" s="5"/>
    </row>
    <row r="54" spans="5:5" x14ac:dyDescent="0.2">
      <c r="E54" s="5"/>
    </row>
    <row r="55" spans="5:5" x14ac:dyDescent="0.2">
      <c r="E55" s="5"/>
    </row>
    <row r="56" spans="5:5" x14ac:dyDescent="0.2">
      <c r="E56" s="5"/>
    </row>
    <row r="57" spans="5:5" x14ac:dyDescent="0.2">
      <c r="E57" s="5"/>
    </row>
    <row r="58" spans="5:5" x14ac:dyDescent="0.2">
      <c r="E58" s="5"/>
    </row>
    <row r="59" spans="5:5" x14ac:dyDescent="0.2">
      <c r="E59" s="5"/>
    </row>
    <row r="60" spans="5:5" x14ac:dyDescent="0.2">
      <c r="E60" s="5"/>
    </row>
    <row r="61" spans="5:5" x14ac:dyDescent="0.2">
      <c r="E61" s="5"/>
    </row>
    <row r="62" spans="5:5" x14ac:dyDescent="0.2">
      <c r="E62" s="5"/>
    </row>
    <row r="63" spans="5:5" x14ac:dyDescent="0.2">
      <c r="E63" s="5"/>
    </row>
    <row r="64" spans="5:5" x14ac:dyDescent="0.2">
      <c r="E64" s="5"/>
    </row>
    <row r="65" spans="5:5" x14ac:dyDescent="0.2">
      <c r="E65" s="5"/>
    </row>
    <row r="66" spans="5:5" x14ac:dyDescent="0.2">
      <c r="E66" s="5"/>
    </row>
    <row r="67" spans="5:5" x14ac:dyDescent="0.2">
      <c r="E67" s="5"/>
    </row>
    <row r="68" spans="5:5" x14ac:dyDescent="0.2">
      <c r="E68" s="5"/>
    </row>
    <row r="69" spans="5:5" x14ac:dyDescent="0.2">
      <c r="E69" s="5"/>
    </row>
    <row r="70" spans="5:5" x14ac:dyDescent="0.2">
      <c r="E70" s="5"/>
    </row>
    <row r="71" spans="5:5" x14ac:dyDescent="0.2">
      <c r="E71" s="5"/>
    </row>
    <row r="72" spans="5:5" x14ac:dyDescent="0.2">
      <c r="E72" s="5"/>
    </row>
    <row r="73" spans="5:5" x14ac:dyDescent="0.2">
      <c r="E73" s="5"/>
    </row>
    <row r="74" spans="5:5" x14ac:dyDescent="0.2">
      <c r="E74" s="5"/>
    </row>
    <row r="75" spans="5:5" x14ac:dyDescent="0.2">
      <c r="E75" s="5"/>
    </row>
    <row r="76" spans="5:5" x14ac:dyDescent="0.2">
      <c r="E76" s="5"/>
    </row>
    <row r="77" spans="5:5" x14ac:dyDescent="0.2">
      <c r="E77" s="5"/>
    </row>
    <row r="78" spans="5:5" x14ac:dyDescent="0.2">
      <c r="E78" s="5"/>
    </row>
    <row r="79" spans="5:5" x14ac:dyDescent="0.2">
      <c r="E79" s="5"/>
    </row>
    <row r="80" spans="5:5" x14ac:dyDescent="0.2">
      <c r="E80" s="5"/>
    </row>
    <row r="81" spans="5:5" x14ac:dyDescent="0.2">
      <c r="E81" s="5"/>
    </row>
    <row r="82" spans="5:5" x14ac:dyDescent="0.2">
      <c r="E82" s="5"/>
    </row>
    <row r="83" spans="5:5" x14ac:dyDescent="0.2">
      <c r="E83" s="5"/>
    </row>
    <row r="84" spans="5:5" x14ac:dyDescent="0.2">
      <c r="E84" s="5"/>
    </row>
    <row r="85" spans="5:5" x14ac:dyDescent="0.2">
      <c r="E85" s="5"/>
    </row>
    <row r="86" spans="5:5" x14ac:dyDescent="0.2">
      <c r="E86" s="5"/>
    </row>
    <row r="87" spans="5:5" x14ac:dyDescent="0.2">
      <c r="E87" s="5"/>
    </row>
    <row r="88" spans="5:5" x14ac:dyDescent="0.2">
      <c r="E88" s="5"/>
    </row>
    <row r="89" spans="5:5" x14ac:dyDescent="0.2">
      <c r="E89" s="5"/>
    </row>
    <row r="90" spans="5:5" x14ac:dyDescent="0.2">
      <c r="E90" s="5"/>
    </row>
    <row r="91" spans="5:5" x14ac:dyDescent="0.2">
      <c r="E91" s="5"/>
    </row>
    <row r="92" spans="5:5" x14ac:dyDescent="0.2">
      <c r="E92" s="5"/>
    </row>
    <row r="93" spans="5:5" x14ac:dyDescent="0.2">
      <c r="E93" s="5"/>
    </row>
    <row r="94" spans="5:5" x14ac:dyDescent="0.2">
      <c r="E94" s="5"/>
    </row>
    <row r="95" spans="5:5" x14ac:dyDescent="0.2">
      <c r="E95" s="5"/>
    </row>
    <row r="96" spans="5:5" x14ac:dyDescent="0.2">
      <c r="E96" s="5"/>
    </row>
    <row r="97" spans="5:5" x14ac:dyDescent="0.2">
      <c r="E97" s="5"/>
    </row>
    <row r="98" spans="5:5" x14ac:dyDescent="0.2">
      <c r="E98" s="5"/>
    </row>
    <row r="99" spans="5:5" x14ac:dyDescent="0.2">
      <c r="E99" s="5"/>
    </row>
    <row r="100" spans="5:5" x14ac:dyDescent="0.2">
      <c r="E100" s="5"/>
    </row>
    <row r="101" spans="5:5" x14ac:dyDescent="0.2">
      <c r="E101" s="5"/>
    </row>
    <row r="102" spans="5:5" x14ac:dyDescent="0.2">
      <c r="E102" s="5"/>
    </row>
    <row r="103" spans="5:5" x14ac:dyDescent="0.2">
      <c r="E103" s="5"/>
    </row>
    <row r="104" spans="5:5" x14ac:dyDescent="0.2">
      <c r="E104" s="5"/>
    </row>
    <row r="105" spans="5:5" x14ac:dyDescent="0.2">
      <c r="E105" s="5"/>
    </row>
    <row r="106" spans="5:5" x14ac:dyDescent="0.2">
      <c r="E106" s="5"/>
    </row>
    <row r="107" spans="5:5" x14ac:dyDescent="0.2">
      <c r="E107" s="5"/>
    </row>
    <row r="108" spans="5:5" x14ac:dyDescent="0.2">
      <c r="E108" s="5"/>
    </row>
    <row r="109" spans="5:5" x14ac:dyDescent="0.2">
      <c r="E109" s="5"/>
    </row>
    <row r="110" spans="5:5" x14ac:dyDescent="0.2">
      <c r="E110" s="5"/>
    </row>
    <row r="111" spans="5:5" x14ac:dyDescent="0.2">
      <c r="E111" s="5"/>
    </row>
    <row r="112" spans="5:5" x14ac:dyDescent="0.2">
      <c r="E112" s="5"/>
    </row>
    <row r="113" spans="5:5" x14ac:dyDescent="0.2">
      <c r="E113" s="5"/>
    </row>
    <row r="114" spans="5:5" x14ac:dyDescent="0.2">
      <c r="E114" s="5"/>
    </row>
    <row r="115" spans="5:5" x14ac:dyDescent="0.2">
      <c r="E115" s="5"/>
    </row>
    <row r="116" spans="5:5" x14ac:dyDescent="0.2">
      <c r="E116" s="5"/>
    </row>
    <row r="117" spans="5:5" x14ac:dyDescent="0.2">
      <c r="E117" s="5"/>
    </row>
    <row r="118" spans="5:5" x14ac:dyDescent="0.2">
      <c r="E118" s="5"/>
    </row>
    <row r="119" spans="5:5" x14ac:dyDescent="0.2">
      <c r="E119" s="5"/>
    </row>
    <row r="120" spans="5:5" x14ac:dyDescent="0.2">
      <c r="E120" s="5"/>
    </row>
    <row r="121" spans="5:5" x14ac:dyDescent="0.2">
      <c r="E121" s="5"/>
    </row>
    <row r="122" spans="5:5" x14ac:dyDescent="0.2">
      <c r="E122" s="5"/>
    </row>
    <row r="123" spans="5:5" x14ac:dyDescent="0.2">
      <c r="E123" s="5"/>
    </row>
    <row r="124" spans="5:5" x14ac:dyDescent="0.2">
      <c r="E124" s="5"/>
    </row>
    <row r="125" spans="5:5" x14ac:dyDescent="0.2">
      <c r="E125" s="5"/>
    </row>
    <row r="126" spans="5:5" x14ac:dyDescent="0.2">
      <c r="E126" s="5"/>
    </row>
    <row r="127" spans="5:5" x14ac:dyDescent="0.2">
      <c r="E127" s="5"/>
    </row>
    <row r="128" spans="5:5" x14ac:dyDescent="0.2">
      <c r="E128" s="5"/>
    </row>
    <row r="129" spans="5:5" x14ac:dyDescent="0.2">
      <c r="E129" s="5"/>
    </row>
    <row r="130" spans="5:5" x14ac:dyDescent="0.2">
      <c r="E130" s="5"/>
    </row>
    <row r="131" spans="5:5" x14ac:dyDescent="0.2">
      <c r="E131" s="5"/>
    </row>
    <row r="132" spans="5:5" x14ac:dyDescent="0.2">
      <c r="E132" s="5"/>
    </row>
    <row r="133" spans="5:5" x14ac:dyDescent="0.2">
      <c r="E133" s="5"/>
    </row>
    <row r="134" spans="5:5" x14ac:dyDescent="0.2">
      <c r="E134" s="5"/>
    </row>
    <row r="135" spans="5:5" x14ac:dyDescent="0.2">
      <c r="E135" s="5"/>
    </row>
    <row r="136" spans="5:5" x14ac:dyDescent="0.2">
      <c r="E136" s="5"/>
    </row>
    <row r="137" spans="5:5" x14ac:dyDescent="0.2">
      <c r="E137" s="5"/>
    </row>
    <row r="138" spans="5:5" x14ac:dyDescent="0.2">
      <c r="E138" s="5"/>
    </row>
    <row r="139" spans="5:5" x14ac:dyDescent="0.2">
      <c r="E139" s="5"/>
    </row>
    <row r="140" spans="5:5" x14ac:dyDescent="0.2">
      <c r="E140" s="5"/>
    </row>
    <row r="141" spans="5:5" x14ac:dyDescent="0.2">
      <c r="E141" s="5"/>
    </row>
    <row r="142" spans="5:5" x14ac:dyDescent="0.2">
      <c r="E142" s="5"/>
    </row>
    <row r="143" spans="5:5" x14ac:dyDescent="0.2">
      <c r="E143" s="5"/>
    </row>
    <row r="144" spans="5:5" x14ac:dyDescent="0.2">
      <c r="E144" s="5"/>
    </row>
    <row r="145" spans="5:5" x14ac:dyDescent="0.2">
      <c r="E145" s="5"/>
    </row>
    <row r="146" spans="5:5" x14ac:dyDescent="0.2">
      <c r="E146" s="5"/>
    </row>
    <row r="147" spans="5:5" x14ac:dyDescent="0.2">
      <c r="E147" s="5"/>
    </row>
    <row r="148" spans="5:5" x14ac:dyDescent="0.2">
      <c r="E148" s="5"/>
    </row>
    <row r="149" spans="5:5" x14ac:dyDescent="0.2">
      <c r="E149" s="5"/>
    </row>
    <row r="150" spans="5:5" x14ac:dyDescent="0.2">
      <c r="E150" s="5"/>
    </row>
    <row r="151" spans="5:5" x14ac:dyDescent="0.2">
      <c r="E151" s="5"/>
    </row>
    <row r="152" spans="5:5" x14ac:dyDescent="0.2">
      <c r="E152" s="5"/>
    </row>
    <row r="153" spans="5:5" x14ac:dyDescent="0.2">
      <c r="E153" s="5"/>
    </row>
    <row r="154" spans="5:5" x14ac:dyDescent="0.2">
      <c r="E154" s="5"/>
    </row>
    <row r="155" spans="5:5" x14ac:dyDescent="0.2">
      <c r="E155" s="5"/>
    </row>
    <row r="156" spans="5:5" x14ac:dyDescent="0.2">
      <c r="E156" s="5"/>
    </row>
    <row r="157" spans="5:5" x14ac:dyDescent="0.2">
      <c r="E157" s="5"/>
    </row>
    <row r="158" spans="5:5" x14ac:dyDescent="0.2">
      <c r="E158" s="5"/>
    </row>
    <row r="159" spans="5:5" x14ac:dyDescent="0.2">
      <c r="E159" s="5"/>
    </row>
    <row r="160" spans="5:5" x14ac:dyDescent="0.2">
      <c r="E160" s="5"/>
    </row>
    <row r="161" spans="5:5" x14ac:dyDescent="0.2">
      <c r="E161" s="5"/>
    </row>
    <row r="162" spans="5:5" x14ac:dyDescent="0.2">
      <c r="E162" s="5"/>
    </row>
    <row r="163" spans="5:5" x14ac:dyDescent="0.2">
      <c r="E163" s="5"/>
    </row>
    <row r="164" spans="5:5" x14ac:dyDescent="0.2">
      <c r="E164" s="5"/>
    </row>
    <row r="165" spans="5:5" x14ac:dyDescent="0.2">
      <c r="E165" s="5"/>
    </row>
    <row r="166" spans="5:5" x14ac:dyDescent="0.2">
      <c r="E166" s="5"/>
    </row>
    <row r="167" spans="5:5" x14ac:dyDescent="0.2">
      <c r="E167" s="5"/>
    </row>
    <row r="168" spans="5:5" x14ac:dyDescent="0.2">
      <c r="E168" s="5"/>
    </row>
    <row r="169" spans="5:5" x14ac:dyDescent="0.2">
      <c r="E169" s="5"/>
    </row>
    <row r="170" spans="5:5" x14ac:dyDescent="0.2">
      <c r="E170" s="5"/>
    </row>
    <row r="171" spans="5:5" x14ac:dyDescent="0.2">
      <c r="E171" s="5"/>
    </row>
    <row r="172" spans="5:5" x14ac:dyDescent="0.2">
      <c r="E172" s="5"/>
    </row>
    <row r="173" spans="5:5" x14ac:dyDescent="0.2">
      <c r="E173" s="5"/>
    </row>
    <row r="174" spans="5:5" x14ac:dyDescent="0.2">
      <c r="E174" s="5"/>
    </row>
    <row r="175" spans="5:5" x14ac:dyDescent="0.2">
      <c r="E175" s="5"/>
    </row>
    <row r="176" spans="5:5" x14ac:dyDescent="0.2">
      <c r="E176" s="5"/>
    </row>
    <row r="177" spans="5:5" x14ac:dyDescent="0.2">
      <c r="E177" s="5"/>
    </row>
    <row r="178" spans="5:5" x14ac:dyDescent="0.2">
      <c r="E178" s="5"/>
    </row>
    <row r="179" spans="5:5" x14ac:dyDescent="0.2">
      <c r="E179" s="5"/>
    </row>
    <row r="180" spans="5:5" x14ac:dyDescent="0.2">
      <c r="E180" s="5"/>
    </row>
    <row r="181" spans="5:5" x14ac:dyDescent="0.2">
      <c r="E181" s="5"/>
    </row>
    <row r="182" spans="5:5" x14ac:dyDescent="0.2">
      <c r="E182" s="5"/>
    </row>
    <row r="183" spans="5:5" x14ac:dyDescent="0.2">
      <c r="E183" s="5"/>
    </row>
    <row r="184" spans="5:5" x14ac:dyDescent="0.2">
      <c r="E184" s="5"/>
    </row>
    <row r="185" spans="5:5" x14ac:dyDescent="0.2">
      <c r="E185" s="5"/>
    </row>
    <row r="186" spans="5:5" x14ac:dyDescent="0.2">
      <c r="E186" s="5"/>
    </row>
    <row r="187" spans="5:5" x14ac:dyDescent="0.2">
      <c r="E187" s="5"/>
    </row>
    <row r="188" spans="5:5" x14ac:dyDescent="0.2">
      <c r="E188" s="5"/>
    </row>
    <row r="189" spans="5:5" x14ac:dyDescent="0.2">
      <c r="E189" s="5"/>
    </row>
    <row r="190" spans="5:5" x14ac:dyDescent="0.2">
      <c r="E190" s="5"/>
    </row>
    <row r="191" spans="5:5" x14ac:dyDescent="0.2">
      <c r="E191" s="5"/>
    </row>
    <row r="192" spans="5:5" x14ac:dyDescent="0.2">
      <c r="E192" s="5"/>
    </row>
    <row r="193" spans="5:5" x14ac:dyDescent="0.2">
      <c r="E193" s="5"/>
    </row>
    <row r="194" spans="5:5" x14ac:dyDescent="0.2">
      <c r="E194" s="5"/>
    </row>
    <row r="195" spans="5:5" x14ac:dyDescent="0.2">
      <c r="E195" s="5"/>
    </row>
    <row r="196" spans="5:5" x14ac:dyDescent="0.2">
      <c r="E196" s="5"/>
    </row>
    <row r="197" spans="5:5" x14ac:dyDescent="0.2">
      <c r="E197" s="5"/>
    </row>
    <row r="198" spans="5:5" x14ac:dyDescent="0.2">
      <c r="E198" s="5"/>
    </row>
    <row r="199" spans="5:5" x14ac:dyDescent="0.2">
      <c r="E199" s="5"/>
    </row>
    <row r="200" spans="5:5" x14ac:dyDescent="0.2">
      <c r="E200" s="5"/>
    </row>
    <row r="201" spans="5:5" x14ac:dyDescent="0.2">
      <c r="E201" s="5"/>
    </row>
    <row r="202" spans="5:5" x14ac:dyDescent="0.2">
      <c r="E202" s="5"/>
    </row>
    <row r="203" spans="5:5" x14ac:dyDescent="0.2">
      <c r="E203" s="5"/>
    </row>
    <row r="204" spans="5:5" x14ac:dyDescent="0.2">
      <c r="E204" s="5"/>
    </row>
    <row r="205" spans="5:5" x14ac:dyDescent="0.2">
      <c r="E205" s="5"/>
    </row>
    <row r="206" spans="5:5" x14ac:dyDescent="0.2">
      <c r="E206" s="5"/>
    </row>
    <row r="207" spans="5:5" x14ac:dyDescent="0.2">
      <c r="E207" s="5"/>
    </row>
    <row r="208" spans="5:5" x14ac:dyDescent="0.2">
      <c r="E208" s="5"/>
    </row>
    <row r="209" spans="5:5" x14ac:dyDescent="0.2">
      <c r="E209" s="5"/>
    </row>
    <row r="210" spans="5:5" x14ac:dyDescent="0.2">
      <c r="E210" s="5"/>
    </row>
    <row r="211" spans="5:5" x14ac:dyDescent="0.2">
      <c r="E211" s="5"/>
    </row>
    <row r="212" spans="5:5" x14ac:dyDescent="0.2">
      <c r="E212" s="5"/>
    </row>
    <row r="213" spans="5:5" x14ac:dyDescent="0.2">
      <c r="E213" s="5"/>
    </row>
    <row r="214" spans="5:5" x14ac:dyDescent="0.2">
      <c r="E214" s="5"/>
    </row>
    <row r="215" spans="5:5" x14ac:dyDescent="0.2">
      <c r="E215" s="5"/>
    </row>
    <row r="216" spans="5:5" x14ac:dyDescent="0.2">
      <c r="E216" s="5"/>
    </row>
    <row r="217" spans="5:5" x14ac:dyDescent="0.2">
      <c r="E217" s="5"/>
    </row>
    <row r="218" spans="5:5" x14ac:dyDescent="0.2">
      <c r="E218" s="5"/>
    </row>
    <row r="219" spans="5:5" x14ac:dyDescent="0.2">
      <c r="E219" s="5"/>
    </row>
    <row r="220" spans="5:5" x14ac:dyDescent="0.2">
      <c r="E220" s="5"/>
    </row>
    <row r="221" spans="5:5" x14ac:dyDescent="0.2">
      <c r="E221" s="5"/>
    </row>
    <row r="222" spans="5:5" x14ac:dyDescent="0.2">
      <c r="E222" s="5"/>
    </row>
    <row r="223" spans="5:5" x14ac:dyDescent="0.2">
      <c r="E223" s="5"/>
    </row>
    <row r="224" spans="5:5" x14ac:dyDescent="0.2">
      <c r="E224" s="5"/>
    </row>
    <row r="225" spans="5:5" x14ac:dyDescent="0.2">
      <c r="E225" s="5"/>
    </row>
    <row r="226" spans="5:5" x14ac:dyDescent="0.2">
      <c r="E226" s="5"/>
    </row>
    <row r="227" spans="5:5" x14ac:dyDescent="0.2">
      <c r="E227" s="5"/>
    </row>
    <row r="228" spans="5:5" x14ac:dyDescent="0.2">
      <c r="E228" s="5"/>
    </row>
    <row r="229" spans="5:5" x14ac:dyDescent="0.2">
      <c r="E229" s="5"/>
    </row>
    <row r="230" spans="5:5" x14ac:dyDescent="0.2">
      <c r="E230" s="5"/>
    </row>
    <row r="231" spans="5:5" x14ac:dyDescent="0.2">
      <c r="E231" s="5"/>
    </row>
    <row r="232" spans="5:5" x14ac:dyDescent="0.2">
      <c r="E232" s="5"/>
    </row>
    <row r="233" spans="5:5" x14ac:dyDescent="0.2">
      <c r="E233" s="5"/>
    </row>
    <row r="234" spans="5:5" x14ac:dyDescent="0.2">
      <c r="E234" s="5"/>
    </row>
    <row r="235" spans="5:5" x14ac:dyDescent="0.2">
      <c r="E235" s="5"/>
    </row>
    <row r="236" spans="5:5" x14ac:dyDescent="0.2">
      <c r="E236" s="5"/>
    </row>
    <row r="237" spans="5:5" x14ac:dyDescent="0.2">
      <c r="E237" s="5"/>
    </row>
    <row r="238" spans="5:5" x14ac:dyDescent="0.2">
      <c r="E238" s="5"/>
    </row>
    <row r="239" spans="5:5" x14ac:dyDescent="0.2">
      <c r="E239" s="5"/>
    </row>
    <row r="240" spans="5:5" x14ac:dyDescent="0.2">
      <c r="E240" s="5"/>
    </row>
    <row r="241" spans="5:5" x14ac:dyDescent="0.2">
      <c r="E241" s="5"/>
    </row>
    <row r="242" spans="5:5" x14ac:dyDescent="0.2">
      <c r="E242" s="5"/>
    </row>
    <row r="243" spans="5:5" x14ac:dyDescent="0.2">
      <c r="E243" s="5"/>
    </row>
    <row r="244" spans="5:5" x14ac:dyDescent="0.2">
      <c r="E244" s="5"/>
    </row>
    <row r="245" spans="5:5" x14ac:dyDescent="0.2">
      <c r="E245" s="5"/>
    </row>
    <row r="246" spans="5:5" x14ac:dyDescent="0.2">
      <c r="E246" s="5"/>
    </row>
    <row r="247" spans="5:5" x14ac:dyDescent="0.2">
      <c r="E247" s="5"/>
    </row>
    <row r="248" spans="5:5" x14ac:dyDescent="0.2">
      <c r="E248" s="5"/>
    </row>
    <row r="249" spans="5:5" x14ac:dyDescent="0.2">
      <c r="E249" s="5"/>
    </row>
    <row r="250" spans="5:5" x14ac:dyDescent="0.2">
      <c r="E250" s="5"/>
    </row>
    <row r="251" spans="5:5" x14ac:dyDescent="0.2">
      <c r="E251" s="5"/>
    </row>
    <row r="252" spans="5:5" x14ac:dyDescent="0.2">
      <c r="E252" s="5"/>
    </row>
    <row r="253" spans="5:5" x14ac:dyDescent="0.2">
      <c r="E253" s="5"/>
    </row>
    <row r="254" spans="5:5" x14ac:dyDescent="0.2">
      <c r="E254" s="5"/>
    </row>
    <row r="255" spans="5:5" x14ac:dyDescent="0.2">
      <c r="E255" s="5"/>
    </row>
    <row r="256" spans="5:5" x14ac:dyDescent="0.2">
      <c r="E256" s="5"/>
    </row>
    <row r="257" spans="5:5" x14ac:dyDescent="0.2">
      <c r="E257" s="5"/>
    </row>
    <row r="258" spans="5:5" x14ac:dyDescent="0.2">
      <c r="E258" s="5"/>
    </row>
    <row r="259" spans="5:5" x14ac:dyDescent="0.2">
      <c r="E259" s="5"/>
    </row>
    <row r="260" spans="5:5" x14ac:dyDescent="0.2">
      <c r="E260" s="5"/>
    </row>
    <row r="261" spans="5:5" x14ac:dyDescent="0.2">
      <c r="E261" s="5"/>
    </row>
    <row r="262" spans="5:5" x14ac:dyDescent="0.2">
      <c r="E262" s="5"/>
    </row>
    <row r="263" spans="5:5" x14ac:dyDescent="0.2">
      <c r="E263" s="5"/>
    </row>
    <row r="264" spans="5:5" x14ac:dyDescent="0.2">
      <c r="E264" s="5"/>
    </row>
    <row r="265" spans="5:5" x14ac:dyDescent="0.2">
      <c r="E265" s="5"/>
    </row>
    <row r="266" spans="5:5" x14ac:dyDescent="0.2">
      <c r="E266" s="5"/>
    </row>
    <row r="267" spans="5:5" x14ac:dyDescent="0.2">
      <c r="E267" s="5"/>
    </row>
    <row r="268" spans="5:5" x14ac:dyDescent="0.2">
      <c r="E268" s="5"/>
    </row>
    <row r="269" spans="5:5" x14ac:dyDescent="0.2">
      <c r="E269" s="5"/>
    </row>
    <row r="270" spans="5:5" x14ac:dyDescent="0.2">
      <c r="E270" s="5"/>
    </row>
    <row r="271" spans="5:5" x14ac:dyDescent="0.2">
      <c r="E271" s="5"/>
    </row>
    <row r="272" spans="5:5" x14ac:dyDescent="0.2">
      <c r="E272" s="5"/>
    </row>
    <row r="273" spans="5:5" x14ac:dyDescent="0.2">
      <c r="E273" s="5"/>
    </row>
    <row r="274" spans="5:5" x14ac:dyDescent="0.2">
      <c r="E274" s="5"/>
    </row>
    <row r="275" spans="5:5" x14ac:dyDescent="0.2">
      <c r="E275" s="5"/>
    </row>
    <row r="276" spans="5:5" x14ac:dyDescent="0.2">
      <c r="E276" s="5"/>
    </row>
    <row r="277" spans="5:5" x14ac:dyDescent="0.2">
      <c r="E277" s="5"/>
    </row>
    <row r="278" spans="5:5" x14ac:dyDescent="0.2">
      <c r="E278" s="5"/>
    </row>
    <row r="279" spans="5:5" x14ac:dyDescent="0.2">
      <c r="E279" s="5"/>
    </row>
    <row r="280" spans="5:5" x14ac:dyDescent="0.2">
      <c r="E280" s="5"/>
    </row>
    <row r="281" spans="5:5" x14ac:dyDescent="0.2">
      <c r="E281" s="5"/>
    </row>
    <row r="282" spans="5:5" x14ac:dyDescent="0.2">
      <c r="E282" s="5"/>
    </row>
    <row r="283" spans="5:5" x14ac:dyDescent="0.2">
      <c r="E283" s="5"/>
    </row>
    <row r="284" spans="5:5" x14ac:dyDescent="0.2">
      <c r="E284" s="5"/>
    </row>
    <row r="285" spans="5:5" x14ac:dyDescent="0.2">
      <c r="E285" s="5"/>
    </row>
    <row r="286" spans="5:5" x14ac:dyDescent="0.2">
      <c r="E286" s="5"/>
    </row>
    <row r="287" spans="5:5" x14ac:dyDescent="0.2">
      <c r="E287" s="5"/>
    </row>
    <row r="288" spans="5:5" x14ac:dyDescent="0.2">
      <c r="E288" s="5"/>
    </row>
    <row r="289" spans="5:5" x14ac:dyDescent="0.2">
      <c r="E289" s="5"/>
    </row>
    <row r="290" spans="5:5" x14ac:dyDescent="0.2">
      <c r="E290" s="5"/>
    </row>
    <row r="291" spans="5:5" x14ac:dyDescent="0.2">
      <c r="E291" s="5"/>
    </row>
    <row r="292" spans="5:5" x14ac:dyDescent="0.2">
      <c r="E292" s="5"/>
    </row>
    <row r="293" spans="5:5" x14ac:dyDescent="0.2">
      <c r="E293" s="5"/>
    </row>
    <row r="294" spans="5:5" x14ac:dyDescent="0.2">
      <c r="E294" s="5"/>
    </row>
    <row r="295" spans="5:5" x14ac:dyDescent="0.2">
      <c r="E295" s="5"/>
    </row>
    <row r="296" spans="5:5" x14ac:dyDescent="0.2">
      <c r="E296" s="5"/>
    </row>
    <row r="297" spans="5:5" x14ac:dyDescent="0.2">
      <c r="E297" s="5"/>
    </row>
    <row r="298" spans="5:5" x14ac:dyDescent="0.2">
      <c r="E298" s="5"/>
    </row>
    <row r="299" spans="5:5" x14ac:dyDescent="0.2">
      <c r="E299" s="5"/>
    </row>
    <row r="300" spans="5:5" x14ac:dyDescent="0.2">
      <c r="E300" s="5"/>
    </row>
    <row r="301" spans="5:5" x14ac:dyDescent="0.2">
      <c r="E301" s="5"/>
    </row>
    <row r="302" spans="5:5" x14ac:dyDescent="0.2">
      <c r="E302" s="5"/>
    </row>
    <row r="303" spans="5:5" x14ac:dyDescent="0.2">
      <c r="E303" s="5"/>
    </row>
    <row r="304" spans="5:5" x14ac:dyDescent="0.2">
      <c r="E304" s="5"/>
    </row>
    <row r="305" spans="5:5" x14ac:dyDescent="0.2">
      <c r="E305" s="5"/>
    </row>
    <row r="306" spans="5:5" x14ac:dyDescent="0.2">
      <c r="E306" s="5"/>
    </row>
    <row r="307" spans="5:5" x14ac:dyDescent="0.2">
      <c r="E307" s="5"/>
    </row>
    <row r="308" spans="5:5" x14ac:dyDescent="0.2">
      <c r="E308" s="5"/>
    </row>
    <row r="309" spans="5:5" x14ac:dyDescent="0.2">
      <c r="E309" s="5"/>
    </row>
    <row r="310" spans="5:5" x14ac:dyDescent="0.2">
      <c r="E310" s="5"/>
    </row>
    <row r="311" spans="5:5" x14ac:dyDescent="0.2">
      <c r="E311" s="5"/>
    </row>
    <row r="312" spans="5:5" x14ac:dyDescent="0.2">
      <c r="E312" s="5"/>
    </row>
    <row r="313" spans="5:5" x14ac:dyDescent="0.2">
      <c r="E313" s="5"/>
    </row>
    <row r="314" spans="5:5" x14ac:dyDescent="0.2">
      <c r="E314" s="5"/>
    </row>
    <row r="315" spans="5:5" x14ac:dyDescent="0.2">
      <c r="E315" s="5"/>
    </row>
    <row r="316" spans="5:5" x14ac:dyDescent="0.2">
      <c r="E316" s="5"/>
    </row>
    <row r="317" spans="5:5" x14ac:dyDescent="0.2">
      <c r="E317" s="5"/>
    </row>
    <row r="318" spans="5:5" x14ac:dyDescent="0.2">
      <c r="E318" s="5"/>
    </row>
    <row r="319" spans="5:5" x14ac:dyDescent="0.2">
      <c r="E319" s="5"/>
    </row>
    <row r="320" spans="5:5" x14ac:dyDescent="0.2">
      <c r="E320" s="5"/>
    </row>
    <row r="321" spans="5:5" x14ac:dyDescent="0.2">
      <c r="E321" s="5"/>
    </row>
    <row r="322" spans="5:5" x14ac:dyDescent="0.2">
      <c r="E322" s="5"/>
    </row>
    <row r="323" spans="5:5" x14ac:dyDescent="0.2">
      <c r="E323" s="5"/>
    </row>
    <row r="324" spans="5:5" x14ac:dyDescent="0.2">
      <c r="E324" s="5"/>
    </row>
    <row r="325" spans="5:5" x14ac:dyDescent="0.2">
      <c r="E325" s="5"/>
    </row>
    <row r="326" spans="5:5" x14ac:dyDescent="0.2">
      <c r="E326" s="5"/>
    </row>
    <row r="327" spans="5:5" x14ac:dyDescent="0.2">
      <c r="E327" s="5"/>
    </row>
    <row r="328" spans="5:5" x14ac:dyDescent="0.2">
      <c r="E328" s="5"/>
    </row>
    <row r="329" spans="5:5" x14ac:dyDescent="0.2">
      <c r="E329" s="5"/>
    </row>
    <row r="330" spans="5:5" x14ac:dyDescent="0.2">
      <c r="E330" s="5"/>
    </row>
    <row r="331" spans="5:5" x14ac:dyDescent="0.2">
      <c r="E331" s="5"/>
    </row>
    <row r="332" spans="5:5" x14ac:dyDescent="0.2">
      <c r="E332" s="5"/>
    </row>
    <row r="333" spans="5:5" x14ac:dyDescent="0.2">
      <c r="E333" s="5"/>
    </row>
    <row r="334" spans="5:5" x14ac:dyDescent="0.2">
      <c r="E334" s="5"/>
    </row>
    <row r="335" spans="5:5" x14ac:dyDescent="0.2">
      <c r="E335" s="5"/>
    </row>
    <row r="336" spans="5:5" x14ac:dyDescent="0.2">
      <c r="E336" s="5"/>
    </row>
    <row r="337" spans="5:5" x14ac:dyDescent="0.2">
      <c r="E337" s="5"/>
    </row>
    <row r="338" spans="5:5" x14ac:dyDescent="0.2">
      <c r="E338" s="5"/>
    </row>
    <row r="339" spans="5:5" x14ac:dyDescent="0.2">
      <c r="E339" s="5"/>
    </row>
    <row r="340" spans="5:5" x14ac:dyDescent="0.2">
      <c r="E340" s="5"/>
    </row>
    <row r="341" spans="5:5" x14ac:dyDescent="0.2">
      <c r="E341" s="5"/>
    </row>
    <row r="342" spans="5:5" x14ac:dyDescent="0.2">
      <c r="E342" s="5"/>
    </row>
    <row r="343" spans="5:5" x14ac:dyDescent="0.2">
      <c r="E343" s="5"/>
    </row>
    <row r="344" spans="5:5" x14ac:dyDescent="0.2">
      <c r="E344" s="5"/>
    </row>
    <row r="345" spans="5:5" x14ac:dyDescent="0.2">
      <c r="E345" s="5"/>
    </row>
    <row r="346" spans="5:5" x14ac:dyDescent="0.2">
      <c r="E346" s="5"/>
    </row>
    <row r="347" spans="5:5" x14ac:dyDescent="0.2">
      <c r="E347" s="5"/>
    </row>
    <row r="348" spans="5:5" x14ac:dyDescent="0.2">
      <c r="E348" s="5"/>
    </row>
    <row r="349" spans="5:5" x14ac:dyDescent="0.2">
      <c r="E349" s="5"/>
    </row>
    <row r="350" spans="5:5" x14ac:dyDescent="0.2">
      <c r="E350" s="5"/>
    </row>
    <row r="351" spans="5:5" x14ac:dyDescent="0.2">
      <c r="E351" s="5"/>
    </row>
    <row r="352" spans="5:5" x14ac:dyDescent="0.2">
      <c r="E352" s="5"/>
    </row>
    <row r="353" spans="5:5" x14ac:dyDescent="0.2">
      <c r="E353" s="5"/>
    </row>
    <row r="354" spans="5:5" x14ac:dyDescent="0.2">
      <c r="E354" s="5"/>
    </row>
    <row r="355" spans="5:5" x14ac:dyDescent="0.2">
      <c r="E355" s="5"/>
    </row>
    <row r="356" spans="5:5" x14ac:dyDescent="0.2">
      <c r="E356" s="5"/>
    </row>
    <row r="357" spans="5:5" x14ac:dyDescent="0.2">
      <c r="E357" s="5"/>
    </row>
    <row r="358" spans="5:5" x14ac:dyDescent="0.2">
      <c r="E358" s="5"/>
    </row>
    <row r="359" spans="5:5" x14ac:dyDescent="0.2">
      <c r="E359" s="5"/>
    </row>
    <row r="360" spans="5:5" x14ac:dyDescent="0.2">
      <c r="E360" s="5"/>
    </row>
    <row r="361" spans="5:5" x14ac:dyDescent="0.2">
      <c r="E361" s="5"/>
    </row>
    <row r="362" spans="5:5" x14ac:dyDescent="0.2">
      <c r="E362" s="5"/>
    </row>
    <row r="363" spans="5:5" x14ac:dyDescent="0.2">
      <c r="E363" s="5"/>
    </row>
    <row r="364" spans="5:5" x14ac:dyDescent="0.2">
      <c r="E364" s="5"/>
    </row>
    <row r="365" spans="5:5" x14ac:dyDescent="0.2">
      <c r="E365" s="5"/>
    </row>
    <row r="366" spans="5:5" x14ac:dyDescent="0.2">
      <c r="E366" s="5"/>
    </row>
    <row r="367" spans="5:5" x14ac:dyDescent="0.2">
      <c r="E367" s="5"/>
    </row>
    <row r="368" spans="5:5" x14ac:dyDescent="0.2">
      <c r="E368" s="5"/>
    </row>
    <row r="369" spans="5:5" x14ac:dyDescent="0.2">
      <c r="E369" s="5"/>
    </row>
    <row r="370" spans="5:5" x14ac:dyDescent="0.2">
      <c r="E370" s="5"/>
    </row>
    <row r="371" spans="5:5" x14ac:dyDescent="0.2">
      <c r="E371" s="5"/>
    </row>
    <row r="372" spans="5:5" x14ac:dyDescent="0.2">
      <c r="E372" s="5"/>
    </row>
    <row r="373" spans="5:5" x14ac:dyDescent="0.2">
      <c r="E373" s="5"/>
    </row>
    <row r="374" spans="5:5" x14ac:dyDescent="0.2">
      <c r="E374" s="5"/>
    </row>
    <row r="375" spans="5:5" x14ac:dyDescent="0.2">
      <c r="E375" s="5"/>
    </row>
    <row r="376" spans="5:5" x14ac:dyDescent="0.2">
      <c r="E376" s="5"/>
    </row>
    <row r="377" spans="5:5" x14ac:dyDescent="0.2">
      <c r="E377" s="5"/>
    </row>
    <row r="378" spans="5:5" x14ac:dyDescent="0.2">
      <c r="E378" s="5"/>
    </row>
    <row r="379" spans="5:5" x14ac:dyDescent="0.2">
      <c r="E379" s="5"/>
    </row>
    <row r="380" spans="5:5" x14ac:dyDescent="0.2">
      <c r="E380" s="5"/>
    </row>
    <row r="381" spans="5:5" x14ac:dyDescent="0.2">
      <c r="E381" s="5"/>
    </row>
    <row r="382" spans="5:5" x14ac:dyDescent="0.2">
      <c r="E382" s="5"/>
    </row>
    <row r="383" spans="5:5" x14ac:dyDescent="0.2">
      <c r="E383" s="5"/>
    </row>
    <row r="384" spans="5:5" x14ac:dyDescent="0.2">
      <c r="E384" s="5"/>
    </row>
    <row r="385" spans="5:5" x14ac:dyDescent="0.2">
      <c r="E385" s="5"/>
    </row>
    <row r="386" spans="5:5" x14ac:dyDescent="0.2">
      <c r="E386" s="5"/>
    </row>
    <row r="387" spans="5:5" x14ac:dyDescent="0.2">
      <c r="E387" s="5"/>
    </row>
    <row r="388" spans="5:5" x14ac:dyDescent="0.2">
      <c r="E388" s="5"/>
    </row>
    <row r="389" spans="5:5" x14ac:dyDescent="0.2">
      <c r="E389" s="5"/>
    </row>
    <row r="390" spans="5:5" x14ac:dyDescent="0.2">
      <c r="E390" s="5"/>
    </row>
    <row r="391" spans="5:5" x14ac:dyDescent="0.2">
      <c r="E391" s="5"/>
    </row>
    <row r="392" spans="5:5" x14ac:dyDescent="0.2">
      <c r="E392" s="5"/>
    </row>
    <row r="393" spans="5:5" x14ac:dyDescent="0.2">
      <c r="E393" s="5"/>
    </row>
    <row r="394" spans="5:5" x14ac:dyDescent="0.2">
      <c r="E394" s="5"/>
    </row>
    <row r="395" spans="5:5" x14ac:dyDescent="0.2">
      <c r="E395" s="5"/>
    </row>
    <row r="396" spans="5:5" x14ac:dyDescent="0.2">
      <c r="E396" s="5"/>
    </row>
    <row r="397" spans="5:5" x14ac:dyDescent="0.2">
      <c r="E397" s="5"/>
    </row>
    <row r="398" spans="5:5" x14ac:dyDescent="0.2">
      <c r="E398" s="5"/>
    </row>
    <row r="399" spans="5:5" x14ac:dyDescent="0.2">
      <c r="E399" s="5"/>
    </row>
    <row r="400" spans="5:5" x14ac:dyDescent="0.2">
      <c r="E400" s="5"/>
    </row>
    <row r="401" spans="5:5" x14ac:dyDescent="0.2">
      <c r="E401" s="5"/>
    </row>
    <row r="402" spans="5:5" x14ac:dyDescent="0.2">
      <c r="E402" s="5"/>
    </row>
    <row r="403" spans="5:5" x14ac:dyDescent="0.2">
      <c r="E403" s="5"/>
    </row>
    <row r="404" spans="5:5" x14ac:dyDescent="0.2">
      <c r="E404" s="5"/>
    </row>
    <row r="405" spans="5:5" x14ac:dyDescent="0.2">
      <c r="E405" s="5"/>
    </row>
    <row r="406" spans="5:5" x14ac:dyDescent="0.2">
      <c r="E406" s="5"/>
    </row>
    <row r="407" spans="5:5" x14ac:dyDescent="0.2">
      <c r="E407" s="5"/>
    </row>
    <row r="408" spans="5:5" x14ac:dyDescent="0.2">
      <c r="E408" s="5"/>
    </row>
    <row r="409" spans="5:5" x14ac:dyDescent="0.2">
      <c r="E409" s="5"/>
    </row>
    <row r="410" spans="5:5" x14ac:dyDescent="0.2">
      <c r="E410" s="5"/>
    </row>
    <row r="411" spans="5:5" x14ac:dyDescent="0.2">
      <c r="E411" s="5"/>
    </row>
    <row r="412" spans="5:5" x14ac:dyDescent="0.2">
      <c r="E412" s="5"/>
    </row>
    <row r="413" spans="5:5" x14ac:dyDescent="0.2">
      <c r="E413" s="5"/>
    </row>
    <row r="414" spans="5:5" x14ac:dyDescent="0.2">
      <c r="E414" s="5"/>
    </row>
    <row r="415" spans="5:5" x14ac:dyDescent="0.2">
      <c r="E415" s="5"/>
    </row>
    <row r="416" spans="5:5" x14ac:dyDescent="0.2">
      <c r="E416" s="5"/>
    </row>
    <row r="417" spans="5:5" x14ac:dyDescent="0.2">
      <c r="E417" s="5"/>
    </row>
    <row r="418" spans="5:5" x14ac:dyDescent="0.2">
      <c r="E418" s="5"/>
    </row>
    <row r="419" spans="5:5" x14ac:dyDescent="0.2">
      <c r="E419" s="5"/>
    </row>
    <row r="420" spans="5:5" x14ac:dyDescent="0.2">
      <c r="E420" s="5"/>
    </row>
    <row r="421" spans="5:5" x14ac:dyDescent="0.2">
      <c r="E421" s="5"/>
    </row>
    <row r="422" spans="5:5" x14ac:dyDescent="0.2">
      <c r="E422" s="5"/>
    </row>
    <row r="423" spans="5:5" x14ac:dyDescent="0.2">
      <c r="E423" s="5"/>
    </row>
    <row r="424" spans="5:5" x14ac:dyDescent="0.2">
      <c r="E424" s="5"/>
    </row>
    <row r="425" spans="5:5" x14ac:dyDescent="0.2">
      <c r="E425" s="5"/>
    </row>
    <row r="426" spans="5:5" x14ac:dyDescent="0.2">
      <c r="E426" s="5"/>
    </row>
    <row r="427" spans="5:5" x14ac:dyDescent="0.2">
      <c r="E427" s="5"/>
    </row>
    <row r="428" spans="5:5" x14ac:dyDescent="0.2">
      <c r="E428" s="5"/>
    </row>
    <row r="429" spans="5:5" x14ac:dyDescent="0.2">
      <c r="E429" s="5"/>
    </row>
    <row r="430" spans="5:5" x14ac:dyDescent="0.2">
      <c r="E430" s="5"/>
    </row>
    <row r="431" spans="5:5" x14ac:dyDescent="0.2">
      <c r="E431" s="5"/>
    </row>
    <row r="432" spans="5:5" x14ac:dyDescent="0.2">
      <c r="E432" s="5"/>
    </row>
    <row r="433" spans="5:5" x14ac:dyDescent="0.2">
      <c r="E433" s="5"/>
    </row>
    <row r="434" spans="5:5" x14ac:dyDescent="0.2">
      <c r="E434" s="5"/>
    </row>
    <row r="435" spans="5:5" x14ac:dyDescent="0.2">
      <c r="E435" s="5"/>
    </row>
    <row r="436" spans="5:5" x14ac:dyDescent="0.2">
      <c r="E436" s="5"/>
    </row>
    <row r="437" spans="5:5" x14ac:dyDescent="0.2">
      <c r="E437" s="5"/>
    </row>
    <row r="438" spans="5:5" x14ac:dyDescent="0.2">
      <c r="E438" s="5"/>
    </row>
    <row r="439" spans="5:5" x14ac:dyDescent="0.2">
      <c r="E439" s="5"/>
    </row>
    <row r="440" spans="5:5" x14ac:dyDescent="0.2">
      <c r="E440" s="5"/>
    </row>
    <row r="441" spans="5:5" x14ac:dyDescent="0.2">
      <c r="E441" s="5"/>
    </row>
    <row r="442" spans="5:5" x14ac:dyDescent="0.2">
      <c r="E442" s="5"/>
    </row>
    <row r="443" spans="5:5" x14ac:dyDescent="0.2">
      <c r="E443" s="5"/>
    </row>
    <row r="444" spans="5:5" x14ac:dyDescent="0.2">
      <c r="E444" s="5"/>
    </row>
    <row r="445" spans="5:5" x14ac:dyDescent="0.2">
      <c r="E445" s="5"/>
    </row>
    <row r="446" spans="5:5" x14ac:dyDescent="0.2">
      <c r="E446" s="5"/>
    </row>
    <row r="447" spans="5:5" x14ac:dyDescent="0.2">
      <c r="E447" s="5"/>
    </row>
    <row r="448" spans="5:5" x14ac:dyDescent="0.2">
      <c r="E448" s="5"/>
    </row>
    <row r="449" spans="5:5" x14ac:dyDescent="0.2">
      <c r="E449" s="5"/>
    </row>
    <row r="450" spans="5:5" x14ac:dyDescent="0.2">
      <c r="E450" s="5"/>
    </row>
    <row r="451" spans="5:5" x14ac:dyDescent="0.2">
      <c r="E451" s="5"/>
    </row>
    <row r="452" spans="5:5" x14ac:dyDescent="0.2">
      <c r="E452" s="5"/>
    </row>
    <row r="453" spans="5:5" x14ac:dyDescent="0.2">
      <c r="E453" s="5"/>
    </row>
    <row r="454" spans="5:5" x14ac:dyDescent="0.2">
      <c r="E454" s="5"/>
    </row>
    <row r="455" spans="5:5" x14ac:dyDescent="0.2">
      <c r="E455" s="5"/>
    </row>
    <row r="456" spans="5:5" x14ac:dyDescent="0.2">
      <c r="E456" s="5"/>
    </row>
    <row r="457" spans="5:5" x14ac:dyDescent="0.2">
      <c r="E457" s="5"/>
    </row>
    <row r="458" spans="5:5" x14ac:dyDescent="0.2">
      <c r="E458" s="5"/>
    </row>
    <row r="459" spans="5:5" x14ac:dyDescent="0.2">
      <c r="E459" s="5"/>
    </row>
    <row r="460" spans="5:5" x14ac:dyDescent="0.2">
      <c r="E460" s="5"/>
    </row>
    <row r="461" spans="5:5" x14ac:dyDescent="0.2">
      <c r="E461" s="5"/>
    </row>
    <row r="462" spans="5:5" x14ac:dyDescent="0.2">
      <c r="E462" s="5"/>
    </row>
    <row r="463" spans="5:5" x14ac:dyDescent="0.2">
      <c r="E463" s="5"/>
    </row>
    <row r="464" spans="5:5" x14ac:dyDescent="0.2">
      <c r="E464" s="5"/>
    </row>
    <row r="465" spans="5:5" x14ac:dyDescent="0.2">
      <c r="E465" s="5"/>
    </row>
    <row r="466" spans="5:5" x14ac:dyDescent="0.2">
      <c r="E466" s="5"/>
    </row>
    <row r="467" spans="5:5" x14ac:dyDescent="0.2">
      <c r="E467" s="5"/>
    </row>
    <row r="468" spans="5:5" x14ac:dyDescent="0.2">
      <c r="E468" s="5"/>
    </row>
    <row r="469" spans="5:5" x14ac:dyDescent="0.2">
      <c r="E469" s="5"/>
    </row>
    <row r="470" spans="5:5" x14ac:dyDescent="0.2">
      <c r="E470" s="5"/>
    </row>
    <row r="471" spans="5:5" x14ac:dyDescent="0.2">
      <c r="E471" s="5"/>
    </row>
    <row r="472" spans="5:5" x14ac:dyDescent="0.2">
      <c r="E472" s="5"/>
    </row>
    <row r="473" spans="5:5" x14ac:dyDescent="0.2">
      <c r="E473" s="5"/>
    </row>
    <row r="474" spans="5:5" x14ac:dyDescent="0.2">
      <c r="E474" s="5"/>
    </row>
    <row r="475" spans="5:5" x14ac:dyDescent="0.2">
      <c r="E475" s="5"/>
    </row>
    <row r="476" spans="5:5" x14ac:dyDescent="0.2">
      <c r="E476" s="5"/>
    </row>
    <row r="477" spans="5:5" x14ac:dyDescent="0.2">
      <c r="E477" s="5"/>
    </row>
    <row r="478" spans="5:5" x14ac:dyDescent="0.2">
      <c r="E478" s="5"/>
    </row>
    <row r="479" spans="5:5" x14ac:dyDescent="0.2">
      <c r="E479" s="5"/>
    </row>
    <row r="480" spans="5:5" x14ac:dyDescent="0.2">
      <c r="E480" s="5"/>
    </row>
    <row r="481" spans="5:5" x14ac:dyDescent="0.2">
      <c r="E481" s="5"/>
    </row>
    <row r="482" spans="5:5" x14ac:dyDescent="0.2">
      <c r="E482" s="5"/>
    </row>
    <row r="483" spans="5:5" x14ac:dyDescent="0.2">
      <c r="E483" s="5"/>
    </row>
    <row r="484" spans="5:5" x14ac:dyDescent="0.2">
      <c r="E484" s="5"/>
    </row>
    <row r="485" spans="5:5" x14ac:dyDescent="0.2">
      <c r="E485" s="5"/>
    </row>
    <row r="486" spans="5:5" x14ac:dyDescent="0.2">
      <c r="E486" s="5"/>
    </row>
    <row r="487" spans="5:5" x14ac:dyDescent="0.2">
      <c r="E487" s="5"/>
    </row>
    <row r="488" spans="5:5" x14ac:dyDescent="0.2">
      <c r="E488" s="5"/>
    </row>
    <row r="489" spans="5:5" x14ac:dyDescent="0.2">
      <c r="E489" s="5"/>
    </row>
    <row r="490" spans="5:5" x14ac:dyDescent="0.2">
      <c r="E490" s="5"/>
    </row>
    <row r="491" spans="5:5" x14ac:dyDescent="0.2">
      <c r="E491" s="5"/>
    </row>
    <row r="492" spans="5:5" x14ac:dyDescent="0.2">
      <c r="E492" s="5"/>
    </row>
    <row r="493" spans="5:5" x14ac:dyDescent="0.2">
      <c r="E493" s="5"/>
    </row>
    <row r="494" spans="5:5" x14ac:dyDescent="0.2">
      <c r="E494" s="5"/>
    </row>
    <row r="495" spans="5:5" x14ac:dyDescent="0.2">
      <c r="E495" s="5"/>
    </row>
    <row r="496" spans="5:5" x14ac:dyDescent="0.2">
      <c r="E496" s="5"/>
    </row>
    <row r="497" spans="5:5" x14ac:dyDescent="0.2">
      <c r="E497" s="5"/>
    </row>
    <row r="498" spans="5:5" x14ac:dyDescent="0.2">
      <c r="E498" s="5"/>
    </row>
    <row r="499" spans="5:5" x14ac:dyDescent="0.2">
      <c r="E499" s="5"/>
    </row>
    <row r="500" spans="5:5" x14ac:dyDescent="0.2">
      <c r="E500" s="5"/>
    </row>
    <row r="501" spans="5:5" x14ac:dyDescent="0.2">
      <c r="E501" s="5"/>
    </row>
    <row r="502" spans="5:5" x14ac:dyDescent="0.2">
      <c r="E502" s="5"/>
    </row>
    <row r="503" spans="5:5" x14ac:dyDescent="0.2">
      <c r="E503" s="5"/>
    </row>
    <row r="504" spans="5:5" x14ac:dyDescent="0.2">
      <c r="E504" s="5"/>
    </row>
    <row r="505" spans="5:5" x14ac:dyDescent="0.2">
      <c r="E505" s="5"/>
    </row>
    <row r="506" spans="5:5" x14ac:dyDescent="0.2">
      <c r="E506" s="5"/>
    </row>
    <row r="507" spans="5:5" x14ac:dyDescent="0.2">
      <c r="E507" s="5"/>
    </row>
    <row r="508" spans="5:5" x14ac:dyDescent="0.2">
      <c r="E508" s="5"/>
    </row>
    <row r="509" spans="5:5" x14ac:dyDescent="0.2">
      <c r="E509" s="5"/>
    </row>
    <row r="510" spans="5:5" x14ac:dyDescent="0.2">
      <c r="E510" s="5"/>
    </row>
    <row r="511" spans="5:5" x14ac:dyDescent="0.2">
      <c r="E511" s="5"/>
    </row>
    <row r="512" spans="5:5" x14ac:dyDescent="0.2">
      <c r="E512" s="5"/>
    </row>
    <row r="513" spans="5:5" x14ac:dyDescent="0.2">
      <c r="E513" s="5"/>
    </row>
    <row r="514" spans="5:5" x14ac:dyDescent="0.2">
      <c r="E514" s="5"/>
    </row>
    <row r="515" spans="5:5" x14ac:dyDescent="0.2">
      <c r="E515" s="5"/>
    </row>
    <row r="516" spans="5:5" x14ac:dyDescent="0.2">
      <c r="E516" s="5"/>
    </row>
    <row r="517" spans="5:5" x14ac:dyDescent="0.2">
      <c r="E517" s="5"/>
    </row>
    <row r="518" spans="5:5" x14ac:dyDescent="0.2">
      <c r="E518" s="5"/>
    </row>
    <row r="519" spans="5:5" x14ac:dyDescent="0.2">
      <c r="E519" s="5"/>
    </row>
    <row r="520" spans="5:5" x14ac:dyDescent="0.2">
      <c r="E520" s="5"/>
    </row>
    <row r="521" spans="5:5" x14ac:dyDescent="0.2">
      <c r="E521" s="5"/>
    </row>
    <row r="522" spans="5:5" x14ac:dyDescent="0.2">
      <c r="E522" s="5"/>
    </row>
    <row r="523" spans="5:5" x14ac:dyDescent="0.2">
      <c r="E523" s="5"/>
    </row>
    <row r="524" spans="5:5" x14ac:dyDescent="0.2">
      <c r="E524" s="5"/>
    </row>
    <row r="525" spans="5:5" x14ac:dyDescent="0.2">
      <c r="E525" s="5"/>
    </row>
    <row r="526" spans="5:5" x14ac:dyDescent="0.2">
      <c r="E526" s="5"/>
    </row>
    <row r="527" spans="5:5" x14ac:dyDescent="0.2">
      <c r="E527" s="5"/>
    </row>
    <row r="528" spans="5:5" x14ac:dyDescent="0.2">
      <c r="E528" s="5"/>
    </row>
    <row r="529" spans="5:5" x14ac:dyDescent="0.2">
      <c r="E529" s="5"/>
    </row>
    <row r="530" spans="5:5" x14ac:dyDescent="0.2">
      <c r="E530" s="5"/>
    </row>
    <row r="531" spans="5:5" x14ac:dyDescent="0.2">
      <c r="E531" s="5"/>
    </row>
    <row r="532" spans="5:5" x14ac:dyDescent="0.2">
      <c r="E532" s="5"/>
    </row>
    <row r="533" spans="5:5" x14ac:dyDescent="0.2">
      <c r="E533" s="5"/>
    </row>
    <row r="534" spans="5:5" x14ac:dyDescent="0.2">
      <c r="E534" s="5"/>
    </row>
    <row r="535" spans="5:5" x14ac:dyDescent="0.2">
      <c r="E535" s="5"/>
    </row>
    <row r="536" spans="5:5" x14ac:dyDescent="0.2">
      <c r="E536" s="5"/>
    </row>
    <row r="537" spans="5:5" x14ac:dyDescent="0.2">
      <c r="E537" s="5"/>
    </row>
    <row r="538" spans="5:5" x14ac:dyDescent="0.2">
      <c r="E538" s="5"/>
    </row>
    <row r="539" spans="5:5" x14ac:dyDescent="0.2">
      <c r="E539" s="5"/>
    </row>
    <row r="540" spans="5:5" x14ac:dyDescent="0.2">
      <c r="E540" s="5"/>
    </row>
    <row r="541" spans="5:5" x14ac:dyDescent="0.2">
      <c r="E541" s="5"/>
    </row>
    <row r="542" spans="5:5" x14ac:dyDescent="0.2">
      <c r="E542" s="5"/>
    </row>
    <row r="543" spans="5:5" x14ac:dyDescent="0.2">
      <c r="E543" s="5"/>
    </row>
    <row r="544" spans="5:5" x14ac:dyDescent="0.2">
      <c r="E544" s="5"/>
    </row>
    <row r="545" spans="5:5" x14ac:dyDescent="0.2">
      <c r="E545" s="5"/>
    </row>
    <row r="546" spans="5:5" x14ac:dyDescent="0.2">
      <c r="E546" s="5"/>
    </row>
    <row r="547" spans="5:5" x14ac:dyDescent="0.2">
      <c r="E547" s="5"/>
    </row>
    <row r="548" spans="5:5" x14ac:dyDescent="0.2">
      <c r="E548" s="5"/>
    </row>
    <row r="549" spans="5:5" x14ac:dyDescent="0.2">
      <c r="E549" s="5"/>
    </row>
    <row r="550" spans="5:5" x14ac:dyDescent="0.2">
      <c r="E550" s="5"/>
    </row>
    <row r="551" spans="5:5" x14ac:dyDescent="0.2">
      <c r="E551" s="5"/>
    </row>
    <row r="552" spans="5:5" x14ac:dyDescent="0.2">
      <c r="E552" s="5"/>
    </row>
    <row r="553" spans="5:5" x14ac:dyDescent="0.2">
      <c r="E553" s="5"/>
    </row>
    <row r="554" spans="5:5" x14ac:dyDescent="0.2">
      <c r="E554" s="5"/>
    </row>
    <row r="555" spans="5:5" x14ac:dyDescent="0.2">
      <c r="E555" s="5"/>
    </row>
    <row r="556" spans="5:5" x14ac:dyDescent="0.2">
      <c r="E556" s="5"/>
    </row>
    <row r="557" spans="5:5" x14ac:dyDescent="0.2">
      <c r="E557" s="5"/>
    </row>
    <row r="558" spans="5:5" x14ac:dyDescent="0.2">
      <c r="E558" s="5"/>
    </row>
    <row r="559" spans="5:5" x14ac:dyDescent="0.2">
      <c r="E559" s="5"/>
    </row>
    <row r="560" spans="5:5" x14ac:dyDescent="0.2">
      <c r="E560" s="5"/>
    </row>
    <row r="561" spans="5:5" x14ac:dyDescent="0.2">
      <c r="E561" s="5"/>
    </row>
    <row r="562" spans="5:5" x14ac:dyDescent="0.2">
      <c r="E562" s="5"/>
    </row>
    <row r="563" spans="5:5" x14ac:dyDescent="0.2">
      <c r="E563" s="5"/>
    </row>
    <row r="564" spans="5:5" x14ac:dyDescent="0.2">
      <c r="E564" s="5"/>
    </row>
    <row r="565" spans="5:5" x14ac:dyDescent="0.2">
      <c r="E565" s="5"/>
    </row>
    <row r="566" spans="5:5" x14ac:dyDescent="0.2">
      <c r="E566" s="5"/>
    </row>
    <row r="567" spans="5:5" x14ac:dyDescent="0.2">
      <c r="E567" s="5"/>
    </row>
    <row r="568" spans="5:5" x14ac:dyDescent="0.2">
      <c r="E568" s="5"/>
    </row>
    <row r="569" spans="5:5" x14ac:dyDescent="0.2">
      <c r="E569" s="5"/>
    </row>
    <row r="570" spans="5:5" x14ac:dyDescent="0.2">
      <c r="E570" s="5"/>
    </row>
    <row r="571" spans="5:5" x14ac:dyDescent="0.2">
      <c r="E571" s="5"/>
    </row>
    <row r="572" spans="5:5" x14ac:dyDescent="0.2">
      <c r="E572" s="5"/>
    </row>
    <row r="573" spans="5:5" x14ac:dyDescent="0.2">
      <c r="E573" s="5"/>
    </row>
    <row r="574" spans="5:5" x14ac:dyDescent="0.2">
      <c r="E574" s="5"/>
    </row>
    <row r="575" spans="5:5" x14ac:dyDescent="0.2">
      <c r="E575" s="5"/>
    </row>
    <row r="576" spans="5:5" x14ac:dyDescent="0.2">
      <c r="E576" s="5"/>
    </row>
    <row r="577" spans="5:5" x14ac:dyDescent="0.2">
      <c r="E577" s="5"/>
    </row>
    <row r="578" spans="5:5" x14ac:dyDescent="0.2">
      <c r="E578" s="5"/>
    </row>
    <row r="579" spans="5:5" x14ac:dyDescent="0.2">
      <c r="E579" s="5"/>
    </row>
    <row r="580" spans="5:5" x14ac:dyDescent="0.2">
      <c r="E580" s="5"/>
    </row>
    <row r="581" spans="5:5" x14ac:dyDescent="0.2">
      <c r="E581" s="5"/>
    </row>
    <row r="582" spans="5:5" x14ac:dyDescent="0.2">
      <c r="E582" s="5"/>
    </row>
    <row r="583" spans="5:5" x14ac:dyDescent="0.2">
      <c r="E583" s="5"/>
    </row>
    <row r="584" spans="5:5" x14ac:dyDescent="0.2">
      <c r="E584" s="5"/>
    </row>
    <row r="585" spans="5:5" x14ac:dyDescent="0.2">
      <c r="E585" s="5"/>
    </row>
    <row r="586" spans="5:5" x14ac:dyDescent="0.2">
      <c r="E586" s="5"/>
    </row>
    <row r="587" spans="5:5" x14ac:dyDescent="0.2">
      <c r="E587" s="5"/>
    </row>
    <row r="588" spans="5:5" x14ac:dyDescent="0.2">
      <c r="E588" s="5"/>
    </row>
    <row r="589" spans="5:5" x14ac:dyDescent="0.2">
      <c r="E589" s="5"/>
    </row>
    <row r="590" spans="5:5" x14ac:dyDescent="0.2">
      <c r="E590" s="5"/>
    </row>
    <row r="591" spans="5:5" x14ac:dyDescent="0.2">
      <c r="E591" s="5"/>
    </row>
    <row r="592" spans="5:5" x14ac:dyDescent="0.2">
      <c r="E592" s="5"/>
    </row>
    <row r="593" spans="5:5" x14ac:dyDescent="0.2">
      <c r="E593" s="5"/>
    </row>
    <row r="594" spans="5:5" x14ac:dyDescent="0.2">
      <c r="E594" s="5"/>
    </row>
    <row r="595" spans="5:5" x14ac:dyDescent="0.2">
      <c r="E595" s="5"/>
    </row>
    <row r="596" spans="5:5" x14ac:dyDescent="0.2">
      <c r="E596" s="5"/>
    </row>
    <row r="597" spans="5:5" x14ac:dyDescent="0.2">
      <c r="E597" s="5"/>
    </row>
    <row r="598" spans="5:5" x14ac:dyDescent="0.2">
      <c r="E598" s="5"/>
    </row>
    <row r="599" spans="5:5" x14ac:dyDescent="0.2">
      <c r="E599" s="5"/>
    </row>
    <row r="600" spans="5:5" x14ac:dyDescent="0.2">
      <c r="E600" s="5"/>
    </row>
    <row r="601" spans="5:5" x14ac:dyDescent="0.2">
      <c r="E601" s="5"/>
    </row>
    <row r="602" spans="5:5" x14ac:dyDescent="0.2">
      <c r="E602" s="5"/>
    </row>
    <row r="603" spans="5:5" x14ac:dyDescent="0.2">
      <c r="E603" s="5"/>
    </row>
    <row r="604" spans="5:5" x14ac:dyDescent="0.2">
      <c r="E604" s="5"/>
    </row>
    <row r="605" spans="5:5" x14ac:dyDescent="0.2">
      <c r="E605" s="5"/>
    </row>
    <row r="606" spans="5:5" x14ac:dyDescent="0.2">
      <c r="E606" s="5"/>
    </row>
    <row r="607" spans="5:5" x14ac:dyDescent="0.2">
      <c r="E607" s="5"/>
    </row>
    <row r="608" spans="5:5" x14ac:dyDescent="0.2">
      <c r="E608" s="5"/>
    </row>
    <row r="609" spans="5:5" x14ac:dyDescent="0.2">
      <c r="E609" s="5"/>
    </row>
    <row r="610" spans="5:5" x14ac:dyDescent="0.2">
      <c r="E610" s="5"/>
    </row>
    <row r="611" spans="5:5" x14ac:dyDescent="0.2">
      <c r="E611" s="5"/>
    </row>
    <row r="612" spans="5:5" x14ac:dyDescent="0.2">
      <c r="E612" s="5"/>
    </row>
    <row r="613" spans="5:5" x14ac:dyDescent="0.2">
      <c r="E613" s="5"/>
    </row>
    <row r="614" spans="5:5" x14ac:dyDescent="0.2">
      <c r="E614" s="5"/>
    </row>
    <row r="615" spans="5:5" x14ac:dyDescent="0.2">
      <c r="E615" s="5"/>
    </row>
    <row r="616" spans="5:5" x14ac:dyDescent="0.2">
      <c r="E616" s="5"/>
    </row>
    <row r="617" spans="5:5" x14ac:dyDescent="0.2">
      <c r="E617" s="5"/>
    </row>
    <row r="618" spans="5:5" x14ac:dyDescent="0.2">
      <c r="E618" s="5"/>
    </row>
    <row r="619" spans="5:5" x14ac:dyDescent="0.2">
      <c r="E619" s="5"/>
    </row>
    <row r="620" spans="5:5" x14ac:dyDescent="0.2">
      <c r="E620" s="5"/>
    </row>
    <row r="621" spans="5:5" x14ac:dyDescent="0.2">
      <c r="E621" s="5"/>
    </row>
    <row r="622" spans="5:5" x14ac:dyDescent="0.2">
      <c r="E622" s="5"/>
    </row>
    <row r="623" spans="5:5" x14ac:dyDescent="0.2">
      <c r="E623" s="5"/>
    </row>
    <row r="624" spans="5:5" x14ac:dyDescent="0.2">
      <c r="E624" s="5"/>
    </row>
    <row r="625" spans="5:5" x14ac:dyDescent="0.2">
      <c r="E625" s="5"/>
    </row>
    <row r="626" spans="5:5" x14ac:dyDescent="0.2">
      <c r="E626" s="5"/>
    </row>
    <row r="627" spans="5:5" x14ac:dyDescent="0.2">
      <c r="E627" s="5"/>
    </row>
    <row r="628" spans="5:5" x14ac:dyDescent="0.2">
      <c r="E628" s="5"/>
    </row>
    <row r="629" spans="5:5" x14ac:dyDescent="0.2">
      <c r="E629" s="5"/>
    </row>
    <row r="630" spans="5:5" x14ac:dyDescent="0.2">
      <c r="E630" s="5"/>
    </row>
    <row r="631" spans="5:5" x14ac:dyDescent="0.2">
      <c r="E631" s="5"/>
    </row>
    <row r="632" spans="5:5" x14ac:dyDescent="0.2">
      <c r="E632" s="5"/>
    </row>
    <row r="633" spans="5:5" x14ac:dyDescent="0.2">
      <c r="E633" s="5"/>
    </row>
    <row r="634" spans="5:5" x14ac:dyDescent="0.2">
      <c r="E634" s="5"/>
    </row>
    <row r="635" spans="5:5" x14ac:dyDescent="0.2">
      <c r="E635" s="5"/>
    </row>
    <row r="636" spans="5:5" x14ac:dyDescent="0.2">
      <c r="E636" s="5"/>
    </row>
    <row r="637" spans="5:5" x14ac:dyDescent="0.2">
      <c r="E637" s="5"/>
    </row>
    <row r="638" spans="5:5" x14ac:dyDescent="0.2">
      <c r="E638" s="5"/>
    </row>
    <row r="639" spans="5:5" x14ac:dyDescent="0.2">
      <c r="E639" s="5"/>
    </row>
    <row r="640" spans="5:5" x14ac:dyDescent="0.2">
      <c r="E640" s="5"/>
    </row>
    <row r="641" spans="5:5" x14ac:dyDescent="0.2">
      <c r="E641" s="5"/>
    </row>
    <row r="642" spans="5:5" x14ac:dyDescent="0.2">
      <c r="E642" s="5"/>
    </row>
    <row r="643" spans="5:5" x14ac:dyDescent="0.2">
      <c r="E643" s="5"/>
    </row>
    <row r="644" spans="5:5" x14ac:dyDescent="0.2">
      <c r="E644" s="5"/>
    </row>
    <row r="645" spans="5:5" x14ac:dyDescent="0.2">
      <c r="E645" s="5"/>
    </row>
    <row r="646" spans="5:5" x14ac:dyDescent="0.2">
      <c r="E646" s="5"/>
    </row>
    <row r="647" spans="5:5" x14ac:dyDescent="0.2">
      <c r="E647" s="5"/>
    </row>
    <row r="648" spans="5:5" x14ac:dyDescent="0.2">
      <c r="E648" s="5"/>
    </row>
    <row r="649" spans="5:5" x14ac:dyDescent="0.2">
      <c r="E649" s="5"/>
    </row>
    <row r="650" spans="5:5" x14ac:dyDescent="0.2">
      <c r="E650" s="5"/>
    </row>
    <row r="651" spans="5:5" x14ac:dyDescent="0.2">
      <c r="E651" s="5"/>
    </row>
    <row r="652" spans="5:5" x14ac:dyDescent="0.2">
      <c r="E652" s="5"/>
    </row>
    <row r="653" spans="5:5" x14ac:dyDescent="0.2">
      <c r="E653" s="5"/>
    </row>
    <row r="654" spans="5:5" x14ac:dyDescent="0.2">
      <c r="E654" s="5"/>
    </row>
    <row r="655" spans="5:5" x14ac:dyDescent="0.2">
      <c r="E655" s="5"/>
    </row>
    <row r="656" spans="5:5" x14ac:dyDescent="0.2">
      <c r="E656" s="5"/>
    </row>
    <row r="657" spans="5:5" x14ac:dyDescent="0.2">
      <c r="E657" s="5"/>
    </row>
    <row r="658" spans="5:5" x14ac:dyDescent="0.2">
      <c r="E658" s="5"/>
    </row>
    <row r="659" spans="5:5" x14ac:dyDescent="0.2">
      <c r="E659" s="5"/>
    </row>
    <row r="660" spans="5:5" x14ac:dyDescent="0.2">
      <c r="E660" s="5"/>
    </row>
    <row r="661" spans="5:5" x14ac:dyDescent="0.2">
      <c r="E661" s="5"/>
    </row>
    <row r="662" spans="5:5" x14ac:dyDescent="0.2">
      <c r="E662" s="5"/>
    </row>
    <row r="663" spans="5:5" x14ac:dyDescent="0.2">
      <c r="E663" s="5"/>
    </row>
    <row r="664" spans="5:5" x14ac:dyDescent="0.2">
      <c r="E664" s="5"/>
    </row>
    <row r="665" spans="5:5" x14ac:dyDescent="0.2">
      <c r="E665" s="5"/>
    </row>
    <row r="666" spans="5:5" x14ac:dyDescent="0.2">
      <c r="E666" s="5"/>
    </row>
    <row r="667" spans="5:5" x14ac:dyDescent="0.2">
      <c r="E667" s="5"/>
    </row>
    <row r="668" spans="5:5" x14ac:dyDescent="0.2">
      <c r="E668" s="5"/>
    </row>
    <row r="669" spans="5:5" x14ac:dyDescent="0.2">
      <c r="E669" s="5"/>
    </row>
    <row r="670" spans="5:5" x14ac:dyDescent="0.2">
      <c r="E670" s="5"/>
    </row>
    <row r="671" spans="5:5" x14ac:dyDescent="0.2">
      <c r="E671" s="5"/>
    </row>
    <row r="672" spans="5:5" x14ac:dyDescent="0.2">
      <c r="E672" s="5"/>
    </row>
    <row r="673" spans="5:5" x14ac:dyDescent="0.2">
      <c r="E673" s="5"/>
    </row>
    <row r="674" spans="5:5" x14ac:dyDescent="0.2">
      <c r="E674" s="5"/>
    </row>
    <row r="675" spans="5:5" x14ac:dyDescent="0.2">
      <c r="E675" s="5"/>
    </row>
    <row r="676" spans="5:5" x14ac:dyDescent="0.2">
      <c r="E676" s="5"/>
    </row>
    <row r="677" spans="5:5" x14ac:dyDescent="0.2">
      <c r="E677" s="5"/>
    </row>
    <row r="678" spans="5:5" x14ac:dyDescent="0.2">
      <c r="E678" s="5"/>
    </row>
    <row r="679" spans="5:5" x14ac:dyDescent="0.2">
      <c r="E679" s="5"/>
    </row>
    <row r="680" spans="5:5" x14ac:dyDescent="0.2">
      <c r="E680" s="5"/>
    </row>
    <row r="681" spans="5:5" x14ac:dyDescent="0.2">
      <c r="E681" s="5"/>
    </row>
    <row r="682" spans="5:5" x14ac:dyDescent="0.2">
      <c r="E682" s="5"/>
    </row>
    <row r="683" spans="5:5" x14ac:dyDescent="0.2">
      <c r="E683" s="5"/>
    </row>
    <row r="684" spans="5:5" x14ac:dyDescent="0.2">
      <c r="E684" s="5"/>
    </row>
    <row r="685" spans="5:5" x14ac:dyDescent="0.2">
      <c r="E685" s="5"/>
    </row>
    <row r="686" spans="5:5" x14ac:dyDescent="0.2">
      <c r="E686" s="5"/>
    </row>
    <row r="687" spans="5:5" x14ac:dyDescent="0.2">
      <c r="E687" s="5"/>
    </row>
    <row r="688" spans="5:5" x14ac:dyDescent="0.2">
      <c r="E688" s="5"/>
    </row>
    <row r="689" spans="5:5" x14ac:dyDescent="0.2">
      <c r="E689" s="5"/>
    </row>
    <row r="690" spans="5:5" x14ac:dyDescent="0.2">
      <c r="E690" s="5"/>
    </row>
    <row r="691" spans="5:5" x14ac:dyDescent="0.2">
      <c r="E691" s="5"/>
    </row>
    <row r="692" spans="5:5" x14ac:dyDescent="0.2">
      <c r="E692" s="5"/>
    </row>
    <row r="693" spans="5:5" x14ac:dyDescent="0.2">
      <c r="E693" s="5"/>
    </row>
    <row r="694" spans="5:5" x14ac:dyDescent="0.2">
      <c r="E694" s="5"/>
    </row>
    <row r="695" spans="5:5" x14ac:dyDescent="0.2">
      <c r="E695" s="5"/>
    </row>
    <row r="696" spans="5:5" x14ac:dyDescent="0.2">
      <c r="E696" s="5"/>
    </row>
    <row r="697" spans="5:5" x14ac:dyDescent="0.2">
      <c r="E697" s="5"/>
    </row>
    <row r="698" spans="5:5" x14ac:dyDescent="0.2">
      <c r="E698" s="5"/>
    </row>
    <row r="699" spans="5:5" x14ac:dyDescent="0.2">
      <c r="E699" s="5"/>
    </row>
    <row r="700" spans="5:5" x14ac:dyDescent="0.2">
      <c r="E700" s="5"/>
    </row>
    <row r="701" spans="5:5" x14ac:dyDescent="0.2">
      <c r="E701" s="5"/>
    </row>
    <row r="702" spans="5:5" x14ac:dyDescent="0.2">
      <c r="E702" s="5"/>
    </row>
    <row r="703" spans="5:5" x14ac:dyDescent="0.2">
      <c r="E703" s="5"/>
    </row>
    <row r="704" spans="5:5" x14ac:dyDescent="0.2">
      <c r="E704" s="5"/>
    </row>
    <row r="705" spans="5:5" x14ac:dyDescent="0.2">
      <c r="E705" s="5"/>
    </row>
    <row r="706" spans="5:5" x14ac:dyDescent="0.2">
      <c r="E706" s="5"/>
    </row>
    <row r="707" spans="5:5" x14ac:dyDescent="0.2">
      <c r="E707" s="5"/>
    </row>
    <row r="708" spans="5:5" x14ac:dyDescent="0.2">
      <c r="E708" s="5"/>
    </row>
    <row r="709" spans="5:5" x14ac:dyDescent="0.2">
      <c r="E709" s="5"/>
    </row>
    <row r="710" spans="5:5" x14ac:dyDescent="0.2">
      <c r="E710" s="5"/>
    </row>
    <row r="711" spans="5:5" x14ac:dyDescent="0.2">
      <c r="E711" s="5"/>
    </row>
    <row r="712" spans="5:5" x14ac:dyDescent="0.2">
      <c r="E712" s="5"/>
    </row>
    <row r="713" spans="5:5" x14ac:dyDescent="0.2">
      <c r="E713" s="5"/>
    </row>
    <row r="714" spans="5:5" x14ac:dyDescent="0.2">
      <c r="E714" s="5"/>
    </row>
    <row r="715" spans="5:5" x14ac:dyDescent="0.2">
      <c r="E715" s="5"/>
    </row>
    <row r="716" spans="5:5" x14ac:dyDescent="0.2">
      <c r="E716" s="5"/>
    </row>
    <row r="717" spans="5:5" x14ac:dyDescent="0.2">
      <c r="E717" s="5"/>
    </row>
    <row r="718" spans="5:5" x14ac:dyDescent="0.2">
      <c r="E718" s="5"/>
    </row>
    <row r="719" spans="5:5" x14ac:dyDescent="0.2">
      <c r="E719" s="5"/>
    </row>
    <row r="720" spans="5:5" x14ac:dyDescent="0.2">
      <c r="E720" s="5"/>
    </row>
    <row r="721" spans="5:5" x14ac:dyDescent="0.2">
      <c r="E721" s="5"/>
    </row>
    <row r="722" spans="5:5" x14ac:dyDescent="0.2">
      <c r="E722" s="5"/>
    </row>
    <row r="723" spans="5:5" x14ac:dyDescent="0.2">
      <c r="E723" s="5"/>
    </row>
    <row r="724" spans="5:5" x14ac:dyDescent="0.2">
      <c r="E724" s="5"/>
    </row>
    <row r="725" spans="5:5" x14ac:dyDescent="0.2">
      <c r="E725" s="5"/>
    </row>
    <row r="726" spans="5:5" x14ac:dyDescent="0.2">
      <c r="E726" s="5"/>
    </row>
    <row r="727" spans="5:5" x14ac:dyDescent="0.2">
      <c r="E727" s="5"/>
    </row>
    <row r="728" spans="5:5" x14ac:dyDescent="0.2">
      <c r="E728" s="5"/>
    </row>
    <row r="729" spans="5:5" x14ac:dyDescent="0.2">
      <c r="E729" s="5"/>
    </row>
    <row r="730" spans="5:5" x14ac:dyDescent="0.2">
      <c r="E730" s="5"/>
    </row>
    <row r="731" spans="5:5" x14ac:dyDescent="0.2">
      <c r="E731" s="5"/>
    </row>
    <row r="732" spans="5:5" x14ac:dyDescent="0.2">
      <c r="E732" s="5"/>
    </row>
    <row r="733" spans="5:5" x14ac:dyDescent="0.2">
      <c r="E733" s="5"/>
    </row>
    <row r="734" spans="5:5" x14ac:dyDescent="0.2">
      <c r="E734" s="5"/>
    </row>
    <row r="735" spans="5:5" x14ac:dyDescent="0.2">
      <c r="E735" s="5"/>
    </row>
    <row r="736" spans="5:5" x14ac:dyDescent="0.2">
      <c r="E736" s="5"/>
    </row>
    <row r="737" spans="5:5" x14ac:dyDescent="0.2">
      <c r="E737" s="5"/>
    </row>
    <row r="738" spans="5:5" x14ac:dyDescent="0.2">
      <c r="E738" s="5"/>
    </row>
    <row r="739" spans="5:5" x14ac:dyDescent="0.2">
      <c r="E739" s="5"/>
    </row>
    <row r="740" spans="5:5" x14ac:dyDescent="0.2">
      <c r="E740" s="5"/>
    </row>
    <row r="741" spans="5:5" x14ac:dyDescent="0.2">
      <c r="E741" s="5"/>
    </row>
    <row r="742" spans="5:5" x14ac:dyDescent="0.2">
      <c r="E742" s="5"/>
    </row>
    <row r="743" spans="5:5" x14ac:dyDescent="0.2">
      <c r="E743" s="5"/>
    </row>
    <row r="744" spans="5:5" x14ac:dyDescent="0.2">
      <c r="E744" s="5"/>
    </row>
    <row r="745" spans="5:5" x14ac:dyDescent="0.2">
      <c r="E745" s="5"/>
    </row>
    <row r="746" spans="5:5" x14ac:dyDescent="0.2">
      <c r="E746" s="5"/>
    </row>
    <row r="747" spans="5:5" x14ac:dyDescent="0.2">
      <c r="E747" s="5"/>
    </row>
    <row r="748" spans="5:5" x14ac:dyDescent="0.2">
      <c r="E748" s="5"/>
    </row>
    <row r="749" spans="5:5" x14ac:dyDescent="0.2">
      <c r="E749" s="5"/>
    </row>
    <row r="750" spans="5:5" x14ac:dyDescent="0.2">
      <c r="E750" s="5"/>
    </row>
    <row r="751" spans="5:5" x14ac:dyDescent="0.2">
      <c r="E751" s="5"/>
    </row>
    <row r="752" spans="5:5" x14ac:dyDescent="0.2">
      <c r="E752" s="5"/>
    </row>
    <row r="753" spans="5:5" x14ac:dyDescent="0.2">
      <c r="E753" s="5"/>
    </row>
    <row r="754" spans="5:5" x14ac:dyDescent="0.2">
      <c r="E754" s="5"/>
    </row>
    <row r="755" spans="5:5" x14ac:dyDescent="0.2">
      <c r="E755" s="5"/>
    </row>
    <row r="756" spans="5:5" x14ac:dyDescent="0.2">
      <c r="E756" s="5"/>
    </row>
    <row r="757" spans="5:5" x14ac:dyDescent="0.2">
      <c r="E757" s="5"/>
    </row>
    <row r="758" spans="5:5" x14ac:dyDescent="0.2">
      <c r="E758" s="5"/>
    </row>
    <row r="759" spans="5:5" x14ac:dyDescent="0.2">
      <c r="E759" s="5"/>
    </row>
    <row r="760" spans="5:5" x14ac:dyDescent="0.2">
      <c r="E760" s="5"/>
    </row>
    <row r="761" spans="5:5" x14ac:dyDescent="0.2">
      <c r="E761" s="5"/>
    </row>
    <row r="762" spans="5:5" x14ac:dyDescent="0.2">
      <c r="E762" s="5"/>
    </row>
    <row r="763" spans="5:5" x14ac:dyDescent="0.2">
      <c r="E763" s="5"/>
    </row>
    <row r="764" spans="5:5" x14ac:dyDescent="0.2">
      <c r="E764" s="5"/>
    </row>
    <row r="765" spans="5:5" x14ac:dyDescent="0.2">
      <c r="E765" s="5"/>
    </row>
    <row r="766" spans="5:5" x14ac:dyDescent="0.2">
      <c r="E766" s="5"/>
    </row>
    <row r="767" spans="5:5" x14ac:dyDescent="0.2">
      <c r="E767" s="5"/>
    </row>
    <row r="768" spans="5:5" x14ac:dyDescent="0.2">
      <c r="E768" s="5"/>
    </row>
    <row r="769" spans="5:5" x14ac:dyDescent="0.2">
      <c r="E769" s="5"/>
    </row>
    <row r="770" spans="5:5" x14ac:dyDescent="0.2">
      <c r="E770" s="5"/>
    </row>
    <row r="771" spans="5:5" x14ac:dyDescent="0.2">
      <c r="E771" s="5"/>
    </row>
    <row r="772" spans="5:5" x14ac:dyDescent="0.2">
      <c r="E772" s="5"/>
    </row>
    <row r="773" spans="5:5" x14ac:dyDescent="0.2">
      <c r="E773" s="5"/>
    </row>
    <row r="774" spans="5:5" x14ac:dyDescent="0.2">
      <c r="E774" s="5"/>
    </row>
    <row r="775" spans="5:5" x14ac:dyDescent="0.2">
      <c r="E775" s="5"/>
    </row>
    <row r="776" spans="5:5" x14ac:dyDescent="0.2">
      <c r="E776" s="5"/>
    </row>
    <row r="777" spans="5:5" x14ac:dyDescent="0.2">
      <c r="E777" s="5"/>
    </row>
    <row r="778" spans="5:5" x14ac:dyDescent="0.2">
      <c r="E778" s="5"/>
    </row>
    <row r="779" spans="5:5" x14ac:dyDescent="0.2">
      <c r="E779" s="5"/>
    </row>
    <row r="780" spans="5:5" x14ac:dyDescent="0.2">
      <c r="E780" s="5"/>
    </row>
    <row r="781" spans="5:5" x14ac:dyDescent="0.2">
      <c r="E781" s="5"/>
    </row>
    <row r="782" spans="5:5" x14ac:dyDescent="0.2">
      <c r="E782" s="5"/>
    </row>
    <row r="783" spans="5:5" x14ac:dyDescent="0.2">
      <c r="E783" s="5"/>
    </row>
    <row r="784" spans="5:5" x14ac:dyDescent="0.2">
      <c r="E784" s="5"/>
    </row>
    <row r="785" spans="5:5" x14ac:dyDescent="0.2">
      <c r="E785" s="5"/>
    </row>
    <row r="786" spans="5:5" x14ac:dyDescent="0.2">
      <c r="E786" s="5"/>
    </row>
    <row r="787" spans="5:5" x14ac:dyDescent="0.2">
      <c r="E787" s="5"/>
    </row>
    <row r="788" spans="5:5" x14ac:dyDescent="0.2">
      <c r="E788" s="5"/>
    </row>
    <row r="789" spans="5:5" x14ac:dyDescent="0.2">
      <c r="E789" s="5"/>
    </row>
    <row r="790" spans="5:5" x14ac:dyDescent="0.2">
      <c r="E790" s="5"/>
    </row>
    <row r="791" spans="5:5" x14ac:dyDescent="0.2">
      <c r="E791" s="5"/>
    </row>
    <row r="792" spans="5:5" x14ac:dyDescent="0.2">
      <c r="E792" s="5"/>
    </row>
    <row r="793" spans="5:5" x14ac:dyDescent="0.2">
      <c r="E793" s="5"/>
    </row>
    <row r="794" spans="5:5" x14ac:dyDescent="0.2">
      <c r="E794" s="5"/>
    </row>
    <row r="795" spans="5:5" x14ac:dyDescent="0.2">
      <c r="E795" s="5"/>
    </row>
    <row r="796" spans="5:5" x14ac:dyDescent="0.2">
      <c r="E796" s="5"/>
    </row>
    <row r="797" spans="5:5" x14ac:dyDescent="0.2">
      <c r="E797" s="5"/>
    </row>
    <row r="798" spans="5:5" x14ac:dyDescent="0.2">
      <c r="E798" s="5"/>
    </row>
    <row r="799" spans="5:5" x14ac:dyDescent="0.2">
      <c r="E799" s="5"/>
    </row>
    <row r="800" spans="5:5" x14ac:dyDescent="0.2">
      <c r="E800" s="5"/>
    </row>
    <row r="801" spans="5:5" x14ac:dyDescent="0.2">
      <c r="E801" s="5"/>
    </row>
    <row r="802" spans="5:5" x14ac:dyDescent="0.2">
      <c r="E802" s="5"/>
    </row>
    <row r="803" spans="5:5" x14ac:dyDescent="0.2">
      <c r="E803" s="5"/>
    </row>
    <row r="804" spans="5:5" x14ac:dyDescent="0.2">
      <c r="E804" s="5"/>
    </row>
    <row r="805" spans="5:5" x14ac:dyDescent="0.2">
      <c r="E805" s="5"/>
    </row>
    <row r="806" spans="5:5" x14ac:dyDescent="0.2">
      <c r="E806" s="5"/>
    </row>
    <row r="807" spans="5:5" x14ac:dyDescent="0.2">
      <c r="E807" s="5"/>
    </row>
    <row r="808" spans="5:5" x14ac:dyDescent="0.2">
      <c r="E808" s="5"/>
    </row>
    <row r="809" spans="5:5" x14ac:dyDescent="0.2">
      <c r="E809" s="5"/>
    </row>
    <row r="810" spans="5:5" x14ac:dyDescent="0.2">
      <c r="E810" s="5"/>
    </row>
    <row r="811" spans="5:5" x14ac:dyDescent="0.2">
      <c r="E811" s="5"/>
    </row>
    <row r="812" spans="5:5" x14ac:dyDescent="0.2">
      <c r="E812" s="5"/>
    </row>
    <row r="813" spans="5:5" x14ac:dyDescent="0.2">
      <c r="E813" s="5"/>
    </row>
    <row r="814" spans="5:5" x14ac:dyDescent="0.2">
      <c r="E814" s="5"/>
    </row>
    <row r="815" spans="5:5" x14ac:dyDescent="0.2">
      <c r="E815" s="5"/>
    </row>
    <row r="816" spans="5:5" x14ac:dyDescent="0.2">
      <c r="E816" s="5"/>
    </row>
    <row r="817" spans="5:5" x14ac:dyDescent="0.2">
      <c r="E817" s="5"/>
    </row>
    <row r="818" spans="5:5" x14ac:dyDescent="0.2">
      <c r="E818" s="5"/>
    </row>
    <row r="819" spans="5:5" x14ac:dyDescent="0.2">
      <c r="E819" s="5"/>
    </row>
    <row r="820" spans="5:5" x14ac:dyDescent="0.2">
      <c r="E820" s="5"/>
    </row>
    <row r="821" spans="5:5" x14ac:dyDescent="0.2">
      <c r="E821" s="5"/>
    </row>
    <row r="822" spans="5:5" x14ac:dyDescent="0.2">
      <c r="E822" s="5"/>
    </row>
    <row r="823" spans="5:5" x14ac:dyDescent="0.2">
      <c r="E823" s="5"/>
    </row>
    <row r="824" spans="5:5" x14ac:dyDescent="0.2">
      <c r="E824" s="5"/>
    </row>
    <row r="825" spans="5:5" x14ac:dyDescent="0.2">
      <c r="E825" s="5"/>
    </row>
    <row r="826" spans="5:5" x14ac:dyDescent="0.2">
      <c r="E826" s="5"/>
    </row>
    <row r="827" spans="5:5" x14ac:dyDescent="0.2">
      <c r="E827" s="5"/>
    </row>
    <row r="828" spans="5:5" x14ac:dyDescent="0.2">
      <c r="E828" s="5"/>
    </row>
    <row r="829" spans="5:5" x14ac:dyDescent="0.2">
      <c r="E829" s="5"/>
    </row>
    <row r="830" spans="5:5" x14ac:dyDescent="0.2">
      <c r="E830" s="5"/>
    </row>
    <row r="831" spans="5:5" x14ac:dyDescent="0.2">
      <c r="E831" s="5"/>
    </row>
    <row r="832" spans="5:5" x14ac:dyDescent="0.2">
      <c r="E832" s="5"/>
    </row>
    <row r="833" spans="5:5" x14ac:dyDescent="0.2">
      <c r="E833" s="5"/>
    </row>
    <row r="834" spans="5:5" x14ac:dyDescent="0.2">
      <c r="E834" s="5"/>
    </row>
    <row r="835" spans="5:5" x14ac:dyDescent="0.2">
      <c r="E835" s="5"/>
    </row>
    <row r="836" spans="5:5" x14ac:dyDescent="0.2">
      <c r="E836" s="5"/>
    </row>
    <row r="837" spans="5:5" x14ac:dyDescent="0.2">
      <c r="E837" s="5"/>
    </row>
    <row r="838" spans="5:5" x14ac:dyDescent="0.2">
      <c r="E838" s="5"/>
    </row>
    <row r="839" spans="5:5" x14ac:dyDescent="0.2">
      <c r="E839" s="5"/>
    </row>
    <row r="840" spans="5:5" x14ac:dyDescent="0.2">
      <c r="E840" s="5"/>
    </row>
    <row r="841" spans="5:5" x14ac:dyDescent="0.2">
      <c r="E841" s="5"/>
    </row>
    <row r="842" spans="5:5" x14ac:dyDescent="0.2">
      <c r="E842" s="5"/>
    </row>
    <row r="843" spans="5:5" x14ac:dyDescent="0.2">
      <c r="E843" s="5"/>
    </row>
    <row r="844" spans="5:5" x14ac:dyDescent="0.2">
      <c r="E844" s="5"/>
    </row>
    <row r="845" spans="5:5" x14ac:dyDescent="0.2">
      <c r="E845" s="5"/>
    </row>
    <row r="846" spans="5:5" x14ac:dyDescent="0.2">
      <c r="E846" s="5"/>
    </row>
    <row r="847" spans="5:5" x14ac:dyDescent="0.2">
      <c r="E847" s="5"/>
    </row>
    <row r="848" spans="5:5" x14ac:dyDescent="0.2">
      <c r="E848" s="5"/>
    </row>
    <row r="849" spans="5:5" x14ac:dyDescent="0.2">
      <c r="E849" s="5"/>
    </row>
    <row r="850" spans="5:5" x14ac:dyDescent="0.2">
      <c r="E850" s="5"/>
    </row>
    <row r="851" spans="5:5" x14ac:dyDescent="0.2">
      <c r="E851" s="5"/>
    </row>
    <row r="852" spans="5:5" x14ac:dyDescent="0.2">
      <c r="E852" s="5"/>
    </row>
    <row r="853" spans="5:5" x14ac:dyDescent="0.2">
      <c r="E853" s="5"/>
    </row>
    <row r="854" spans="5:5" x14ac:dyDescent="0.2">
      <c r="E854" s="5"/>
    </row>
    <row r="855" spans="5:5" x14ac:dyDescent="0.2">
      <c r="E855" s="5"/>
    </row>
    <row r="856" spans="5:5" x14ac:dyDescent="0.2">
      <c r="E856" s="5"/>
    </row>
    <row r="857" spans="5:5" x14ac:dyDescent="0.2">
      <c r="E857" s="5"/>
    </row>
    <row r="858" spans="5:5" x14ac:dyDescent="0.2">
      <c r="E858" s="5"/>
    </row>
    <row r="859" spans="5:5" x14ac:dyDescent="0.2">
      <c r="E859" s="5"/>
    </row>
    <row r="860" spans="5:5" x14ac:dyDescent="0.2">
      <c r="E860" s="5"/>
    </row>
    <row r="861" spans="5:5" x14ac:dyDescent="0.2">
      <c r="E861" s="5"/>
    </row>
    <row r="862" spans="5:5" x14ac:dyDescent="0.2">
      <c r="E862" s="5"/>
    </row>
    <row r="863" spans="5:5" x14ac:dyDescent="0.2">
      <c r="E863" s="5"/>
    </row>
    <row r="864" spans="5:5" x14ac:dyDescent="0.2">
      <c r="E864" s="5"/>
    </row>
    <row r="865" spans="5:5" x14ac:dyDescent="0.2">
      <c r="E865" s="5"/>
    </row>
    <row r="866" spans="5:5" x14ac:dyDescent="0.2">
      <c r="E866" s="5"/>
    </row>
    <row r="867" spans="5:5" x14ac:dyDescent="0.2">
      <c r="E867" s="5"/>
    </row>
    <row r="868" spans="5:5" x14ac:dyDescent="0.2">
      <c r="E868" s="5"/>
    </row>
    <row r="869" spans="5:5" x14ac:dyDescent="0.2">
      <c r="E869" s="5"/>
    </row>
    <row r="870" spans="5:5" x14ac:dyDescent="0.2">
      <c r="E870" s="5"/>
    </row>
    <row r="871" spans="5:5" x14ac:dyDescent="0.2">
      <c r="E871" s="5"/>
    </row>
    <row r="872" spans="5:5" x14ac:dyDescent="0.2">
      <c r="E872" s="5"/>
    </row>
    <row r="873" spans="5:5" x14ac:dyDescent="0.2">
      <c r="E873" s="5"/>
    </row>
    <row r="874" spans="5:5" x14ac:dyDescent="0.2">
      <c r="E874" s="5"/>
    </row>
    <row r="875" spans="5:5" x14ac:dyDescent="0.2">
      <c r="E875" s="5"/>
    </row>
    <row r="876" spans="5:5" x14ac:dyDescent="0.2">
      <c r="E876" s="5"/>
    </row>
    <row r="877" spans="5:5" x14ac:dyDescent="0.2">
      <c r="E877" s="5"/>
    </row>
    <row r="878" spans="5:5" x14ac:dyDescent="0.2">
      <c r="E878" s="5"/>
    </row>
    <row r="879" spans="5:5" x14ac:dyDescent="0.2">
      <c r="E879" s="5"/>
    </row>
    <row r="880" spans="5:5" x14ac:dyDescent="0.2">
      <c r="E880" s="5"/>
    </row>
    <row r="881" spans="5:5" x14ac:dyDescent="0.2">
      <c r="E881" s="5"/>
    </row>
    <row r="882" spans="5:5" x14ac:dyDescent="0.2">
      <c r="E882" s="5"/>
    </row>
    <row r="883" spans="5:5" x14ac:dyDescent="0.2">
      <c r="E883" s="5"/>
    </row>
    <row r="884" spans="5:5" x14ac:dyDescent="0.2">
      <c r="E884" s="5"/>
    </row>
    <row r="885" spans="5:5" x14ac:dyDescent="0.2">
      <c r="E885" s="5"/>
    </row>
    <row r="886" spans="5:5" x14ac:dyDescent="0.2">
      <c r="E886" s="5"/>
    </row>
    <row r="887" spans="5:5" x14ac:dyDescent="0.2">
      <c r="E887" s="5"/>
    </row>
    <row r="888" spans="5:5" x14ac:dyDescent="0.2">
      <c r="E888" s="5"/>
    </row>
    <row r="889" spans="5:5" x14ac:dyDescent="0.2">
      <c r="E889" s="5"/>
    </row>
    <row r="890" spans="5:5" x14ac:dyDescent="0.2">
      <c r="E890" s="5"/>
    </row>
    <row r="891" spans="5:5" x14ac:dyDescent="0.2">
      <c r="E891" s="5"/>
    </row>
    <row r="892" spans="5:5" x14ac:dyDescent="0.2">
      <c r="E892" s="5"/>
    </row>
    <row r="893" spans="5:5" x14ac:dyDescent="0.2">
      <c r="E893" s="5"/>
    </row>
    <row r="894" spans="5:5" x14ac:dyDescent="0.2">
      <c r="E894" s="5"/>
    </row>
    <row r="895" spans="5:5" x14ac:dyDescent="0.2">
      <c r="E895" s="5"/>
    </row>
    <row r="896" spans="5:5" x14ac:dyDescent="0.2">
      <c r="E896" s="5"/>
    </row>
    <row r="897" spans="5:5" x14ac:dyDescent="0.2">
      <c r="E897" s="5"/>
    </row>
    <row r="898" spans="5:5" x14ac:dyDescent="0.2">
      <c r="E898" s="5"/>
    </row>
    <row r="899" spans="5:5" x14ac:dyDescent="0.2">
      <c r="E899" s="5"/>
    </row>
    <row r="900" spans="5:5" x14ac:dyDescent="0.2">
      <c r="E900" s="5"/>
    </row>
    <row r="901" spans="5:5" x14ac:dyDescent="0.2">
      <c r="E901" s="5"/>
    </row>
    <row r="902" spans="5:5" x14ac:dyDescent="0.2">
      <c r="E902" s="5"/>
    </row>
    <row r="903" spans="5:5" x14ac:dyDescent="0.2">
      <c r="E903" s="5"/>
    </row>
    <row r="904" spans="5:5" x14ac:dyDescent="0.2">
      <c r="E904" s="5"/>
    </row>
    <row r="905" spans="5:5" x14ac:dyDescent="0.2">
      <c r="E905" s="5"/>
    </row>
    <row r="906" spans="5:5" x14ac:dyDescent="0.2">
      <c r="E906" s="5"/>
    </row>
    <row r="907" spans="5:5" x14ac:dyDescent="0.2">
      <c r="E907" s="5"/>
    </row>
    <row r="908" spans="5:5" x14ac:dyDescent="0.2">
      <c r="E908" s="5"/>
    </row>
    <row r="909" spans="5:5" x14ac:dyDescent="0.2">
      <c r="E909" s="5"/>
    </row>
    <row r="910" spans="5:5" x14ac:dyDescent="0.2">
      <c r="E910" s="5"/>
    </row>
    <row r="911" spans="5:5" x14ac:dyDescent="0.2">
      <c r="E911" s="5"/>
    </row>
    <row r="912" spans="5:5" x14ac:dyDescent="0.2">
      <c r="E912" s="5"/>
    </row>
    <row r="913" spans="5:5" x14ac:dyDescent="0.2">
      <c r="E913" s="5"/>
    </row>
    <row r="914" spans="5:5" x14ac:dyDescent="0.2">
      <c r="E914" s="5"/>
    </row>
    <row r="915" spans="5:5" x14ac:dyDescent="0.2">
      <c r="E915" s="5"/>
    </row>
    <row r="916" spans="5:5" x14ac:dyDescent="0.2">
      <c r="E916" s="5"/>
    </row>
    <row r="917" spans="5:5" x14ac:dyDescent="0.2">
      <c r="E917" s="5"/>
    </row>
    <row r="918" spans="5:5" x14ac:dyDescent="0.2">
      <c r="E918" s="5"/>
    </row>
    <row r="919" spans="5:5" x14ac:dyDescent="0.2">
      <c r="E919" s="5"/>
    </row>
    <row r="920" spans="5:5" x14ac:dyDescent="0.2">
      <c r="E920" s="5"/>
    </row>
    <row r="921" spans="5:5" x14ac:dyDescent="0.2">
      <c r="E921" s="5"/>
    </row>
    <row r="922" spans="5:5" x14ac:dyDescent="0.2">
      <c r="E922" s="5"/>
    </row>
    <row r="923" spans="5:5" x14ac:dyDescent="0.2">
      <c r="E923" s="5"/>
    </row>
    <row r="924" spans="5:5" x14ac:dyDescent="0.2">
      <c r="E924" s="5"/>
    </row>
    <row r="925" spans="5:5" x14ac:dyDescent="0.2">
      <c r="E925" s="5"/>
    </row>
    <row r="926" spans="5:5" x14ac:dyDescent="0.2">
      <c r="E926" s="5"/>
    </row>
    <row r="927" spans="5:5" x14ac:dyDescent="0.2">
      <c r="E927" s="5"/>
    </row>
    <row r="928" spans="5:5" x14ac:dyDescent="0.2">
      <c r="E928" s="5"/>
    </row>
    <row r="929" spans="5:5" x14ac:dyDescent="0.2">
      <c r="E929" s="5"/>
    </row>
    <row r="930" spans="5:5" x14ac:dyDescent="0.2">
      <c r="E930" s="5"/>
    </row>
    <row r="931" spans="5:5" x14ac:dyDescent="0.2">
      <c r="E931" s="5"/>
    </row>
    <row r="932" spans="5:5" x14ac:dyDescent="0.2">
      <c r="E932" s="5"/>
    </row>
    <row r="933" spans="5:5" x14ac:dyDescent="0.2">
      <c r="E933" s="5"/>
    </row>
    <row r="934" spans="5:5" x14ac:dyDescent="0.2">
      <c r="E934" s="5"/>
    </row>
    <row r="935" spans="5:5" x14ac:dyDescent="0.2">
      <c r="E935" s="5"/>
    </row>
    <row r="936" spans="5:5" x14ac:dyDescent="0.2">
      <c r="E936" s="5"/>
    </row>
    <row r="937" spans="5:5" x14ac:dyDescent="0.2">
      <c r="E937" s="5"/>
    </row>
    <row r="938" spans="5:5" x14ac:dyDescent="0.2">
      <c r="E938" s="5"/>
    </row>
    <row r="939" spans="5:5" x14ac:dyDescent="0.2">
      <c r="E939" s="5"/>
    </row>
    <row r="940" spans="5:5" x14ac:dyDescent="0.2">
      <c r="E940" s="5"/>
    </row>
    <row r="941" spans="5:5" x14ac:dyDescent="0.2">
      <c r="E941" s="5"/>
    </row>
    <row r="942" spans="5:5" x14ac:dyDescent="0.2">
      <c r="E942" s="5"/>
    </row>
    <row r="943" spans="5:5" x14ac:dyDescent="0.2">
      <c r="E943" s="5"/>
    </row>
    <row r="944" spans="5:5" x14ac:dyDescent="0.2">
      <c r="E944" s="5"/>
    </row>
    <row r="945" spans="5:5" x14ac:dyDescent="0.2">
      <c r="E945" s="5"/>
    </row>
    <row r="946" spans="5:5" x14ac:dyDescent="0.2">
      <c r="E946" s="5"/>
    </row>
    <row r="947" spans="5:5" x14ac:dyDescent="0.2">
      <c r="E947" s="5"/>
    </row>
    <row r="948" spans="5:5" x14ac:dyDescent="0.2">
      <c r="E948" s="5"/>
    </row>
    <row r="949" spans="5:5" x14ac:dyDescent="0.2">
      <c r="E949" s="5"/>
    </row>
    <row r="950" spans="5:5" x14ac:dyDescent="0.2">
      <c r="E950" s="5"/>
    </row>
    <row r="951" spans="5:5" x14ac:dyDescent="0.2">
      <c r="E951" s="5"/>
    </row>
    <row r="952" spans="5:5" x14ac:dyDescent="0.2">
      <c r="E952" s="5"/>
    </row>
    <row r="953" spans="5:5" x14ac:dyDescent="0.2">
      <c r="E953" s="5"/>
    </row>
    <row r="954" spans="5:5" x14ac:dyDescent="0.2">
      <c r="E954" s="5"/>
    </row>
    <row r="955" spans="5:5" x14ac:dyDescent="0.2">
      <c r="E955" s="5"/>
    </row>
    <row r="956" spans="5:5" x14ac:dyDescent="0.2">
      <c r="E956" s="5"/>
    </row>
    <row r="957" spans="5:5" x14ac:dyDescent="0.2">
      <c r="E957" s="5"/>
    </row>
    <row r="958" spans="5:5" x14ac:dyDescent="0.2">
      <c r="E958" s="5"/>
    </row>
    <row r="959" spans="5:5" x14ac:dyDescent="0.2">
      <c r="E959" s="5"/>
    </row>
    <row r="960" spans="5:5" x14ac:dyDescent="0.2">
      <c r="E960" s="5"/>
    </row>
    <row r="961" spans="5:5" x14ac:dyDescent="0.2">
      <c r="E961" s="5"/>
    </row>
    <row r="962" spans="5:5" x14ac:dyDescent="0.2">
      <c r="E962" s="5"/>
    </row>
    <row r="963" spans="5:5" x14ac:dyDescent="0.2">
      <c r="E963" s="5"/>
    </row>
    <row r="964" spans="5:5" x14ac:dyDescent="0.2">
      <c r="E964" s="5"/>
    </row>
    <row r="965" spans="5:5" x14ac:dyDescent="0.2">
      <c r="E965" s="5"/>
    </row>
    <row r="966" spans="5:5" x14ac:dyDescent="0.2">
      <c r="E966" s="5"/>
    </row>
    <row r="967" spans="5:5" x14ac:dyDescent="0.2">
      <c r="E967" s="5"/>
    </row>
    <row r="968" spans="5:5" x14ac:dyDescent="0.2">
      <c r="E968" s="5"/>
    </row>
    <row r="969" spans="5:5" x14ac:dyDescent="0.2">
      <c r="E969" s="5"/>
    </row>
    <row r="970" spans="5:5" x14ac:dyDescent="0.2">
      <c r="E970" s="5"/>
    </row>
    <row r="971" spans="5:5" x14ac:dyDescent="0.2">
      <c r="E971" s="5"/>
    </row>
    <row r="972" spans="5:5" x14ac:dyDescent="0.2">
      <c r="E972" s="5"/>
    </row>
    <row r="973" spans="5:5" x14ac:dyDescent="0.2">
      <c r="E973" s="5"/>
    </row>
    <row r="974" spans="5:5" x14ac:dyDescent="0.2">
      <c r="E974" s="5"/>
    </row>
    <row r="975" spans="5:5" x14ac:dyDescent="0.2">
      <c r="E975" s="5"/>
    </row>
    <row r="976" spans="5:5" x14ac:dyDescent="0.2">
      <c r="E976" s="5"/>
    </row>
    <row r="977" spans="5:5" x14ac:dyDescent="0.2">
      <c r="E977" s="5"/>
    </row>
    <row r="978" spans="5:5" x14ac:dyDescent="0.2">
      <c r="E978" s="5"/>
    </row>
    <row r="979" spans="5:5" x14ac:dyDescent="0.2">
      <c r="E979" s="5"/>
    </row>
    <row r="980" spans="5:5" x14ac:dyDescent="0.2">
      <c r="E980" s="5"/>
    </row>
    <row r="981" spans="5:5" x14ac:dyDescent="0.2">
      <c r="E981" s="5"/>
    </row>
    <row r="982" spans="5:5" x14ac:dyDescent="0.2">
      <c r="E982" s="5"/>
    </row>
    <row r="983" spans="5:5" x14ac:dyDescent="0.2">
      <c r="E983" s="5"/>
    </row>
    <row r="984" spans="5:5" x14ac:dyDescent="0.2">
      <c r="E984" s="5"/>
    </row>
    <row r="985" spans="5:5" x14ac:dyDescent="0.2">
      <c r="E985" s="5"/>
    </row>
    <row r="986" spans="5:5" x14ac:dyDescent="0.2">
      <c r="E986" s="5"/>
    </row>
    <row r="987" spans="5:5" x14ac:dyDescent="0.2">
      <c r="E987" s="5"/>
    </row>
    <row r="988" spans="5:5" x14ac:dyDescent="0.2">
      <c r="E988" s="5"/>
    </row>
    <row r="989" spans="5:5" x14ac:dyDescent="0.2">
      <c r="E989" s="5"/>
    </row>
    <row r="990" spans="5:5" x14ac:dyDescent="0.2">
      <c r="E990" s="5"/>
    </row>
    <row r="991" spans="5:5" x14ac:dyDescent="0.2">
      <c r="E991" s="5"/>
    </row>
    <row r="992" spans="5:5" x14ac:dyDescent="0.2">
      <c r="E992" s="5"/>
    </row>
    <row r="993" spans="5:5" x14ac:dyDescent="0.2">
      <c r="E993" s="5"/>
    </row>
    <row r="994" spans="5:5" x14ac:dyDescent="0.2">
      <c r="E994" s="5"/>
    </row>
    <row r="995" spans="5:5" x14ac:dyDescent="0.2">
      <c r="E995" s="5"/>
    </row>
    <row r="996" spans="5:5" x14ac:dyDescent="0.2">
      <c r="E996" s="5"/>
    </row>
    <row r="997" spans="5:5" x14ac:dyDescent="0.2">
      <c r="E997" s="5"/>
    </row>
    <row r="998" spans="5:5" x14ac:dyDescent="0.2">
      <c r="E998" s="5"/>
    </row>
    <row r="999" spans="5:5" x14ac:dyDescent="0.2">
      <c r="E999" s="5"/>
    </row>
    <row r="1000" spans="5:5" x14ac:dyDescent="0.2">
      <c r="E1000" s="5"/>
    </row>
    <row r="1001" spans="5:5" x14ac:dyDescent="0.2">
      <c r="E1001" s="5"/>
    </row>
    <row r="1002" spans="5:5" x14ac:dyDescent="0.2">
      <c r="E1002" s="5"/>
    </row>
    <row r="1003" spans="5:5" x14ac:dyDescent="0.2">
      <c r="E1003" s="5"/>
    </row>
    <row r="1004" spans="5:5" x14ac:dyDescent="0.2">
      <c r="E1004" s="5"/>
    </row>
    <row r="1005" spans="5:5" x14ac:dyDescent="0.2">
      <c r="E1005" s="5"/>
    </row>
    <row r="1006" spans="5:5" x14ac:dyDescent="0.2">
      <c r="E1006" s="5"/>
    </row>
    <row r="1007" spans="5:5" x14ac:dyDescent="0.2">
      <c r="E1007" s="5"/>
    </row>
    <row r="1008" spans="5:5" x14ac:dyDescent="0.2">
      <c r="E1008" s="5"/>
    </row>
    <row r="1009" spans="5:5" x14ac:dyDescent="0.2">
      <c r="E1009" s="5"/>
    </row>
    <row r="1010" spans="5:5" x14ac:dyDescent="0.2">
      <c r="E1010" s="5"/>
    </row>
    <row r="1011" spans="5:5" x14ac:dyDescent="0.2">
      <c r="E1011" s="5"/>
    </row>
    <row r="1012" spans="5:5" x14ac:dyDescent="0.2">
      <c r="E1012" s="5"/>
    </row>
    <row r="1013" spans="5:5" x14ac:dyDescent="0.2">
      <c r="E1013" s="5"/>
    </row>
    <row r="1014" spans="5:5" x14ac:dyDescent="0.2">
      <c r="E1014" s="5"/>
    </row>
    <row r="1015" spans="5:5" x14ac:dyDescent="0.2">
      <c r="E1015" s="5"/>
    </row>
    <row r="1016" spans="5:5" x14ac:dyDescent="0.2">
      <c r="E1016" s="5"/>
    </row>
    <row r="1017" spans="5:5" x14ac:dyDescent="0.2">
      <c r="E1017" s="5"/>
    </row>
    <row r="1018" spans="5:5" x14ac:dyDescent="0.2">
      <c r="E1018" s="5"/>
    </row>
    <row r="1019" spans="5:5" x14ac:dyDescent="0.2">
      <c r="E1019" s="5"/>
    </row>
    <row r="1020" spans="5:5" x14ac:dyDescent="0.2">
      <c r="E1020" s="5"/>
    </row>
    <row r="1021" spans="5:5" x14ac:dyDescent="0.2">
      <c r="E1021" s="5"/>
    </row>
    <row r="1022" spans="5:5" x14ac:dyDescent="0.2">
      <c r="E1022" s="5"/>
    </row>
    <row r="1023" spans="5:5" x14ac:dyDescent="0.2">
      <c r="E1023" s="5"/>
    </row>
    <row r="1024" spans="5:5" x14ac:dyDescent="0.2">
      <c r="E1024" s="5"/>
    </row>
    <row r="1025" spans="5:5" x14ac:dyDescent="0.2">
      <c r="E1025" s="5"/>
    </row>
    <row r="1026" spans="5:5" x14ac:dyDescent="0.2">
      <c r="E1026" s="5"/>
    </row>
    <row r="1027" spans="5:5" x14ac:dyDescent="0.2">
      <c r="E1027" s="5"/>
    </row>
    <row r="1028" spans="5:5" x14ac:dyDescent="0.2">
      <c r="E1028" s="5"/>
    </row>
    <row r="1029" spans="5:5" x14ac:dyDescent="0.2">
      <c r="E1029" s="5"/>
    </row>
    <row r="1030" spans="5:5" x14ac:dyDescent="0.2">
      <c r="E1030" s="5"/>
    </row>
    <row r="1031" spans="5:5" x14ac:dyDescent="0.2">
      <c r="E1031" s="5"/>
    </row>
    <row r="1032" spans="5:5" x14ac:dyDescent="0.2">
      <c r="E1032" s="5"/>
    </row>
    <row r="1033" spans="5:5" x14ac:dyDescent="0.2">
      <c r="E1033" s="5"/>
    </row>
    <row r="1034" spans="5:5" x14ac:dyDescent="0.2">
      <c r="E1034" s="5"/>
    </row>
    <row r="1035" spans="5:5" x14ac:dyDescent="0.2">
      <c r="E1035" s="5"/>
    </row>
    <row r="1036" spans="5:5" x14ac:dyDescent="0.2">
      <c r="E1036" s="5"/>
    </row>
    <row r="1037" spans="5:5" x14ac:dyDescent="0.2">
      <c r="E1037" s="5"/>
    </row>
    <row r="1038" spans="5:5" x14ac:dyDescent="0.2">
      <c r="E1038" s="5"/>
    </row>
    <row r="1039" spans="5:5" x14ac:dyDescent="0.2">
      <c r="E1039" s="5"/>
    </row>
    <row r="1040" spans="5:5" x14ac:dyDescent="0.2">
      <c r="E1040" s="5"/>
    </row>
    <row r="1041" spans="5:5" x14ac:dyDescent="0.2">
      <c r="E1041" s="5"/>
    </row>
    <row r="1042" spans="5:5" x14ac:dyDescent="0.2">
      <c r="E1042" s="5"/>
    </row>
    <row r="1043" spans="5:5" x14ac:dyDescent="0.2">
      <c r="E1043" s="5"/>
    </row>
    <row r="1044" spans="5:5" x14ac:dyDescent="0.2">
      <c r="E1044" s="5"/>
    </row>
    <row r="1045" spans="5:5" x14ac:dyDescent="0.2">
      <c r="E1045" s="5"/>
    </row>
    <row r="1046" spans="5:5" x14ac:dyDescent="0.2">
      <c r="E1046" s="5"/>
    </row>
    <row r="1047" spans="5:5" x14ac:dyDescent="0.2">
      <c r="E1047" s="5"/>
    </row>
    <row r="1048" spans="5:5" x14ac:dyDescent="0.2">
      <c r="E1048" s="5"/>
    </row>
    <row r="1049" spans="5:5" x14ac:dyDescent="0.2">
      <c r="E1049" s="5"/>
    </row>
    <row r="1050" spans="5:5" x14ac:dyDescent="0.2">
      <c r="E1050" s="5"/>
    </row>
    <row r="1051" spans="5:5" x14ac:dyDescent="0.2">
      <c r="E1051" s="5"/>
    </row>
    <row r="1052" spans="5:5" x14ac:dyDescent="0.2">
      <c r="E1052" s="5"/>
    </row>
    <row r="1053" spans="5:5" x14ac:dyDescent="0.2">
      <c r="E1053" s="5"/>
    </row>
    <row r="1054" spans="5:5" x14ac:dyDescent="0.2">
      <c r="E1054" s="5"/>
    </row>
    <row r="1055" spans="5:5" x14ac:dyDescent="0.2">
      <c r="E1055" s="5"/>
    </row>
    <row r="1056" spans="5:5" x14ac:dyDescent="0.2">
      <c r="E1056" s="5"/>
    </row>
    <row r="1057" spans="5:5" x14ac:dyDescent="0.2">
      <c r="E1057" s="5"/>
    </row>
    <row r="1058" spans="5:5" x14ac:dyDescent="0.2">
      <c r="E1058" s="5"/>
    </row>
    <row r="1059" spans="5:5" x14ac:dyDescent="0.2">
      <c r="E1059" s="5"/>
    </row>
    <row r="1060" spans="5:5" x14ac:dyDescent="0.2">
      <c r="E1060" s="5"/>
    </row>
    <row r="1061" spans="5:5" x14ac:dyDescent="0.2">
      <c r="E1061" s="5"/>
    </row>
    <row r="1062" spans="5:5" x14ac:dyDescent="0.2">
      <c r="E1062" s="5"/>
    </row>
    <row r="1063" spans="5:5" x14ac:dyDescent="0.2">
      <c r="E1063" s="5"/>
    </row>
    <row r="1064" spans="5:5" x14ac:dyDescent="0.2">
      <c r="E1064" s="5"/>
    </row>
    <row r="1065" spans="5:5" x14ac:dyDescent="0.2">
      <c r="E1065" s="5"/>
    </row>
    <row r="1066" spans="5:5" x14ac:dyDescent="0.2">
      <c r="E1066" s="5"/>
    </row>
    <row r="1067" spans="5:5" x14ac:dyDescent="0.2">
      <c r="E1067" s="5"/>
    </row>
    <row r="1068" spans="5:5" x14ac:dyDescent="0.2">
      <c r="E1068" s="5"/>
    </row>
    <row r="1069" spans="5:5" x14ac:dyDescent="0.2">
      <c r="E1069" s="5"/>
    </row>
    <row r="1070" spans="5:5" x14ac:dyDescent="0.2">
      <c r="E1070" s="5"/>
    </row>
    <row r="1071" spans="5:5" x14ac:dyDescent="0.2">
      <c r="E1071" s="5"/>
    </row>
    <row r="1072" spans="5:5" x14ac:dyDescent="0.2">
      <c r="E1072" s="5"/>
    </row>
    <row r="1073" spans="5:5" x14ac:dyDescent="0.2">
      <c r="E1073" s="5"/>
    </row>
    <row r="1074" spans="5:5" x14ac:dyDescent="0.2">
      <c r="E1074" s="5"/>
    </row>
    <row r="1075" spans="5:5" x14ac:dyDescent="0.2">
      <c r="E1075" s="5"/>
    </row>
    <row r="1076" spans="5:5" x14ac:dyDescent="0.2">
      <c r="E1076" s="5"/>
    </row>
    <row r="1077" spans="5:5" x14ac:dyDescent="0.2">
      <c r="E1077" s="5"/>
    </row>
    <row r="1078" spans="5:5" x14ac:dyDescent="0.2">
      <c r="E1078" s="5"/>
    </row>
    <row r="1079" spans="5:5" x14ac:dyDescent="0.2">
      <c r="E1079" s="5"/>
    </row>
    <row r="1080" spans="5:5" x14ac:dyDescent="0.2">
      <c r="E1080" s="5"/>
    </row>
    <row r="1081" spans="5:5" x14ac:dyDescent="0.2">
      <c r="E1081" s="5"/>
    </row>
    <row r="1082" spans="5:5" x14ac:dyDescent="0.2">
      <c r="E1082" s="5"/>
    </row>
    <row r="1083" spans="5:5" x14ac:dyDescent="0.2">
      <c r="E1083" s="5"/>
    </row>
    <row r="1084" spans="5:5" x14ac:dyDescent="0.2">
      <c r="E1084" s="5"/>
    </row>
    <row r="1085" spans="5:5" x14ac:dyDescent="0.2">
      <c r="E1085" s="5"/>
    </row>
    <row r="1086" spans="5:5" x14ac:dyDescent="0.2">
      <c r="E1086" s="5"/>
    </row>
    <row r="1087" spans="5:5" x14ac:dyDescent="0.2">
      <c r="E1087" s="5"/>
    </row>
    <row r="1088" spans="5:5" x14ac:dyDescent="0.2">
      <c r="E1088" s="5"/>
    </row>
    <row r="1089" spans="5:5" x14ac:dyDescent="0.2">
      <c r="E1089" s="5"/>
    </row>
    <row r="1090" spans="5:5" x14ac:dyDescent="0.2">
      <c r="E1090" s="5"/>
    </row>
    <row r="1091" spans="5:5" x14ac:dyDescent="0.2">
      <c r="E1091" s="5"/>
    </row>
    <row r="1092" spans="5:5" x14ac:dyDescent="0.2">
      <c r="E1092" s="5"/>
    </row>
    <row r="1093" spans="5:5" x14ac:dyDescent="0.2">
      <c r="E1093" s="5"/>
    </row>
    <row r="1094" spans="5:5" x14ac:dyDescent="0.2">
      <c r="E1094" s="5"/>
    </row>
    <row r="1095" spans="5:5" x14ac:dyDescent="0.2">
      <c r="E1095" s="5"/>
    </row>
    <row r="1096" spans="5:5" x14ac:dyDescent="0.2">
      <c r="E1096" s="5"/>
    </row>
    <row r="1097" spans="5:5" x14ac:dyDescent="0.2">
      <c r="E1097" s="5"/>
    </row>
    <row r="1098" spans="5:5" x14ac:dyDescent="0.2">
      <c r="E1098" s="5"/>
    </row>
    <row r="1099" spans="5:5" x14ac:dyDescent="0.2">
      <c r="E1099" s="5"/>
    </row>
    <row r="1100" spans="5:5" x14ac:dyDescent="0.2">
      <c r="E1100" s="5"/>
    </row>
    <row r="1101" spans="5:5" x14ac:dyDescent="0.2">
      <c r="E1101" s="5"/>
    </row>
    <row r="1102" spans="5:5" x14ac:dyDescent="0.2">
      <c r="E1102" s="5"/>
    </row>
    <row r="1103" spans="5:5" x14ac:dyDescent="0.2">
      <c r="E1103" s="5"/>
    </row>
    <row r="1104" spans="5:5" x14ac:dyDescent="0.2">
      <c r="E1104" s="5"/>
    </row>
    <row r="1105" spans="5:5" x14ac:dyDescent="0.2">
      <c r="E1105" s="5"/>
    </row>
    <row r="1106" spans="5:5" x14ac:dyDescent="0.2">
      <c r="E1106" s="5"/>
    </row>
    <row r="1107" spans="5:5" x14ac:dyDescent="0.2">
      <c r="E1107" s="5"/>
    </row>
    <row r="1108" spans="5:5" x14ac:dyDescent="0.2">
      <c r="E1108" s="5"/>
    </row>
    <row r="1109" spans="5:5" x14ac:dyDescent="0.2">
      <c r="E1109" s="5"/>
    </row>
    <row r="1110" spans="5:5" x14ac:dyDescent="0.2">
      <c r="E1110" s="5"/>
    </row>
    <row r="1111" spans="5:5" x14ac:dyDescent="0.2">
      <c r="E1111" s="5"/>
    </row>
    <row r="1112" spans="5:5" x14ac:dyDescent="0.2">
      <c r="E1112" s="5"/>
    </row>
    <row r="1113" spans="5:5" x14ac:dyDescent="0.2">
      <c r="E1113" s="5"/>
    </row>
    <row r="1114" spans="5:5" x14ac:dyDescent="0.2">
      <c r="E1114" s="5"/>
    </row>
    <row r="1115" spans="5:5" x14ac:dyDescent="0.2">
      <c r="E1115" s="5"/>
    </row>
    <row r="1116" spans="5:5" x14ac:dyDescent="0.2">
      <c r="E1116" s="5"/>
    </row>
    <row r="1117" spans="5:5" x14ac:dyDescent="0.2">
      <c r="E1117" s="5"/>
    </row>
    <row r="1118" spans="5:5" x14ac:dyDescent="0.2">
      <c r="E1118" s="5"/>
    </row>
    <row r="1119" spans="5:5" x14ac:dyDescent="0.2">
      <c r="E1119" s="5"/>
    </row>
    <row r="1120" spans="5:5" x14ac:dyDescent="0.2">
      <c r="E1120" s="5"/>
    </row>
    <row r="1121" spans="5:5" x14ac:dyDescent="0.2">
      <c r="E1121" s="5"/>
    </row>
    <row r="1122" spans="5:5" x14ac:dyDescent="0.2">
      <c r="E1122" s="5"/>
    </row>
    <row r="1123" spans="5:5" x14ac:dyDescent="0.2">
      <c r="E1123" s="5"/>
    </row>
    <row r="1124" spans="5:5" x14ac:dyDescent="0.2">
      <c r="E1124" s="5"/>
    </row>
    <row r="1125" spans="5:5" x14ac:dyDescent="0.2">
      <c r="E1125" s="5"/>
    </row>
    <row r="1126" spans="5:5" x14ac:dyDescent="0.2">
      <c r="E1126" s="5"/>
    </row>
    <row r="1127" spans="5:5" x14ac:dyDescent="0.2">
      <c r="E1127" s="5"/>
    </row>
    <row r="1128" spans="5:5" x14ac:dyDescent="0.2">
      <c r="E1128" s="5"/>
    </row>
    <row r="1129" spans="5:5" x14ac:dyDescent="0.2">
      <c r="E1129" s="5"/>
    </row>
    <row r="1130" spans="5:5" x14ac:dyDescent="0.2">
      <c r="E1130" s="5"/>
    </row>
    <row r="1131" spans="5:5" x14ac:dyDescent="0.2">
      <c r="E1131" s="5"/>
    </row>
    <row r="1132" spans="5:5" x14ac:dyDescent="0.2">
      <c r="E1132" s="5"/>
    </row>
    <row r="1133" spans="5:5" x14ac:dyDescent="0.2">
      <c r="E1133" s="5"/>
    </row>
    <row r="1134" spans="5:5" x14ac:dyDescent="0.2">
      <c r="E1134" s="5"/>
    </row>
    <row r="1135" spans="5:5" x14ac:dyDescent="0.2">
      <c r="E1135" s="5"/>
    </row>
    <row r="1136" spans="5:5" x14ac:dyDescent="0.2">
      <c r="E1136" s="5"/>
    </row>
    <row r="1137" spans="5:5" x14ac:dyDescent="0.2">
      <c r="E1137" s="5"/>
    </row>
    <row r="1138" spans="5:5" x14ac:dyDescent="0.2">
      <c r="E1138" s="5"/>
    </row>
    <row r="1139" spans="5:5" x14ac:dyDescent="0.2">
      <c r="E1139" s="5"/>
    </row>
    <row r="1140" spans="5:5" x14ac:dyDescent="0.2">
      <c r="E1140" s="5"/>
    </row>
    <row r="1141" spans="5:5" x14ac:dyDescent="0.2">
      <c r="E1141" s="5"/>
    </row>
    <row r="1142" spans="5:5" x14ac:dyDescent="0.2">
      <c r="E1142" s="5"/>
    </row>
    <row r="1143" spans="5:5" x14ac:dyDescent="0.2">
      <c r="E1143" s="5"/>
    </row>
    <row r="1144" spans="5:5" x14ac:dyDescent="0.2">
      <c r="E1144" s="5"/>
    </row>
    <row r="1145" spans="5:5" x14ac:dyDescent="0.2">
      <c r="E1145" s="5"/>
    </row>
    <row r="1146" spans="5:5" x14ac:dyDescent="0.2">
      <c r="E1146" s="5"/>
    </row>
    <row r="1147" spans="5:5" x14ac:dyDescent="0.2">
      <c r="E1147" s="5"/>
    </row>
    <row r="1148" spans="5:5" x14ac:dyDescent="0.2">
      <c r="E1148" s="5"/>
    </row>
    <row r="1149" spans="5:5" x14ac:dyDescent="0.2">
      <c r="E1149" s="5"/>
    </row>
    <row r="1150" spans="5:5" x14ac:dyDescent="0.2">
      <c r="E1150" s="5"/>
    </row>
    <row r="1151" spans="5:5" x14ac:dyDescent="0.2">
      <c r="E1151" s="5"/>
    </row>
    <row r="1152" spans="5:5" x14ac:dyDescent="0.2">
      <c r="E1152" s="5"/>
    </row>
    <row r="1153" spans="5:5" x14ac:dyDescent="0.2">
      <c r="E1153" s="5"/>
    </row>
    <row r="1154" spans="5:5" x14ac:dyDescent="0.2">
      <c r="E1154" s="5"/>
    </row>
    <row r="1155" spans="5:5" x14ac:dyDescent="0.2">
      <c r="E1155" s="5"/>
    </row>
    <row r="1156" spans="5:5" x14ac:dyDescent="0.2">
      <c r="E1156" s="5"/>
    </row>
    <row r="1157" spans="5:5" x14ac:dyDescent="0.2">
      <c r="E1157" s="5"/>
    </row>
    <row r="1158" spans="5:5" x14ac:dyDescent="0.2">
      <c r="E1158" s="5"/>
    </row>
    <row r="1159" spans="5:5" x14ac:dyDescent="0.2">
      <c r="E1159" s="5"/>
    </row>
    <row r="1160" spans="5:5" x14ac:dyDescent="0.2">
      <c r="E1160" s="5"/>
    </row>
    <row r="1161" spans="5:5" x14ac:dyDescent="0.2">
      <c r="E1161" s="5"/>
    </row>
    <row r="1162" spans="5:5" x14ac:dyDescent="0.2">
      <c r="E1162" s="5"/>
    </row>
    <row r="1163" spans="5:5" x14ac:dyDescent="0.2">
      <c r="E1163" s="5"/>
    </row>
    <row r="1164" spans="5:5" x14ac:dyDescent="0.2">
      <c r="E1164" s="5"/>
    </row>
    <row r="1165" spans="5:5" x14ac:dyDescent="0.2">
      <c r="E1165" s="5"/>
    </row>
    <row r="1166" spans="5:5" x14ac:dyDescent="0.2">
      <c r="E1166" s="5"/>
    </row>
    <row r="1167" spans="5:5" x14ac:dyDescent="0.2">
      <c r="E1167" s="5"/>
    </row>
    <row r="1168" spans="5:5" x14ac:dyDescent="0.2">
      <c r="E1168" s="5"/>
    </row>
    <row r="1169" spans="5:5" x14ac:dyDescent="0.2">
      <c r="E1169" s="5"/>
    </row>
    <row r="1170" spans="5:5" x14ac:dyDescent="0.2">
      <c r="E1170" s="5"/>
    </row>
    <row r="1171" spans="5:5" x14ac:dyDescent="0.2">
      <c r="E1171" s="5"/>
    </row>
    <row r="1172" spans="5:5" x14ac:dyDescent="0.2">
      <c r="E1172" s="5"/>
    </row>
    <row r="1173" spans="5:5" x14ac:dyDescent="0.2">
      <c r="E1173" s="5"/>
    </row>
    <row r="1174" spans="5:5" x14ac:dyDescent="0.2">
      <c r="E1174" s="5"/>
    </row>
    <row r="1175" spans="5:5" x14ac:dyDescent="0.2">
      <c r="E1175" s="5"/>
    </row>
    <row r="1176" spans="5:5" x14ac:dyDescent="0.2">
      <c r="E1176" s="5"/>
    </row>
    <row r="1177" spans="5:5" x14ac:dyDescent="0.2">
      <c r="E1177" s="5"/>
    </row>
    <row r="1178" spans="5:5" x14ac:dyDescent="0.2">
      <c r="E1178" s="5"/>
    </row>
    <row r="1179" spans="5:5" x14ac:dyDescent="0.2">
      <c r="E1179" s="5"/>
    </row>
    <row r="1180" spans="5:5" x14ac:dyDescent="0.2">
      <c r="E1180" s="5"/>
    </row>
    <row r="1181" spans="5:5" x14ac:dyDescent="0.2">
      <c r="E1181" s="5"/>
    </row>
    <row r="1182" spans="5:5" x14ac:dyDescent="0.2">
      <c r="E1182" s="5"/>
    </row>
    <row r="1183" spans="5:5" x14ac:dyDescent="0.2">
      <c r="E1183" s="5"/>
    </row>
    <row r="1184" spans="5:5" x14ac:dyDescent="0.2">
      <c r="E1184" s="5"/>
    </row>
    <row r="1185" spans="5:5" x14ac:dyDescent="0.2">
      <c r="E1185" s="5"/>
    </row>
    <row r="1186" spans="5:5" x14ac:dyDescent="0.2">
      <c r="E1186" s="5"/>
    </row>
    <row r="1187" spans="5:5" x14ac:dyDescent="0.2">
      <c r="E1187" s="5"/>
    </row>
    <row r="1188" spans="5:5" x14ac:dyDescent="0.2">
      <c r="E1188" s="5"/>
    </row>
    <row r="1189" spans="5:5" x14ac:dyDescent="0.2">
      <c r="E1189" s="5"/>
    </row>
    <row r="1190" spans="5:5" x14ac:dyDescent="0.2">
      <c r="E1190" s="5"/>
    </row>
    <row r="1191" spans="5:5" x14ac:dyDescent="0.2">
      <c r="E1191" s="5"/>
    </row>
    <row r="1192" spans="5:5" x14ac:dyDescent="0.2">
      <c r="E1192" s="5"/>
    </row>
    <row r="1193" spans="5:5" x14ac:dyDescent="0.2">
      <c r="E1193" s="5"/>
    </row>
    <row r="1194" spans="5:5" x14ac:dyDescent="0.2">
      <c r="E1194" s="5"/>
    </row>
    <row r="1195" spans="5:5" x14ac:dyDescent="0.2">
      <c r="E1195" s="5"/>
    </row>
    <row r="1196" spans="5:5" x14ac:dyDescent="0.2">
      <c r="E1196" s="5"/>
    </row>
    <row r="1197" spans="5:5" x14ac:dyDescent="0.2">
      <c r="E1197" s="5"/>
    </row>
    <row r="1198" spans="5:5" x14ac:dyDescent="0.2">
      <c r="E1198" s="5"/>
    </row>
    <row r="1199" spans="5:5" x14ac:dyDescent="0.2">
      <c r="E1199" s="5"/>
    </row>
    <row r="1200" spans="5:5" x14ac:dyDescent="0.2">
      <c r="E1200" s="5"/>
    </row>
    <row r="1201" spans="5:5" x14ac:dyDescent="0.2">
      <c r="E1201" s="5"/>
    </row>
    <row r="1202" spans="5:5" x14ac:dyDescent="0.2">
      <c r="E1202" s="5"/>
    </row>
    <row r="1203" spans="5:5" x14ac:dyDescent="0.2">
      <c r="E1203" s="5"/>
    </row>
    <row r="1204" spans="5:5" x14ac:dyDescent="0.2">
      <c r="E1204" s="5"/>
    </row>
    <row r="1205" spans="5:5" x14ac:dyDescent="0.2">
      <c r="E1205" s="5"/>
    </row>
    <row r="1206" spans="5:5" x14ac:dyDescent="0.2">
      <c r="E1206" s="5"/>
    </row>
    <row r="1207" spans="5:5" x14ac:dyDescent="0.2">
      <c r="E1207" s="5"/>
    </row>
    <row r="1208" spans="5:5" x14ac:dyDescent="0.2">
      <c r="E1208" s="5"/>
    </row>
    <row r="1209" spans="5:5" x14ac:dyDescent="0.2">
      <c r="E1209" s="5"/>
    </row>
    <row r="1210" spans="5:5" x14ac:dyDescent="0.2">
      <c r="E1210" s="5"/>
    </row>
    <row r="1211" spans="5:5" x14ac:dyDescent="0.2">
      <c r="E1211" s="5"/>
    </row>
    <row r="1212" spans="5:5" x14ac:dyDescent="0.2">
      <c r="E1212" s="5"/>
    </row>
    <row r="1213" spans="5:5" x14ac:dyDescent="0.2">
      <c r="E1213" s="5"/>
    </row>
    <row r="1214" spans="5:5" x14ac:dyDescent="0.2">
      <c r="E1214" s="5"/>
    </row>
    <row r="1215" spans="5:5" x14ac:dyDescent="0.2">
      <c r="E1215" s="5"/>
    </row>
    <row r="1216" spans="5:5" x14ac:dyDescent="0.2">
      <c r="E1216" s="5"/>
    </row>
    <row r="1217" spans="5:5" x14ac:dyDescent="0.2">
      <c r="E1217" s="5"/>
    </row>
    <row r="1218" spans="5:5" x14ac:dyDescent="0.2">
      <c r="E1218" s="5"/>
    </row>
    <row r="1219" spans="5:5" x14ac:dyDescent="0.2">
      <c r="E1219" s="5"/>
    </row>
    <row r="1220" spans="5:5" x14ac:dyDescent="0.2">
      <c r="E1220" s="5"/>
    </row>
    <row r="1221" spans="5:5" x14ac:dyDescent="0.2">
      <c r="E1221" s="5"/>
    </row>
    <row r="1222" spans="5:5" x14ac:dyDescent="0.2">
      <c r="E1222" s="5"/>
    </row>
    <row r="1223" spans="5:5" x14ac:dyDescent="0.2">
      <c r="E1223" s="5"/>
    </row>
    <row r="1224" spans="5:5" x14ac:dyDescent="0.2">
      <c r="E1224" s="5"/>
    </row>
    <row r="1225" spans="5:5" x14ac:dyDescent="0.2">
      <c r="E1225" s="5"/>
    </row>
    <row r="1226" spans="5:5" x14ac:dyDescent="0.2">
      <c r="E1226" s="5"/>
    </row>
    <row r="1227" spans="5:5" x14ac:dyDescent="0.2">
      <c r="E1227" s="5"/>
    </row>
    <row r="1228" spans="5:5" x14ac:dyDescent="0.2">
      <c r="E1228" s="5"/>
    </row>
    <row r="1229" spans="5:5" x14ac:dyDescent="0.2">
      <c r="E1229" s="5"/>
    </row>
    <row r="1230" spans="5:5" x14ac:dyDescent="0.2">
      <c r="E1230" s="5"/>
    </row>
    <row r="1231" spans="5:5" x14ac:dyDescent="0.2">
      <c r="E1231" s="5"/>
    </row>
    <row r="1232" spans="5:5" x14ac:dyDescent="0.2">
      <c r="E1232" s="5"/>
    </row>
    <row r="1233" spans="5:5" x14ac:dyDescent="0.2">
      <c r="E1233" s="5"/>
    </row>
    <row r="1234" spans="5:5" x14ac:dyDescent="0.2">
      <c r="E1234" s="5"/>
    </row>
    <row r="1235" spans="5:5" x14ac:dyDescent="0.2">
      <c r="E1235" s="5"/>
    </row>
    <row r="1236" spans="5:5" x14ac:dyDescent="0.2">
      <c r="E1236" s="5"/>
    </row>
    <row r="1237" spans="5:5" x14ac:dyDescent="0.2">
      <c r="E1237" s="5"/>
    </row>
    <row r="1238" spans="5:5" x14ac:dyDescent="0.2">
      <c r="E1238" s="5"/>
    </row>
    <row r="1239" spans="5:5" x14ac:dyDescent="0.2">
      <c r="E1239" s="5"/>
    </row>
    <row r="1240" spans="5:5" x14ac:dyDescent="0.2">
      <c r="E1240" s="5"/>
    </row>
    <row r="1241" spans="5:5" x14ac:dyDescent="0.2">
      <c r="E1241" s="5"/>
    </row>
    <row r="1242" spans="5:5" x14ac:dyDescent="0.2">
      <c r="E1242" s="5"/>
    </row>
    <row r="1243" spans="5:5" x14ac:dyDescent="0.2">
      <c r="E1243" s="5"/>
    </row>
    <row r="1244" spans="5:5" x14ac:dyDescent="0.2">
      <c r="E1244" s="5"/>
    </row>
    <row r="1245" spans="5:5" x14ac:dyDescent="0.2">
      <c r="E1245" s="5"/>
    </row>
    <row r="1246" spans="5:5" x14ac:dyDescent="0.2">
      <c r="E1246" s="5"/>
    </row>
    <row r="1247" spans="5:5" x14ac:dyDescent="0.2">
      <c r="E1247" s="5"/>
    </row>
    <row r="1248" spans="5:5" x14ac:dyDescent="0.2">
      <c r="E1248" s="5"/>
    </row>
    <row r="1249" spans="5:5" x14ac:dyDescent="0.2">
      <c r="E1249" s="5"/>
    </row>
    <row r="1250" spans="5:5" x14ac:dyDescent="0.2">
      <c r="E1250" s="5"/>
    </row>
    <row r="1251" spans="5:5" x14ac:dyDescent="0.2">
      <c r="E1251" s="5"/>
    </row>
    <row r="1252" spans="5:5" x14ac:dyDescent="0.2">
      <c r="E1252" s="5"/>
    </row>
    <row r="1253" spans="5:5" x14ac:dyDescent="0.2">
      <c r="E1253" s="5"/>
    </row>
    <row r="1254" spans="5:5" x14ac:dyDescent="0.2">
      <c r="E1254" s="5"/>
    </row>
    <row r="1255" spans="5:5" x14ac:dyDescent="0.2">
      <c r="E1255" s="5"/>
    </row>
    <row r="1256" spans="5:5" x14ac:dyDescent="0.2">
      <c r="E1256" s="5"/>
    </row>
    <row r="1257" spans="5:5" x14ac:dyDescent="0.2">
      <c r="E1257" s="5"/>
    </row>
    <row r="1258" spans="5:5" x14ac:dyDescent="0.2">
      <c r="E1258" s="5"/>
    </row>
    <row r="1259" spans="5:5" x14ac:dyDescent="0.2">
      <c r="E1259" s="5"/>
    </row>
    <row r="1260" spans="5:5" x14ac:dyDescent="0.2">
      <c r="E1260" s="5"/>
    </row>
    <row r="1261" spans="5:5" x14ac:dyDescent="0.2">
      <c r="E1261" s="5"/>
    </row>
    <row r="1262" spans="5:5" x14ac:dyDescent="0.2">
      <c r="E1262" s="5"/>
    </row>
    <row r="1263" spans="5:5" x14ac:dyDescent="0.2">
      <c r="E1263" s="5"/>
    </row>
    <row r="1264" spans="5:5" x14ac:dyDescent="0.2">
      <c r="E1264" s="5"/>
    </row>
    <row r="1265" spans="5:5" x14ac:dyDescent="0.2">
      <c r="E1265" s="5"/>
    </row>
    <row r="1266" spans="5:5" x14ac:dyDescent="0.2">
      <c r="E1266" s="5"/>
    </row>
    <row r="1267" spans="5:5" x14ac:dyDescent="0.2">
      <c r="E1267" s="5"/>
    </row>
    <row r="1268" spans="5:5" x14ac:dyDescent="0.2">
      <c r="E1268" s="5"/>
    </row>
    <row r="1269" spans="5:5" x14ac:dyDescent="0.2">
      <c r="E1269" s="5"/>
    </row>
    <row r="1270" spans="5:5" x14ac:dyDescent="0.2">
      <c r="E1270" s="5"/>
    </row>
    <row r="1271" spans="5:5" x14ac:dyDescent="0.2">
      <c r="E1271" s="5"/>
    </row>
    <row r="1272" spans="5:5" x14ac:dyDescent="0.2">
      <c r="E1272" s="5"/>
    </row>
    <row r="1273" spans="5:5" x14ac:dyDescent="0.2">
      <c r="E1273" s="5"/>
    </row>
    <row r="1274" spans="5:5" x14ac:dyDescent="0.2">
      <c r="E1274" s="5"/>
    </row>
    <row r="1275" spans="5:5" x14ac:dyDescent="0.2">
      <c r="E1275" s="5"/>
    </row>
    <row r="1276" spans="5:5" x14ac:dyDescent="0.2">
      <c r="E1276" s="5"/>
    </row>
    <row r="1277" spans="5:5" x14ac:dyDescent="0.2">
      <c r="E1277" s="5"/>
    </row>
    <row r="1278" spans="5:5" x14ac:dyDescent="0.2">
      <c r="E1278" s="5"/>
    </row>
    <row r="1279" spans="5:5" x14ac:dyDescent="0.2">
      <c r="E1279" s="5"/>
    </row>
    <row r="1280" spans="5:5" x14ac:dyDescent="0.2">
      <c r="E1280" s="5"/>
    </row>
    <row r="1281" spans="5:5" x14ac:dyDescent="0.2">
      <c r="E1281" s="5"/>
    </row>
    <row r="1282" spans="5:5" x14ac:dyDescent="0.2">
      <c r="E1282" s="5"/>
    </row>
    <row r="1283" spans="5:5" x14ac:dyDescent="0.2">
      <c r="E1283" s="5"/>
    </row>
    <row r="1284" spans="5:5" x14ac:dyDescent="0.2">
      <c r="E1284" s="5"/>
    </row>
    <row r="1285" spans="5:5" x14ac:dyDescent="0.2">
      <c r="E1285" s="5"/>
    </row>
    <row r="1286" spans="5:5" x14ac:dyDescent="0.2">
      <c r="E1286" s="5"/>
    </row>
    <row r="1287" spans="5:5" x14ac:dyDescent="0.2">
      <c r="E1287" s="5"/>
    </row>
    <row r="1288" spans="5:5" x14ac:dyDescent="0.2">
      <c r="E1288" s="5"/>
    </row>
    <row r="1289" spans="5:5" x14ac:dyDescent="0.2">
      <c r="E1289" s="5"/>
    </row>
    <row r="1290" spans="5:5" x14ac:dyDescent="0.2">
      <c r="E1290" s="5"/>
    </row>
    <row r="1291" spans="5:5" x14ac:dyDescent="0.2">
      <c r="E1291" s="5"/>
    </row>
    <row r="1292" spans="5:5" x14ac:dyDescent="0.2">
      <c r="E1292" s="5"/>
    </row>
    <row r="1293" spans="5:5" x14ac:dyDescent="0.2">
      <c r="E1293" s="5"/>
    </row>
    <row r="1294" spans="5:5" x14ac:dyDescent="0.2">
      <c r="E1294" s="5"/>
    </row>
    <row r="1295" spans="5:5" x14ac:dyDescent="0.2">
      <c r="E1295" s="5"/>
    </row>
    <row r="1296" spans="5:5" x14ac:dyDescent="0.2">
      <c r="E1296" s="5"/>
    </row>
    <row r="1297" spans="5:5" x14ac:dyDescent="0.2">
      <c r="E1297" s="5"/>
    </row>
    <row r="1298" spans="5:5" x14ac:dyDescent="0.2">
      <c r="E1298" s="5"/>
    </row>
    <row r="1299" spans="5:5" x14ac:dyDescent="0.2">
      <c r="E1299" s="5"/>
    </row>
    <row r="1300" spans="5:5" x14ac:dyDescent="0.2">
      <c r="E1300" s="5"/>
    </row>
    <row r="1301" spans="5:5" x14ac:dyDescent="0.2">
      <c r="E1301" s="5"/>
    </row>
    <row r="1302" spans="5:5" x14ac:dyDescent="0.2">
      <c r="E1302" s="5"/>
    </row>
    <row r="1303" spans="5:5" x14ac:dyDescent="0.2">
      <c r="E1303" s="5"/>
    </row>
    <row r="1304" spans="5:5" x14ac:dyDescent="0.2">
      <c r="E1304" s="5"/>
    </row>
    <row r="1305" spans="5:5" x14ac:dyDescent="0.2">
      <c r="E1305" s="5"/>
    </row>
    <row r="1306" spans="5:5" x14ac:dyDescent="0.2">
      <c r="E1306" s="5"/>
    </row>
    <row r="1307" spans="5:5" x14ac:dyDescent="0.2">
      <c r="E1307" s="5"/>
    </row>
    <row r="1308" spans="5:5" x14ac:dyDescent="0.2">
      <c r="E1308" s="5"/>
    </row>
    <row r="1309" spans="5:5" x14ac:dyDescent="0.2">
      <c r="E1309" s="5"/>
    </row>
    <row r="1310" spans="5:5" x14ac:dyDescent="0.2">
      <c r="E1310" s="5"/>
    </row>
    <row r="1311" spans="5:5" x14ac:dyDescent="0.2">
      <c r="E1311" s="5"/>
    </row>
    <row r="1312" spans="5:5" x14ac:dyDescent="0.2">
      <c r="E1312" s="5"/>
    </row>
    <row r="1313" spans="5:5" x14ac:dyDescent="0.2">
      <c r="E1313" s="5"/>
    </row>
    <row r="1314" spans="5:5" x14ac:dyDescent="0.2">
      <c r="E1314" s="5"/>
    </row>
    <row r="1315" spans="5:5" x14ac:dyDescent="0.2">
      <c r="E1315" s="5"/>
    </row>
    <row r="1316" spans="5:5" x14ac:dyDescent="0.2">
      <c r="E1316" s="5"/>
    </row>
    <row r="1317" spans="5:5" x14ac:dyDescent="0.2">
      <c r="E1317" s="5"/>
    </row>
    <row r="1318" spans="5:5" x14ac:dyDescent="0.2">
      <c r="E1318" s="5"/>
    </row>
    <row r="1319" spans="5:5" x14ac:dyDescent="0.2">
      <c r="E1319" s="5"/>
    </row>
    <row r="1320" spans="5:5" x14ac:dyDescent="0.2">
      <c r="E1320" s="5"/>
    </row>
    <row r="1321" spans="5:5" x14ac:dyDescent="0.2">
      <c r="E1321" s="5"/>
    </row>
    <row r="1322" spans="5:5" x14ac:dyDescent="0.2">
      <c r="E1322" s="5"/>
    </row>
    <row r="1323" spans="5:5" x14ac:dyDescent="0.2">
      <c r="E1323" s="5"/>
    </row>
    <row r="1324" spans="5:5" x14ac:dyDescent="0.2">
      <c r="E1324" s="5"/>
    </row>
    <row r="1325" spans="5:5" x14ac:dyDescent="0.2">
      <c r="E1325" s="5"/>
    </row>
    <row r="1326" spans="5:5" x14ac:dyDescent="0.2">
      <c r="E1326" s="5"/>
    </row>
    <row r="1327" spans="5:5" x14ac:dyDescent="0.2">
      <c r="E1327" s="5"/>
    </row>
    <row r="1328" spans="5:5" x14ac:dyDescent="0.2">
      <c r="E1328" s="5"/>
    </row>
    <row r="1329" spans="5:5" x14ac:dyDescent="0.2">
      <c r="E1329" s="5"/>
    </row>
    <row r="1330" spans="5:5" x14ac:dyDescent="0.2">
      <c r="E1330" s="5"/>
    </row>
    <row r="1331" spans="5:5" x14ac:dyDescent="0.2">
      <c r="E1331" s="5"/>
    </row>
    <row r="1332" spans="5:5" x14ac:dyDescent="0.2">
      <c r="E1332" s="5"/>
    </row>
    <row r="1333" spans="5:5" x14ac:dyDescent="0.2">
      <c r="E1333" s="5"/>
    </row>
    <row r="1334" spans="5:5" x14ac:dyDescent="0.2">
      <c r="E1334" s="5"/>
    </row>
    <row r="1335" spans="5:5" x14ac:dyDescent="0.2">
      <c r="E1335" s="5"/>
    </row>
    <row r="1336" spans="5:5" x14ac:dyDescent="0.2">
      <c r="E1336" s="5"/>
    </row>
    <row r="1337" spans="5:5" x14ac:dyDescent="0.2">
      <c r="E1337" s="5"/>
    </row>
    <row r="1338" spans="5:5" x14ac:dyDescent="0.2">
      <c r="E1338" s="5"/>
    </row>
    <row r="1339" spans="5:5" x14ac:dyDescent="0.2">
      <c r="E1339" s="5"/>
    </row>
    <row r="1340" spans="5:5" x14ac:dyDescent="0.2">
      <c r="E1340" s="5"/>
    </row>
    <row r="1341" spans="5:5" x14ac:dyDescent="0.2">
      <c r="E1341" s="5"/>
    </row>
    <row r="1342" spans="5:5" x14ac:dyDescent="0.2">
      <c r="E1342" s="5"/>
    </row>
    <row r="1343" spans="5:5" x14ac:dyDescent="0.2">
      <c r="E1343" s="5"/>
    </row>
    <row r="1344" spans="5:5" x14ac:dyDescent="0.2">
      <c r="E1344" s="5"/>
    </row>
    <row r="1345" spans="5:5" x14ac:dyDescent="0.2">
      <c r="E1345" s="5"/>
    </row>
    <row r="1346" spans="5:5" x14ac:dyDescent="0.2">
      <c r="E1346" s="5"/>
    </row>
    <row r="1347" spans="5:5" x14ac:dyDescent="0.2">
      <c r="E1347" s="5"/>
    </row>
    <row r="1348" spans="5:5" x14ac:dyDescent="0.2">
      <c r="E1348" s="5"/>
    </row>
    <row r="1349" spans="5:5" x14ac:dyDescent="0.2">
      <c r="E1349" s="5"/>
    </row>
    <row r="1350" spans="5:5" x14ac:dyDescent="0.2">
      <c r="E1350" s="5"/>
    </row>
    <row r="1351" spans="5:5" x14ac:dyDescent="0.2">
      <c r="E1351" s="5"/>
    </row>
    <row r="1352" spans="5:5" x14ac:dyDescent="0.2">
      <c r="E1352" s="5"/>
    </row>
    <row r="1353" spans="5:5" x14ac:dyDescent="0.2">
      <c r="E1353" s="5"/>
    </row>
    <row r="1354" spans="5:5" x14ac:dyDescent="0.2">
      <c r="E1354" s="5"/>
    </row>
    <row r="1355" spans="5:5" x14ac:dyDescent="0.2">
      <c r="E1355" s="5"/>
    </row>
    <row r="1356" spans="5:5" x14ac:dyDescent="0.2">
      <c r="E1356" s="5"/>
    </row>
    <row r="1357" spans="5:5" x14ac:dyDescent="0.2">
      <c r="E1357" s="5"/>
    </row>
    <row r="1358" spans="5:5" x14ac:dyDescent="0.2">
      <c r="E1358" s="5"/>
    </row>
    <row r="1359" spans="5:5" x14ac:dyDescent="0.2">
      <c r="E1359" s="5"/>
    </row>
    <row r="1360" spans="5:5" x14ac:dyDescent="0.2">
      <c r="E1360" s="5"/>
    </row>
    <row r="1361" spans="5:5" x14ac:dyDescent="0.2">
      <c r="E1361" s="5"/>
    </row>
    <row r="1362" spans="5:5" x14ac:dyDescent="0.2">
      <c r="E1362" s="5"/>
    </row>
    <row r="1363" spans="5:5" x14ac:dyDescent="0.2">
      <c r="E1363" s="5"/>
    </row>
    <row r="1364" spans="5:5" x14ac:dyDescent="0.2">
      <c r="E1364" s="5"/>
    </row>
    <row r="1365" spans="5:5" x14ac:dyDescent="0.2">
      <c r="E1365" s="5"/>
    </row>
    <row r="1366" spans="5:5" x14ac:dyDescent="0.2">
      <c r="E1366" s="5"/>
    </row>
    <row r="1367" spans="5:5" x14ac:dyDescent="0.2">
      <c r="E1367" s="5"/>
    </row>
    <row r="1368" spans="5:5" x14ac:dyDescent="0.2">
      <c r="E1368" s="5"/>
    </row>
    <row r="1369" spans="5:5" x14ac:dyDescent="0.2">
      <c r="E1369" s="5"/>
    </row>
    <row r="1370" spans="5:5" x14ac:dyDescent="0.2">
      <c r="E1370" s="5"/>
    </row>
    <row r="1371" spans="5:5" x14ac:dyDescent="0.2">
      <c r="E1371" s="5"/>
    </row>
    <row r="1372" spans="5:5" x14ac:dyDescent="0.2">
      <c r="E1372" s="5"/>
    </row>
    <row r="1373" spans="5:5" x14ac:dyDescent="0.2">
      <c r="E1373" s="5"/>
    </row>
    <row r="1374" spans="5:5" x14ac:dyDescent="0.2">
      <c r="E1374" s="5"/>
    </row>
    <row r="1375" spans="5:5" x14ac:dyDescent="0.2">
      <c r="E1375" s="5"/>
    </row>
    <row r="1376" spans="5:5" x14ac:dyDescent="0.2">
      <c r="E1376" s="5"/>
    </row>
    <row r="1377" spans="5:5" x14ac:dyDescent="0.2">
      <c r="E1377" s="5"/>
    </row>
    <row r="1378" spans="5:5" x14ac:dyDescent="0.2">
      <c r="E1378" s="5"/>
    </row>
    <row r="1379" spans="5:5" x14ac:dyDescent="0.2">
      <c r="E1379" s="5"/>
    </row>
    <row r="1380" spans="5:5" x14ac:dyDescent="0.2">
      <c r="E1380" s="5"/>
    </row>
    <row r="1381" spans="5:5" x14ac:dyDescent="0.2">
      <c r="E1381" s="5"/>
    </row>
    <row r="1382" spans="5:5" x14ac:dyDescent="0.2">
      <c r="E1382" s="5"/>
    </row>
    <row r="1383" spans="5:5" x14ac:dyDescent="0.2">
      <c r="E1383" s="5"/>
    </row>
    <row r="1384" spans="5:5" x14ac:dyDescent="0.2">
      <c r="E1384" s="5"/>
    </row>
    <row r="1385" spans="5:5" x14ac:dyDescent="0.2">
      <c r="E1385" s="5"/>
    </row>
    <row r="1386" spans="5:5" x14ac:dyDescent="0.2">
      <c r="E1386" s="5"/>
    </row>
    <row r="1387" spans="5:5" x14ac:dyDescent="0.2">
      <c r="E1387" s="5"/>
    </row>
    <row r="1388" spans="5:5" x14ac:dyDescent="0.2">
      <c r="E1388" s="5"/>
    </row>
    <row r="1389" spans="5:5" x14ac:dyDescent="0.2">
      <c r="E1389" s="5"/>
    </row>
    <row r="1390" spans="5:5" x14ac:dyDescent="0.2">
      <c r="E1390" s="5"/>
    </row>
    <row r="1391" spans="5:5" x14ac:dyDescent="0.2">
      <c r="E1391" s="5"/>
    </row>
    <row r="1392" spans="5:5" x14ac:dyDescent="0.2">
      <c r="E1392" s="5"/>
    </row>
    <row r="1393" spans="5:5" x14ac:dyDescent="0.2">
      <c r="E1393" s="5"/>
    </row>
    <row r="1394" spans="5:5" x14ac:dyDescent="0.2">
      <c r="E1394" s="5"/>
    </row>
    <row r="1395" spans="5:5" x14ac:dyDescent="0.2">
      <c r="E1395" s="5"/>
    </row>
    <row r="1396" spans="5:5" x14ac:dyDescent="0.2">
      <c r="E1396" s="5"/>
    </row>
    <row r="1397" spans="5:5" x14ac:dyDescent="0.2">
      <c r="E1397" s="5"/>
    </row>
    <row r="1398" spans="5:5" x14ac:dyDescent="0.2">
      <c r="E1398" s="5"/>
    </row>
    <row r="1399" spans="5:5" x14ac:dyDescent="0.2">
      <c r="E1399" s="5"/>
    </row>
    <row r="1400" spans="5:5" x14ac:dyDescent="0.2">
      <c r="E1400" s="5"/>
    </row>
    <row r="1401" spans="5:5" x14ac:dyDescent="0.2">
      <c r="E1401" s="5"/>
    </row>
    <row r="1402" spans="5:5" x14ac:dyDescent="0.2">
      <c r="E1402" s="5"/>
    </row>
    <row r="1403" spans="5:5" x14ac:dyDescent="0.2">
      <c r="E1403" s="5"/>
    </row>
    <row r="1404" spans="5:5" x14ac:dyDescent="0.2">
      <c r="E1404" s="5"/>
    </row>
    <row r="1405" spans="5:5" x14ac:dyDescent="0.2">
      <c r="E1405" s="5"/>
    </row>
    <row r="1406" spans="5:5" x14ac:dyDescent="0.2">
      <c r="E1406" s="5"/>
    </row>
    <row r="1407" spans="5:5" x14ac:dyDescent="0.2">
      <c r="E1407" s="5"/>
    </row>
    <row r="1408" spans="5:5" x14ac:dyDescent="0.2">
      <c r="E1408" s="5"/>
    </row>
    <row r="1409" spans="5:5" x14ac:dyDescent="0.2">
      <c r="E1409" s="5"/>
    </row>
    <row r="1410" spans="5:5" x14ac:dyDescent="0.2">
      <c r="E1410" s="5"/>
    </row>
    <row r="1411" spans="5:5" x14ac:dyDescent="0.2">
      <c r="E1411" s="5"/>
    </row>
    <row r="1412" spans="5:5" x14ac:dyDescent="0.2">
      <c r="E1412" s="5"/>
    </row>
    <row r="1413" spans="5:5" x14ac:dyDescent="0.2">
      <c r="E1413" s="5"/>
    </row>
    <row r="1414" spans="5:5" x14ac:dyDescent="0.2">
      <c r="E1414" s="5"/>
    </row>
    <row r="1415" spans="5:5" x14ac:dyDescent="0.2">
      <c r="E1415" s="5"/>
    </row>
    <row r="1416" spans="5:5" x14ac:dyDescent="0.2">
      <c r="E1416" s="5"/>
    </row>
    <row r="1417" spans="5:5" x14ac:dyDescent="0.2">
      <c r="E1417" s="5"/>
    </row>
    <row r="1418" spans="5:5" x14ac:dyDescent="0.2">
      <c r="E1418" s="5"/>
    </row>
    <row r="1419" spans="5:5" x14ac:dyDescent="0.2">
      <c r="E1419" s="5"/>
    </row>
    <row r="1420" spans="5:5" x14ac:dyDescent="0.2">
      <c r="E1420" s="5"/>
    </row>
    <row r="1421" spans="5:5" x14ac:dyDescent="0.2">
      <c r="E1421" s="5"/>
    </row>
    <row r="1422" spans="5:5" x14ac:dyDescent="0.2">
      <c r="E1422" s="5"/>
    </row>
    <row r="1423" spans="5:5" x14ac:dyDescent="0.2">
      <c r="E1423" s="5"/>
    </row>
    <row r="1424" spans="5:5" x14ac:dyDescent="0.2">
      <c r="E1424" s="5"/>
    </row>
    <row r="1425" spans="5:5" x14ac:dyDescent="0.2">
      <c r="E1425" s="5"/>
    </row>
    <row r="1426" spans="5:5" x14ac:dyDescent="0.2">
      <c r="E1426" s="5"/>
    </row>
    <row r="1427" spans="5:5" x14ac:dyDescent="0.2">
      <c r="E1427" s="5"/>
    </row>
    <row r="1428" spans="5:5" x14ac:dyDescent="0.2">
      <c r="E1428" s="5"/>
    </row>
    <row r="1429" spans="5:5" x14ac:dyDescent="0.2">
      <c r="E1429" s="5"/>
    </row>
    <row r="1430" spans="5:5" x14ac:dyDescent="0.2">
      <c r="E1430" s="5"/>
    </row>
    <row r="1431" spans="5:5" x14ac:dyDescent="0.2">
      <c r="E1431" s="5"/>
    </row>
    <row r="1432" spans="5:5" x14ac:dyDescent="0.2">
      <c r="E1432" s="5"/>
    </row>
    <row r="1433" spans="5:5" x14ac:dyDescent="0.2">
      <c r="E1433" s="5"/>
    </row>
    <row r="1434" spans="5:5" x14ac:dyDescent="0.2">
      <c r="E1434" s="5"/>
    </row>
    <row r="1435" spans="5:5" x14ac:dyDescent="0.2">
      <c r="E1435" s="5"/>
    </row>
    <row r="1436" spans="5:5" x14ac:dyDescent="0.2">
      <c r="E1436" s="5"/>
    </row>
    <row r="1437" spans="5:5" x14ac:dyDescent="0.2">
      <c r="E1437" s="5"/>
    </row>
    <row r="1438" spans="5:5" x14ac:dyDescent="0.2">
      <c r="E1438" s="5"/>
    </row>
    <row r="1439" spans="5:5" x14ac:dyDescent="0.2">
      <c r="E1439" s="5"/>
    </row>
    <row r="1440" spans="5:5" x14ac:dyDescent="0.2">
      <c r="E1440" s="5"/>
    </row>
    <row r="1441" spans="5:5" x14ac:dyDescent="0.2">
      <c r="E1441" s="5"/>
    </row>
    <row r="1442" spans="5:5" x14ac:dyDescent="0.2">
      <c r="E1442" s="5"/>
    </row>
    <row r="1443" spans="5:5" x14ac:dyDescent="0.2">
      <c r="E1443" s="5"/>
    </row>
    <row r="1444" spans="5:5" x14ac:dyDescent="0.2">
      <c r="E1444" s="5"/>
    </row>
    <row r="1445" spans="5:5" x14ac:dyDescent="0.2">
      <c r="E1445" s="5"/>
    </row>
    <row r="1446" spans="5:5" x14ac:dyDescent="0.2">
      <c r="E1446" s="5"/>
    </row>
    <row r="1447" spans="5:5" x14ac:dyDescent="0.2">
      <c r="E1447" s="5"/>
    </row>
    <row r="1448" spans="5:5" x14ac:dyDescent="0.2">
      <c r="E1448" s="5"/>
    </row>
    <row r="1449" spans="5:5" x14ac:dyDescent="0.2">
      <c r="E1449" s="5"/>
    </row>
    <row r="1450" spans="5:5" x14ac:dyDescent="0.2">
      <c r="E1450" s="5"/>
    </row>
    <row r="1451" spans="5:5" x14ac:dyDescent="0.2">
      <c r="E1451" s="5"/>
    </row>
    <row r="1452" spans="5:5" x14ac:dyDescent="0.2">
      <c r="E1452" s="5"/>
    </row>
    <row r="1453" spans="5:5" x14ac:dyDescent="0.2">
      <c r="E1453" s="5"/>
    </row>
    <row r="1454" spans="5:5" x14ac:dyDescent="0.2">
      <c r="E1454" s="5"/>
    </row>
    <row r="1455" spans="5:5" x14ac:dyDescent="0.2">
      <c r="E1455" s="5"/>
    </row>
    <row r="1456" spans="5:5" x14ac:dyDescent="0.2">
      <c r="E1456" s="5"/>
    </row>
    <row r="1457" spans="5:5" x14ac:dyDescent="0.2">
      <c r="E1457" s="5"/>
    </row>
    <row r="1458" spans="5:5" x14ac:dyDescent="0.2">
      <c r="E1458" s="5"/>
    </row>
    <row r="1459" spans="5:5" x14ac:dyDescent="0.2">
      <c r="E1459" s="5"/>
    </row>
    <row r="1460" spans="5:5" x14ac:dyDescent="0.2">
      <c r="E1460" s="5"/>
    </row>
    <row r="1461" spans="5:5" x14ac:dyDescent="0.2">
      <c r="E1461" s="5"/>
    </row>
    <row r="1462" spans="5:5" x14ac:dyDescent="0.2">
      <c r="E1462" s="5"/>
    </row>
    <row r="1463" spans="5:5" x14ac:dyDescent="0.2">
      <c r="E1463" s="5"/>
    </row>
    <row r="1464" spans="5:5" x14ac:dyDescent="0.2">
      <c r="E1464" s="5"/>
    </row>
    <row r="1465" spans="5:5" x14ac:dyDescent="0.2">
      <c r="E1465" s="5"/>
    </row>
    <row r="1466" spans="5:5" x14ac:dyDescent="0.2">
      <c r="E1466" s="5"/>
    </row>
    <row r="1467" spans="5:5" x14ac:dyDescent="0.2">
      <c r="E1467" s="5"/>
    </row>
    <row r="1468" spans="5:5" x14ac:dyDescent="0.2">
      <c r="E1468" s="5"/>
    </row>
    <row r="1469" spans="5:5" x14ac:dyDescent="0.2">
      <c r="E1469" s="5"/>
    </row>
    <row r="1470" spans="5:5" x14ac:dyDescent="0.2">
      <c r="E1470" s="5"/>
    </row>
    <row r="1471" spans="5:5" x14ac:dyDescent="0.2">
      <c r="E1471" s="5"/>
    </row>
    <row r="1472" spans="5:5" x14ac:dyDescent="0.2">
      <c r="E1472" s="5"/>
    </row>
    <row r="1473" spans="5:5" x14ac:dyDescent="0.2">
      <c r="E1473" s="5"/>
    </row>
    <row r="1474" spans="5:5" x14ac:dyDescent="0.2">
      <c r="E1474" s="5"/>
    </row>
    <row r="1475" spans="5:5" x14ac:dyDescent="0.2">
      <c r="E1475" s="5"/>
    </row>
    <row r="1476" spans="5:5" x14ac:dyDescent="0.2">
      <c r="E1476" s="5"/>
    </row>
    <row r="1477" spans="5:5" x14ac:dyDescent="0.2">
      <c r="E1477" s="5"/>
    </row>
    <row r="1478" spans="5:5" x14ac:dyDescent="0.2">
      <c r="E1478" s="5"/>
    </row>
    <row r="1479" spans="5:5" x14ac:dyDescent="0.2">
      <c r="E1479" s="5"/>
    </row>
    <row r="1480" spans="5:5" x14ac:dyDescent="0.2">
      <c r="E1480" s="5"/>
    </row>
    <row r="1481" spans="5:5" x14ac:dyDescent="0.2">
      <c r="E1481" s="5"/>
    </row>
    <row r="1482" spans="5:5" x14ac:dyDescent="0.2">
      <c r="E1482" s="5"/>
    </row>
    <row r="1483" spans="5:5" x14ac:dyDescent="0.2">
      <c r="E1483" s="5"/>
    </row>
    <row r="1484" spans="5:5" x14ac:dyDescent="0.2">
      <c r="E1484" s="5"/>
    </row>
    <row r="1485" spans="5:5" x14ac:dyDescent="0.2">
      <c r="E1485" s="5"/>
    </row>
    <row r="1486" spans="5:5" x14ac:dyDescent="0.2">
      <c r="E1486" s="5"/>
    </row>
    <row r="1487" spans="5:5" x14ac:dyDescent="0.2">
      <c r="E1487" s="5"/>
    </row>
    <row r="1488" spans="5:5" x14ac:dyDescent="0.2">
      <c r="E1488" s="5"/>
    </row>
    <row r="1489" spans="5:5" x14ac:dyDescent="0.2">
      <c r="E1489" s="5"/>
    </row>
    <row r="1490" spans="5:5" x14ac:dyDescent="0.2">
      <c r="E1490" s="5"/>
    </row>
    <row r="1491" spans="5:5" x14ac:dyDescent="0.2">
      <c r="E1491" s="5"/>
    </row>
    <row r="1492" spans="5:5" x14ac:dyDescent="0.2">
      <c r="E1492" s="5"/>
    </row>
    <row r="1493" spans="5:5" x14ac:dyDescent="0.2">
      <c r="E1493" s="5"/>
    </row>
    <row r="1494" spans="5:5" x14ac:dyDescent="0.2">
      <c r="E1494" s="5"/>
    </row>
    <row r="1495" spans="5:5" x14ac:dyDescent="0.2">
      <c r="E1495" s="5"/>
    </row>
    <row r="1496" spans="5:5" x14ac:dyDescent="0.2">
      <c r="E1496" s="5"/>
    </row>
    <row r="1497" spans="5:5" x14ac:dyDescent="0.2">
      <c r="E1497" s="5"/>
    </row>
    <row r="1498" spans="5:5" x14ac:dyDescent="0.2">
      <c r="E1498" s="5"/>
    </row>
    <row r="1499" spans="5:5" x14ac:dyDescent="0.2">
      <c r="E1499" s="5"/>
    </row>
    <row r="1500" spans="5:5" x14ac:dyDescent="0.2">
      <c r="E1500" s="5"/>
    </row>
    <row r="1501" spans="5:5" x14ac:dyDescent="0.2">
      <c r="E1501" s="5"/>
    </row>
    <row r="1502" spans="5:5" x14ac:dyDescent="0.2">
      <c r="E1502" s="5"/>
    </row>
    <row r="1503" spans="5:5" x14ac:dyDescent="0.2">
      <c r="E1503" s="5"/>
    </row>
    <row r="1504" spans="5:5" x14ac:dyDescent="0.2">
      <c r="E1504" s="5"/>
    </row>
    <row r="1505" spans="5:5" x14ac:dyDescent="0.2">
      <c r="E1505" s="5"/>
    </row>
    <row r="1506" spans="5:5" x14ac:dyDescent="0.2">
      <c r="E1506" s="5"/>
    </row>
    <row r="1507" spans="5:5" x14ac:dyDescent="0.2">
      <c r="E1507" s="5"/>
    </row>
    <row r="1508" spans="5:5" x14ac:dyDescent="0.2">
      <c r="E1508" s="5"/>
    </row>
    <row r="1509" spans="5:5" x14ac:dyDescent="0.2">
      <c r="E1509" s="5"/>
    </row>
    <row r="1510" spans="5:5" x14ac:dyDescent="0.2">
      <c r="E1510" s="5"/>
    </row>
    <row r="1511" spans="5:5" x14ac:dyDescent="0.2">
      <c r="E1511" s="5"/>
    </row>
    <row r="1512" spans="5:5" x14ac:dyDescent="0.2">
      <c r="E1512" s="5"/>
    </row>
    <row r="1513" spans="5:5" x14ac:dyDescent="0.2">
      <c r="E1513" s="5"/>
    </row>
    <row r="1514" spans="5:5" x14ac:dyDescent="0.2">
      <c r="E1514" s="5"/>
    </row>
    <row r="1515" spans="5:5" x14ac:dyDescent="0.2">
      <c r="E1515" s="5"/>
    </row>
    <row r="1516" spans="5:5" x14ac:dyDescent="0.2">
      <c r="E1516" s="5"/>
    </row>
    <row r="1517" spans="5:5" x14ac:dyDescent="0.2">
      <c r="E1517" s="5"/>
    </row>
    <row r="1518" spans="5:5" x14ac:dyDescent="0.2">
      <c r="E1518" s="5"/>
    </row>
    <row r="1519" spans="5:5" x14ac:dyDescent="0.2">
      <c r="E1519" s="5"/>
    </row>
    <row r="1520" spans="5:5" x14ac:dyDescent="0.2">
      <c r="E1520" s="5"/>
    </row>
    <row r="1521" spans="5:5" x14ac:dyDescent="0.2">
      <c r="E1521" s="5"/>
    </row>
    <row r="1522" spans="5:5" x14ac:dyDescent="0.2">
      <c r="E1522" s="5"/>
    </row>
    <row r="1523" spans="5:5" x14ac:dyDescent="0.2">
      <c r="E1523" s="5"/>
    </row>
    <row r="1524" spans="5:5" x14ac:dyDescent="0.2">
      <c r="E1524" s="5"/>
    </row>
    <row r="1525" spans="5:5" x14ac:dyDescent="0.2">
      <c r="E1525" s="5"/>
    </row>
    <row r="1526" spans="5:5" x14ac:dyDescent="0.2">
      <c r="E1526" s="5"/>
    </row>
    <row r="1527" spans="5:5" x14ac:dyDescent="0.2">
      <c r="E1527" s="5"/>
    </row>
    <row r="1528" spans="5:5" x14ac:dyDescent="0.2">
      <c r="E1528" s="5"/>
    </row>
    <row r="1529" spans="5:5" x14ac:dyDescent="0.2">
      <c r="E1529" s="5"/>
    </row>
    <row r="1530" spans="5:5" x14ac:dyDescent="0.2">
      <c r="E1530" s="5"/>
    </row>
    <row r="1531" spans="5:5" x14ac:dyDescent="0.2">
      <c r="E1531" s="5"/>
    </row>
    <row r="1532" spans="5:5" x14ac:dyDescent="0.2">
      <c r="E1532" s="5"/>
    </row>
    <row r="1533" spans="5:5" x14ac:dyDescent="0.2">
      <c r="E1533" s="5"/>
    </row>
    <row r="1534" spans="5:5" x14ac:dyDescent="0.2">
      <c r="E1534" s="5"/>
    </row>
    <row r="1535" spans="5:5" x14ac:dyDescent="0.2">
      <c r="E1535" s="5"/>
    </row>
    <row r="1536" spans="5:5" x14ac:dyDescent="0.2">
      <c r="E1536" s="5"/>
    </row>
    <row r="1537" spans="5:5" x14ac:dyDescent="0.2">
      <c r="E1537" s="5"/>
    </row>
    <row r="1538" spans="5:5" x14ac:dyDescent="0.2">
      <c r="E1538" s="5"/>
    </row>
    <row r="1539" spans="5:5" x14ac:dyDescent="0.2">
      <c r="E1539" s="5"/>
    </row>
    <row r="1540" spans="5:5" x14ac:dyDescent="0.2">
      <c r="E1540" s="5"/>
    </row>
    <row r="1541" spans="5:5" x14ac:dyDescent="0.2">
      <c r="E1541" s="5"/>
    </row>
    <row r="1542" spans="5:5" x14ac:dyDescent="0.2">
      <c r="E1542" s="5"/>
    </row>
    <row r="1543" spans="5:5" x14ac:dyDescent="0.2">
      <c r="E1543" s="5"/>
    </row>
    <row r="1544" spans="5:5" x14ac:dyDescent="0.2">
      <c r="E1544" s="5"/>
    </row>
    <row r="1545" spans="5:5" x14ac:dyDescent="0.2">
      <c r="E1545" s="5"/>
    </row>
    <row r="1546" spans="5:5" x14ac:dyDescent="0.2">
      <c r="E1546" s="5"/>
    </row>
    <row r="1547" spans="5:5" x14ac:dyDescent="0.2">
      <c r="E1547" s="5"/>
    </row>
    <row r="1548" spans="5:5" x14ac:dyDescent="0.2">
      <c r="E1548" s="5"/>
    </row>
    <row r="1549" spans="5:5" x14ac:dyDescent="0.2">
      <c r="E1549" s="5"/>
    </row>
    <row r="1550" spans="5:5" x14ac:dyDescent="0.2">
      <c r="E1550" s="5"/>
    </row>
    <row r="1551" spans="5:5" x14ac:dyDescent="0.2">
      <c r="E1551" s="5"/>
    </row>
    <row r="1552" spans="5:5" x14ac:dyDescent="0.2">
      <c r="E1552" s="5"/>
    </row>
    <row r="1553" spans="5:5" x14ac:dyDescent="0.2">
      <c r="E1553" s="5"/>
    </row>
    <row r="1554" spans="5:5" x14ac:dyDescent="0.2">
      <c r="E1554" s="5"/>
    </row>
    <row r="1555" spans="5:5" x14ac:dyDescent="0.2">
      <c r="E1555" s="5"/>
    </row>
    <row r="1556" spans="5:5" x14ac:dyDescent="0.2">
      <c r="E1556" s="5"/>
    </row>
    <row r="1557" spans="5:5" x14ac:dyDescent="0.2">
      <c r="E1557" s="5"/>
    </row>
    <row r="1558" spans="5:5" x14ac:dyDescent="0.2">
      <c r="E1558" s="5"/>
    </row>
    <row r="1559" spans="5:5" x14ac:dyDescent="0.2">
      <c r="E1559" s="5"/>
    </row>
    <row r="1560" spans="5:5" x14ac:dyDescent="0.2">
      <c r="E1560" s="5"/>
    </row>
    <row r="1561" spans="5:5" x14ac:dyDescent="0.2">
      <c r="E1561" s="5"/>
    </row>
    <row r="1562" spans="5:5" x14ac:dyDescent="0.2">
      <c r="E1562" s="5"/>
    </row>
    <row r="1563" spans="5:5" x14ac:dyDescent="0.2">
      <c r="E1563" s="5"/>
    </row>
    <row r="1564" spans="5:5" x14ac:dyDescent="0.2">
      <c r="E1564" s="5"/>
    </row>
    <row r="1565" spans="5:5" x14ac:dyDescent="0.2">
      <c r="E1565" s="5"/>
    </row>
    <row r="1566" spans="5:5" x14ac:dyDescent="0.2">
      <c r="E1566" s="5"/>
    </row>
    <row r="1567" spans="5:5" x14ac:dyDescent="0.2">
      <c r="E1567" s="5"/>
    </row>
    <row r="1568" spans="5:5" x14ac:dyDescent="0.2">
      <c r="E1568" s="5"/>
    </row>
    <row r="1569" spans="5:5" x14ac:dyDescent="0.2">
      <c r="E1569" s="5"/>
    </row>
    <row r="1570" spans="5:5" x14ac:dyDescent="0.2">
      <c r="E1570" s="5"/>
    </row>
    <row r="1571" spans="5:5" x14ac:dyDescent="0.2">
      <c r="E1571" s="5"/>
    </row>
    <row r="1572" spans="5:5" x14ac:dyDescent="0.2">
      <c r="E1572" s="5"/>
    </row>
    <row r="1573" spans="5:5" x14ac:dyDescent="0.2">
      <c r="E1573" s="5"/>
    </row>
    <row r="1574" spans="5:5" x14ac:dyDescent="0.2">
      <c r="E1574" s="5"/>
    </row>
    <row r="1575" spans="5:5" x14ac:dyDescent="0.2">
      <c r="E1575" s="5"/>
    </row>
    <row r="1576" spans="5:5" x14ac:dyDescent="0.2">
      <c r="E1576" s="5"/>
    </row>
    <row r="1577" spans="5:5" x14ac:dyDescent="0.2">
      <c r="E1577" s="5"/>
    </row>
    <row r="1578" spans="5:5" x14ac:dyDescent="0.2">
      <c r="E1578" s="5"/>
    </row>
    <row r="1579" spans="5:5" x14ac:dyDescent="0.2">
      <c r="E1579" s="5"/>
    </row>
    <row r="1580" spans="5:5" x14ac:dyDescent="0.2">
      <c r="E1580" s="5"/>
    </row>
    <row r="1581" spans="5:5" x14ac:dyDescent="0.2">
      <c r="E1581" s="5"/>
    </row>
    <row r="1582" spans="5:5" x14ac:dyDescent="0.2">
      <c r="E1582" s="5"/>
    </row>
    <row r="1583" spans="5:5" x14ac:dyDescent="0.2">
      <c r="E1583" s="5"/>
    </row>
    <row r="1584" spans="5:5" x14ac:dyDescent="0.2">
      <c r="E1584" s="5"/>
    </row>
    <row r="1585" spans="5:5" x14ac:dyDescent="0.2">
      <c r="E1585" s="5"/>
    </row>
    <row r="1586" spans="5:5" x14ac:dyDescent="0.2">
      <c r="E1586" s="5"/>
    </row>
    <row r="1587" spans="5:5" x14ac:dyDescent="0.2">
      <c r="E1587" s="5"/>
    </row>
    <row r="1588" spans="5:5" x14ac:dyDescent="0.2">
      <c r="E1588" s="5"/>
    </row>
    <row r="1589" spans="5:5" x14ac:dyDescent="0.2">
      <c r="E1589" s="5"/>
    </row>
    <row r="1590" spans="5:5" x14ac:dyDescent="0.2">
      <c r="E1590" s="5"/>
    </row>
    <row r="1591" spans="5:5" x14ac:dyDescent="0.2">
      <c r="E1591" s="5"/>
    </row>
    <row r="1592" spans="5:5" x14ac:dyDescent="0.2">
      <c r="E1592" s="5"/>
    </row>
    <row r="1593" spans="5:5" x14ac:dyDescent="0.2">
      <c r="E1593" s="5"/>
    </row>
    <row r="1594" spans="5:5" x14ac:dyDescent="0.2">
      <c r="E1594" s="5"/>
    </row>
    <row r="1595" spans="5:5" x14ac:dyDescent="0.2">
      <c r="E1595" s="5"/>
    </row>
    <row r="1596" spans="5:5" x14ac:dyDescent="0.2">
      <c r="E1596" s="5"/>
    </row>
    <row r="1597" spans="5:5" x14ac:dyDescent="0.2">
      <c r="E1597" s="5"/>
    </row>
    <row r="1598" spans="5:5" x14ac:dyDescent="0.2">
      <c r="E1598" s="5"/>
    </row>
    <row r="1599" spans="5:5" x14ac:dyDescent="0.2">
      <c r="E1599" s="5"/>
    </row>
    <row r="1600" spans="5:5" x14ac:dyDescent="0.2">
      <c r="E1600" s="5"/>
    </row>
    <row r="1601" spans="5:5" x14ac:dyDescent="0.2">
      <c r="E1601" s="5"/>
    </row>
    <row r="1602" spans="5:5" x14ac:dyDescent="0.2">
      <c r="E1602" s="5"/>
    </row>
    <row r="1603" spans="5:5" x14ac:dyDescent="0.2">
      <c r="E1603" s="5"/>
    </row>
    <row r="1604" spans="5:5" x14ac:dyDescent="0.2">
      <c r="E1604" s="5"/>
    </row>
    <row r="1605" spans="5:5" x14ac:dyDescent="0.2">
      <c r="E1605" s="5"/>
    </row>
    <row r="1606" spans="5:5" x14ac:dyDescent="0.2">
      <c r="E1606" s="5"/>
    </row>
    <row r="1607" spans="5:5" x14ac:dyDescent="0.2">
      <c r="E1607" s="5"/>
    </row>
    <row r="1608" spans="5:5" x14ac:dyDescent="0.2">
      <c r="E1608" s="5"/>
    </row>
    <row r="1609" spans="5:5" x14ac:dyDescent="0.2">
      <c r="E1609" s="5"/>
    </row>
    <row r="1610" spans="5:5" x14ac:dyDescent="0.2">
      <c r="E1610" s="5"/>
    </row>
    <row r="1611" spans="5:5" x14ac:dyDescent="0.2">
      <c r="E1611" s="5"/>
    </row>
    <row r="1612" spans="5:5" x14ac:dyDescent="0.2">
      <c r="E1612" s="5"/>
    </row>
    <row r="1613" spans="5:5" x14ac:dyDescent="0.2">
      <c r="E1613" s="5"/>
    </row>
    <row r="1614" spans="5:5" x14ac:dyDescent="0.2">
      <c r="E1614" s="5"/>
    </row>
    <row r="1615" spans="5:5" x14ac:dyDescent="0.2">
      <c r="E1615" s="5"/>
    </row>
    <row r="1616" spans="5:5" x14ac:dyDescent="0.2">
      <c r="E1616" s="5"/>
    </row>
    <row r="1617" spans="5:5" x14ac:dyDescent="0.2">
      <c r="E1617" s="5"/>
    </row>
    <row r="1618" spans="5:5" x14ac:dyDescent="0.2">
      <c r="E1618" s="5"/>
    </row>
    <row r="1619" spans="5:5" x14ac:dyDescent="0.2">
      <c r="E1619" s="5"/>
    </row>
    <row r="1620" spans="5:5" x14ac:dyDescent="0.2">
      <c r="E1620" s="5"/>
    </row>
    <row r="1621" spans="5:5" x14ac:dyDescent="0.2">
      <c r="E1621" s="5"/>
    </row>
    <row r="1622" spans="5:5" x14ac:dyDescent="0.2">
      <c r="E1622" s="5"/>
    </row>
    <row r="1623" spans="5:5" x14ac:dyDescent="0.2">
      <c r="E1623" s="5"/>
    </row>
    <row r="1624" spans="5:5" x14ac:dyDescent="0.2">
      <c r="E1624" s="5"/>
    </row>
    <row r="1625" spans="5:5" x14ac:dyDescent="0.2">
      <c r="E1625" s="5"/>
    </row>
    <row r="1626" spans="5:5" x14ac:dyDescent="0.2">
      <c r="E1626" s="5"/>
    </row>
    <row r="1627" spans="5:5" x14ac:dyDescent="0.2">
      <c r="E1627" s="5"/>
    </row>
    <row r="1628" spans="5:5" x14ac:dyDescent="0.2">
      <c r="E1628" s="5"/>
    </row>
    <row r="1629" spans="5:5" x14ac:dyDescent="0.2">
      <c r="E1629" s="5"/>
    </row>
    <row r="1630" spans="5:5" x14ac:dyDescent="0.2">
      <c r="E1630" s="5"/>
    </row>
    <row r="1631" spans="5:5" x14ac:dyDescent="0.2">
      <c r="E1631" s="5"/>
    </row>
    <row r="1632" spans="5:5" x14ac:dyDescent="0.2">
      <c r="E1632" s="5"/>
    </row>
    <row r="1633" spans="5:5" x14ac:dyDescent="0.2">
      <c r="E1633" s="5"/>
    </row>
    <row r="1634" spans="5:5" x14ac:dyDescent="0.2">
      <c r="E1634" s="5"/>
    </row>
    <row r="1635" spans="5:5" x14ac:dyDescent="0.2">
      <c r="E1635" s="5"/>
    </row>
    <row r="1636" spans="5:5" x14ac:dyDescent="0.2">
      <c r="E1636" s="5"/>
    </row>
    <row r="1637" spans="5:5" x14ac:dyDescent="0.2">
      <c r="E1637" s="5"/>
    </row>
    <row r="1638" spans="5:5" x14ac:dyDescent="0.2">
      <c r="E1638" s="5"/>
    </row>
    <row r="1639" spans="5:5" x14ac:dyDescent="0.2">
      <c r="E1639" s="5"/>
    </row>
    <row r="1640" spans="5:5" x14ac:dyDescent="0.2">
      <c r="E1640" s="5"/>
    </row>
    <row r="1641" spans="5:5" x14ac:dyDescent="0.2">
      <c r="E1641" s="5"/>
    </row>
    <row r="1642" spans="5:5" x14ac:dyDescent="0.2">
      <c r="E1642" s="5"/>
    </row>
    <row r="1643" spans="5:5" x14ac:dyDescent="0.2">
      <c r="E1643" s="5"/>
    </row>
    <row r="1644" spans="5:5" x14ac:dyDescent="0.2">
      <c r="E1644" s="5"/>
    </row>
    <row r="1645" spans="5:5" x14ac:dyDescent="0.2">
      <c r="E1645" s="5"/>
    </row>
    <row r="1646" spans="5:5" x14ac:dyDescent="0.2">
      <c r="E1646" s="5"/>
    </row>
    <row r="1647" spans="5:5" x14ac:dyDescent="0.2">
      <c r="E1647" s="5"/>
    </row>
    <row r="1648" spans="5:5" x14ac:dyDescent="0.2">
      <c r="E1648" s="5"/>
    </row>
    <row r="1649" spans="5:5" x14ac:dyDescent="0.2">
      <c r="E1649" s="5"/>
    </row>
    <row r="1650" spans="5:5" x14ac:dyDescent="0.2">
      <c r="E1650" s="5"/>
    </row>
    <row r="1651" spans="5:5" x14ac:dyDescent="0.2">
      <c r="E1651" s="5"/>
    </row>
    <row r="1652" spans="5:5" x14ac:dyDescent="0.2">
      <c r="E1652" s="5"/>
    </row>
    <row r="1653" spans="5:5" x14ac:dyDescent="0.2">
      <c r="E1653" s="5"/>
    </row>
    <row r="1654" spans="5:5" x14ac:dyDescent="0.2">
      <c r="E1654" s="5"/>
    </row>
    <row r="1655" spans="5:5" x14ac:dyDescent="0.2">
      <c r="E1655" s="5"/>
    </row>
    <row r="1656" spans="5:5" x14ac:dyDescent="0.2">
      <c r="E1656" s="5"/>
    </row>
    <row r="1657" spans="5:5" x14ac:dyDescent="0.2">
      <c r="E1657" s="5"/>
    </row>
    <row r="1658" spans="5:5" x14ac:dyDescent="0.2">
      <c r="E1658" s="5"/>
    </row>
    <row r="1659" spans="5:5" x14ac:dyDescent="0.2">
      <c r="E1659" s="5"/>
    </row>
    <row r="1660" spans="5:5" x14ac:dyDescent="0.2">
      <c r="E1660" s="5"/>
    </row>
    <row r="1661" spans="5:5" x14ac:dyDescent="0.2">
      <c r="E1661" s="5"/>
    </row>
    <row r="1662" spans="5:5" x14ac:dyDescent="0.2">
      <c r="E1662" s="5"/>
    </row>
    <row r="1663" spans="5:5" x14ac:dyDescent="0.2">
      <c r="E1663" s="5"/>
    </row>
    <row r="1664" spans="5:5" x14ac:dyDescent="0.2">
      <c r="E1664" s="5"/>
    </row>
    <row r="1665" spans="5:5" x14ac:dyDescent="0.2">
      <c r="E1665" s="5"/>
    </row>
    <row r="1666" spans="5:5" x14ac:dyDescent="0.2">
      <c r="E1666" s="5"/>
    </row>
    <row r="1667" spans="5:5" x14ac:dyDescent="0.2">
      <c r="E1667" s="5"/>
    </row>
    <row r="1668" spans="5:5" x14ac:dyDescent="0.2">
      <c r="E1668" s="5"/>
    </row>
    <row r="1669" spans="5:5" x14ac:dyDescent="0.2">
      <c r="E1669" s="5"/>
    </row>
    <row r="1670" spans="5:5" x14ac:dyDescent="0.2">
      <c r="E1670" s="5"/>
    </row>
    <row r="1671" spans="5:5" x14ac:dyDescent="0.2">
      <c r="E1671" s="5"/>
    </row>
    <row r="1672" spans="5:5" x14ac:dyDescent="0.2">
      <c r="E1672" s="5"/>
    </row>
    <row r="1673" spans="5:5" x14ac:dyDescent="0.2">
      <c r="E1673" s="5"/>
    </row>
    <row r="1674" spans="5:5" x14ac:dyDescent="0.2">
      <c r="E1674" s="5"/>
    </row>
    <row r="1675" spans="5:5" x14ac:dyDescent="0.2">
      <c r="E1675" s="5"/>
    </row>
    <row r="1676" spans="5:5" x14ac:dyDescent="0.2">
      <c r="E1676" s="5"/>
    </row>
    <row r="1677" spans="5:5" x14ac:dyDescent="0.2">
      <c r="E1677" s="5"/>
    </row>
    <row r="1678" spans="5:5" x14ac:dyDescent="0.2">
      <c r="E1678" s="5"/>
    </row>
    <row r="1679" spans="5:5" x14ac:dyDescent="0.2">
      <c r="E1679" s="5"/>
    </row>
    <row r="1680" spans="5:5" x14ac:dyDescent="0.2">
      <c r="E1680" s="5"/>
    </row>
    <row r="1681" spans="5:5" x14ac:dyDescent="0.2">
      <c r="E1681" s="5"/>
    </row>
    <row r="1682" spans="5:5" x14ac:dyDescent="0.2">
      <c r="E1682" s="5"/>
    </row>
    <row r="1683" spans="5:5" x14ac:dyDescent="0.2">
      <c r="E1683" s="5"/>
    </row>
    <row r="1684" spans="5:5" x14ac:dyDescent="0.2">
      <c r="E1684" s="5"/>
    </row>
    <row r="1685" spans="5:5" x14ac:dyDescent="0.2">
      <c r="E1685" s="5"/>
    </row>
    <row r="1686" spans="5:5" x14ac:dyDescent="0.2">
      <c r="E1686" s="5"/>
    </row>
    <row r="1687" spans="5:5" x14ac:dyDescent="0.2">
      <c r="E1687" s="5"/>
    </row>
    <row r="1688" spans="5:5" x14ac:dyDescent="0.2">
      <c r="E1688" s="5"/>
    </row>
    <row r="1689" spans="5:5" x14ac:dyDescent="0.2">
      <c r="E1689" s="5"/>
    </row>
    <row r="1690" spans="5:5" x14ac:dyDescent="0.2">
      <c r="E1690" s="5"/>
    </row>
    <row r="1691" spans="5:5" x14ac:dyDescent="0.2">
      <c r="E1691" s="5"/>
    </row>
    <row r="1692" spans="5:5" x14ac:dyDescent="0.2">
      <c r="E1692" s="5"/>
    </row>
    <row r="1693" spans="5:5" x14ac:dyDescent="0.2">
      <c r="E1693" s="5"/>
    </row>
    <row r="1694" spans="5:5" x14ac:dyDescent="0.2">
      <c r="E1694" s="5"/>
    </row>
    <row r="1695" spans="5:5" x14ac:dyDescent="0.2">
      <c r="E1695" s="5"/>
    </row>
    <row r="1696" spans="5:5" x14ac:dyDescent="0.2">
      <c r="E1696" s="5"/>
    </row>
    <row r="1697" spans="5:5" x14ac:dyDescent="0.2">
      <c r="E1697" s="5"/>
    </row>
    <row r="1698" spans="5:5" x14ac:dyDescent="0.2">
      <c r="E1698" s="5"/>
    </row>
    <row r="1699" spans="5:5" x14ac:dyDescent="0.2">
      <c r="E1699" s="5"/>
    </row>
    <row r="1700" spans="5:5" x14ac:dyDescent="0.2">
      <c r="E1700" s="5"/>
    </row>
    <row r="1701" spans="5:5" x14ac:dyDescent="0.2">
      <c r="E1701" s="5"/>
    </row>
    <row r="1702" spans="5:5" x14ac:dyDescent="0.2">
      <c r="E1702" s="5"/>
    </row>
    <row r="1703" spans="5:5" x14ac:dyDescent="0.2">
      <c r="E1703" s="5"/>
    </row>
    <row r="1704" spans="5:5" x14ac:dyDescent="0.2">
      <c r="E1704" s="5"/>
    </row>
    <row r="1705" spans="5:5" x14ac:dyDescent="0.2">
      <c r="E1705" s="5"/>
    </row>
    <row r="1706" spans="5:5" x14ac:dyDescent="0.2">
      <c r="E1706" s="5"/>
    </row>
    <row r="1707" spans="5:5" x14ac:dyDescent="0.2">
      <c r="E1707" s="5"/>
    </row>
    <row r="1708" spans="5:5" x14ac:dyDescent="0.2">
      <c r="E1708" s="5"/>
    </row>
    <row r="1709" spans="5:5" x14ac:dyDescent="0.2">
      <c r="E1709" s="5"/>
    </row>
    <row r="1710" spans="5:5" x14ac:dyDescent="0.2">
      <c r="E1710" s="5"/>
    </row>
    <row r="1711" spans="5:5" x14ac:dyDescent="0.2">
      <c r="E1711" s="5"/>
    </row>
    <row r="1712" spans="5:5" x14ac:dyDescent="0.2">
      <c r="E1712" s="5"/>
    </row>
    <row r="1713" spans="5:5" x14ac:dyDescent="0.2">
      <c r="E1713" s="5"/>
    </row>
    <row r="1714" spans="5:5" x14ac:dyDescent="0.2">
      <c r="E1714" s="5"/>
    </row>
    <row r="1715" spans="5:5" x14ac:dyDescent="0.2">
      <c r="E1715" s="5"/>
    </row>
    <row r="1716" spans="5:5" x14ac:dyDescent="0.2">
      <c r="E1716" s="5"/>
    </row>
    <row r="1717" spans="5:5" x14ac:dyDescent="0.2">
      <c r="E1717" s="5"/>
    </row>
    <row r="1718" spans="5:5" x14ac:dyDescent="0.2">
      <c r="E1718" s="5"/>
    </row>
    <row r="1719" spans="5:5" x14ac:dyDescent="0.2">
      <c r="E1719" s="5"/>
    </row>
    <row r="1720" spans="5:5" x14ac:dyDescent="0.2">
      <c r="E1720" s="5"/>
    </row>
    <row r="1721" spans="5:5" x14ac:dyDescent="0.2">
      <c r="E1721" s="5"/>
    </row>
    <row r="1722" spans="5:5" x14ac:dyDescent="0.2">
      <c r="E1722" s="5"/>
    </row>
    <row r="1723" spans="5:5" x14ac:dyDescent="0.2">
      <c r="E1723" s="5"/>
    </row>
    <row r="1724" spans="5:5" x14ac:dyDescent="0.2">
      <c r="E1724" s="5"/>
    </row>
    <row r="1725" spans="5:5" x14ac:dyDescent="0.2">
      <c r="E1725" s="5"/>
    </row>
    <row r="1726" spans="5:5" x14ac:dyDescent="0.2">
      <c r="E1726" s="5"/>
    </row>
    <row r="1727" spans="5:5" x14ac:dyDescent="0.2">
      <c r="E1727" s="5"/>
    </row>
    <row r="1728" spans="5:5" x14ac:dyDescent="0.2">
      <c r="E1728" s="5"/>
    </row>
    <row r="1729" spans="5:5" x14ac:dyDescent="0.2">
      <c r="E1729" s="5"/>
    </row>
    <row r="1730" spans="5:5" x14ac:dyDescent="0.2">
      <c r="E1730" s="5"/>
    </row>
    <row r="1731" spans="5:5" x14ac:dyDescent="0.2">
      <c r="E1731" s="5"/>
    </row>
    <row r="1732" spans="5:5" x14ac:dyDescent="0.2">
      <c r="E1732" s="5"/>
    </row>
    <row r="1733" spans="5:5" x14ac:dyDescent="0.2">
      <c r="E1733" s="5"/>
    </row>
    <row r="1734" spans="5:5" x14ac:dyDescent="0.2">
      <c r="E1734" s="5"/>
    </row>
    <row r="1735" spans="5:5" x14ac:dyDescent="0.2">
      <c r="E1735" s="5"/>
    </row>
    <row r="1736" spans="5:5" x14ac:dyDescent="0.2">
      <c r="E1736" s="5"/>
    </row>
    <row r="1737" spans="5:5" x14ac:dyDescent="0.2">
      <c r="E1737" s="5"/>
    </row>
    <row r="1738" spans="5:5" x14ac:dyDescent="0.2">
      <c r="E1738" s="5"/>
    </row>
    <row r="1739" spans="5:5" x14ac:dyDescent="0.2">
      <c r="E1739" s="5"/>
    </row>
    <row r="1740" spans="5:5" x14ac:dyDescent="0.2">
      <c r="E1740" s="5"/>
    </row>
    <row r="1741" spans="5:5" x14ac:dyDescent="0.2">
      <c r="E1741" s="5"/>
    </row>
    <row r="1742" spans="5:5" x14ac:dyDescent="0.2">
      <c r="E1742" s="5"/>
    </row>
    <row r="1743" spans="5:5" x14ac:dyDescent="0.2">
      <c r="E1743" s="5"/>
    </row>
    <row r="1744" spans="5:5" x14ac:dyDescent="0.2">
      <c r="E1744" s="5"/>
    </row>
    <row r="1745" spans="5:5" x14ac:dyDescent="0.2">
      <c r="E1745" s="5"/>
    </row>
    <row r="1746" spans="5:5" x14ac:dyDescent="0.2">
      <c r="E1746" s="5"/>
    </row>
    <row r="1747" spans="5:5" x14ac:dyDescent="0.2">
      <c r="E1747" s="5"/>
    </row>
    <row r="1748" spans="5:5" x14ac:dyDescent="0.2">
      <c r="E1748" s="5"/>
    </row>
    <row r="1749" spans="5:5" x14ac:dyDescent="0.2">
      <c r="E1749" s="5"/>
    </row>
    <row r="1750" spans="5:5" x14ac:dyDescent="0.2">
      <c r="E1750" s="5"/>
    </row>
    <row r="1751" spans="5:5" x14ac:dyDescent="0.2">
      <c r="E1751" s="5"/>
    </row>
    <row r="1752" spans="5:5" x14ac:dyDescent="0.2">
      <c r="E1752" s="5"/>
    </row>
    <row r="1753" spans="5:5" x14ac:dyDescent="0.2">
      <c r="E1753" s="5"/>
    </row>
    <row r="1754" spans="5:5" x14ac:dyDescent="0.2">
      <c r="E1754" s="5"/>
    </row>
    <row r="1755" spans="5:5" x14ac:dyDescent="0.2">
      <c r="E1755" s="5"/>
    </row>
    <row r="1756" spans="5:5" x14ac:dyDescent="0.2">
      <c r="E1756" s="5"/>
    </row>
    <row r="1757" spans="5:5" x14ac:dyDescent="0.2">
      <c r="E1757" s="5"/>
    </row>
    <row r="1758" spans="5:5" x14ac:dyDescent="0.2">
      <c r="E1758" s="5"/>
    </row>
    <row r="1759" spans="5:5" x14ac:dyDescent="0.2">
      <c r="E1759" s="5"/>
    </row>
    <row r="1760" spans="5:5" x14ac:dyDescent="0.2">
      <c r="E1760" s="5"/>
    </row>
    <row r="1761" spans="5:5" x14ac:dyDescent="0.2">
      <c r="E1761" s="5"/>
    </row>
    <row r="1762" spans="5:5" x14ac:dyDescent="0.2">
      <c r="E1762" s="5"/>
    </row>
    <row r="1763" spans="5:5" x14ac:dyDescent="0.2">
      <c r="E1763" s="5"/>
    </row>
    <row r="1764" spans="5:5" x14ac:dyDescent="0.2">
      <c r="E1764" s="5"/>
    </row>
    <row r="1765" spans="5:5" x14ac:dyDescent="0.2">
      <c r="E1765" s="5"/>
    </row>
    <row r="1766" spans="5:5" x14ac:dyDescent="0.2">
      <c r="E1766" s="5"/>
    </row>
    <row r="1767" spans="5:5" x14ac:dyDescent="0.2">
      <c r="E1767" s="5"/>
    </row>
    <row r="1768" spans="5:5" x14ac:dyDescent="0.2">
      <c r="E1768" s="5"/>
    </row>
    <row r="1769" spans="5:5" x14ac:dyDescent="0.2">
      <c r="E1769" s="5"/>
    </row>
    <row r="1770" spans="5:5" x14ac:dyDescent="0.2">
      <c r="E1770" s="5"/>
    </row>
    <row r="1771" spans="5:5" x14ac:dyDescent="0.2">
      <c r="E1771" s="5"/>
    </row>
    <row r="1772" spans="5:5" x14ac:dyDescent="0.2">
      <c r="E1772" s="5"/>
    </row>
    <row r="1773" spans="5:5" x14ac:dyDescent="0.2">
      <c r="E1773" s="5"/>
    </row>
    <row r="1774" spans="5:5" x14ac:dyDescent="0.2">
      <c r="E1774" s="5"/>
    </row>
    <row r="1775" spans="5:5" x14ac:dyDescent="0.2">
      <c r="E1775" s="5"/>
    </row>
    <row r="1776" spans="5:5" x14ac:dyDescent="0.2">
      <c r="E1776" s="5"/>
    </row>
    <row r="1777" spans="5:5" x14ac:dyDescent="0.2">
      <c r="E1777" s="5"/>
    </row>
    <row r="1778" spans="5:5" x14ac:dyDescent="0.2">
      <c r="E1778" s="5"/>
    </row>
    <row r="1779" spans="5:5" x14ac:dyDescent="0.2">
      <c r="E1779" s="5"/>
    </row>
    <row r="1780" spans="5:5" x14ac:dyDescent="0.2">
      <c r="E1780" s="5"/>
    </row>
    <row r="1781" spans="5:5" x14ac:dyDescent="0.2">
      <c r="E1781" s="5"/>
    </row>
    <row r="1782" spans="5:5" x14ac:dyDescent="0.2">
      <c r="E1782" s="5"/>
    </row>
    <row r="1783" spans="5:5" x14ac:dyDescent="0.2">
      <c r="E1783" s="5"/>
    </row>
    <row r="1784" spans="5:5" x14ac:dyDescent="0.2">
      <c r="E1784" s="5"/>
    </row>
    <row r="1785" spans="5:5" x14ac:dyDescent="0.2">
      <c r="E1785" s="5"/>
    </row>
    <row r="1786" spans="5:5" x14ac:dyDescent="0.2">
      <c r="E1786" s="5"/>
    </row>
    <row r="1787" spans="5:5" x14ac:dyDescent="0.2">
      <c r="E1787" s="5"/>
    </row>
    <row r="1788" spans="5:5" x14ac:dyDescent="0.2">
      <c r="E1788" s="5"/>
    </row>
    <row r="1789" spans="5:5" x14ac:dyDescent="0.2">
      <c r="E1789" s="5"/>
    </row>
    <row r="1790" spans="5:5" x14ac:dyDescent="0.2">
      <c r="E1790" s="5"/>
    </row>
    <row r="1791" spans="5:5" x14ac:dyDescent="0.2">
      <c r="E1791" s="5"/>
    </row>
    <row r="1792" spans="5:5" x14ac:dyDescent="0.2">
      <c r="E1792" s="5"/>
    </row>
    <row r="1793" spans="5:5" x14ac:dyDescent="0.2">
      <c r="E1793" s="5"/>
    </row>
    <row r="1794" spans="5:5" x14ac:dyDescent="0.2">
      <c r="E1794" s="5"/>
    </row>
    <row r="1795" spans="5:5" x14ac:dyDescent="0.2">
      <c r="E1795" s="5"/>
    </row>
    <row r="1796" spans="5:5" x14ac:dyDescent="0.2">
      <c r="E1796" s="5"/>
    </row>
    <row r="1797" spans="5:5" x14ac:dyDescent="0.2">
      <c r="E1797" s="5"/>
    </row>
    <row r="1798" spans="5:5" x14ac:dyDescent="0.2">
      <c r="E1798" s="5"/>
    </row>
    <row r="1799" spans="5:5" x14ac:dyDescent="0.2">
      <c r="E1799" s="5"/>
    </row>
    <row r="1800" spans="5:5" x14ac:dyDescent="0.2">
      <c r="E1800" s="5"/>
    </row>
    <row r="1801" spans="5:5" x14ac:dyDescent="0.2">
      <c r="E1801" s="5"/>
    </row>
    <row r="1802" spans="5:5" x14ac:dyDescent="0.2">
      <c r="E1802" s="5"/>
    </row>
    <row r="1803" spans="5:5" x14ac:dyDescent="0.2">
      <c r="E1803" s="5"/>
    </row>
    <row r="1804" spans="5:5" x14ac:dyDescent="0.2">
      <c r="E1804" s="5"/>
    </row>
    <row r="1805" spans="5:5" x14ac:dyDescent="0.2">
      <c r="E1805" s="5"/>
    </row>
    <row r="1806" spans="5:5" x14ac:dyDescent="0.2">
      <c r="E1806" s="5"/>
    </row>
    <row r="1807" spans="5:5" x14ac:dyDescent="0.2">
      <c r="E1807" s="5"/>
    </row>
    <row r="1808" spans="5:5" x14ac:dyDescent="0.2">
      <c r="E1808" s="5"/>
    </row>
    <row r="1809" spans="5:5" x14ac:dyDescent="0.2">
      <c r="E1809" s="5"/>
    </row>
    <row r="1810" spans="5:5" x14ac:dyDescent="0.2">
      <c r="E1810" s="5"/>
    </row>
    <row r="1811" spans="5:5" x14ac:dyDescent="0.2">
      <c r="E1811" s="5"/>
    </row>
    <row r="1812" spans="5:5" x14ac:dyDescent="0.2">
      <c r="E1812" s="5"/>
    </row>
    <row r="1813" spans="5:5" x14ac:dyDescent="0.2">
      <c r="E1813" s="5"/>
    </row>
    <row r="1814" spans="5:5" x14ac:dyDescent="0.2">
      <c r="E1814" s="5"/>
    </row>
    <row r="1815" spans="5:5" x14ac:dyDescent="0.2">
      <c r="E1815" s="5"/>
    </row>
    <row r="1816" spans="5:5" x14ac:dyDescent="0.2">
      <c r="E1816" s="5"/>
    </row>
    <row r="1817" spans="5:5" x14ac:dyDescent="0.2">
      <c r="E1817" s="5"/>
    </row>
    <row r="1818" spans="5:5" x14ac:dyDescent="0.2">
      <c r="E1818" s="5"/>
    </row>
    <row r="1819" spans="5:5" x14ac:dyDescent="0.2">
      <c r="E1819" s="5"/>
    </row>
    <row r="1820" spans="5:5" x14ac:dyDescent="0.2">
      <c r="E1820" s="5"/>
    </row>
    <row r="1821" spans="5:5" x14ac:dyDescent="0.2">
      <c r="E1821" s="5"/>
    </row>
    <row r="1822" spans="5:5" x14ac:dyDescent="0.2">
      <c r="E1822" s="5"/>
    </row>
    <row r="1823" spans="5:5" x14ac:dyDescent="0.2">
      <c r="E1823" s="5"/>
    </row>
    <row r="1824" spans="5:5" x14ac:dyDescent="0.2">
      <c r="E1824" s="5"/>
    </row>
    <row r="1825" spans="5:5" x14ac:dyDescent="0.2">
      <c r="E1825" s="5"/>
    </row>
    <row r="1826" spans="5:5" x14ac:dyDescent="0.2">
      <c r="E1826" s="5"/>
    </row>
    <row r="1827" spans="5:5" x14ac:dyDescent="0.2">
      <c r="E1827" s="5"/>
    </row>
    <row r="1828" spans="5:5" x14ac:dyDescent="0.2">
      <c r="E1828" s="5"/>
    </row>
    <row r="1829" spans="5:5" x14ac:dyDescent="0.2">
      <c r="E1829" s="5"/>
    </row>
    <row r="1830" spans="5:5" x14ac:dyDescent="0.2">
      <c r="E1830" s="5"/>
    </row>
    <row r="1831" spans="5:5" x14ac:dyDescent="0.2">
      <c r="E1831" s="5"/>
    </row>
    <row r="1832" spans="5:5" x14ac:dyDescent="0.2">
      <c r="E1832" s="5"/>
    </row>
    <row r="1833" spans="5:5" x14ac:dyDescent="0.2">
      <c r="E1833" s="5"/>
    </row>
    <row r="1834" spans="5:5" x14ac:dyDescent="0.2">
      <c r="E1834" s="5"/>
    </row>
    <row r="1835" spans="5:5" x14ac:dyDescent="0.2">
      <c r="E1835" s="5"/>
    </row>
    <row r="1836" spans="5:5" x14ac:dyDescent="0.2">
      <c r="E1836" s="5"/>
    </row>
    <row r="1837" spans="5:5" x14ac:dyDescent="0.2">
      <c r="E1837" s="5"/>
    </row>
    <row r="1838" spans="5:5" x14ac:dyDescent="0.2">
      <c r="E1838" s="5"/>
    </row>
    <row r="1839" spans="5:5" x14ac:dyDescent="0.2">
      <c r="E1839" s="5"/>
    </row>
    <row r="1840" spans="5:5" x14ac:dyDescent="0.2">
      <c r="E1840" s="5"/>
    </row>
    <row r="1841" spans="5:5" x14ac:dyDescent="0.2">
      <c r="E1841" s="5"/>
    </row>
    <row r="1842" spans="5:5" x14ac:dyDescent="0.2">
      <c r="E1842" s="5"/>
    </row>
    <row r="1843" spans="5:5" x14ac:dyDescent="0.2">
      <c r="E1843" s="5"/>
    </row>
    <row r="1844" spans="5:5" x14ac:dyDescent="0.2">
      <c r="E1844" s="5"/>
    </row>
    <row r="1845" spans="5:5" x14ac:dyDescent="0.2">
      <c r="E1845" s="5"/>
    </row>
    <row r="1846" spans="5:5" x14ac:dyDescent="0.2">
      <c r="E1846" s="5"/>
    </row>
    <row r="1847" spans="5:5" x14ac:dyDescent="0.2">
      <c r="E1847" s="5"/>
    </row>
    <row r="1848" spans="5:5" x14ac:dyDescent="0.2">
      <c r="E1848" s="5"/>
    </row>
    <row r="1849" spans="5:5" x14ac:dyDescent="0.2">
      <c r="E1849" s="5"/>
    </row>
    <row r="1850" spans="5:5" x14ac:dyDescent="0.2">
      <c r="E1850" s="5"/>
    </row>
    <row r="1851" spans="5:5" x14ac:dyDescent="0.2">
      <c r="E1851" s="5"/>
    </row>
    <row r="1852" spans="5:5" x14ac:dyDescent="0.2">
      <c r="E1852" s="5"/>
    </row>
    <row r="1853" spans="5:5" x14ac:dyDescent="0.2">
      <c r="E1853" s="5"/>
    </row>
    <row r="1854" spans="5:5" x14ac:dyDescent="0.2">
      <c r="E1854" s="5"/>
    </row>
    <row r="1855" spans="5:5" x14ac:dyDescent="0.2">
      <c r="E1855" s="5"/>
    </row>
    <row r="1856" spans="5:5" x14ac:dyDescent="0.2">
      <c r="E1856" s="5"/>
    </row>
    <row r="1857" spans="5:5" x14ac:dyDescent="0.2">
      <c r="E1857" s="5"/>
    </row>
    <row r="1858" spans="5:5" x14ac:dyDescent="0.2">
      <c r="E1858" s="5"/>
    </row>
    <row r="1859" spans="5:5" x14ac:dyDescent="0.2">
      <c r="E1859" s="5"/>
    </row>
    <row r="1860" spans="5:5" x14ac:dyDescent="0.2">
      <c r="E1860" s="5"/>
    </row>
    <row r="1861" spans="5:5" x14ac:dyDescent="0.2">
      <c r="E1861" s="5"/>
    </row>
    <row r="1862" spans="5:5" x14ac:dyDescent="0.2">
      <c r="E1862" s="5"/>
    </row>
    <row r="1863" spans="5:5" x14ac:dyDescent="0.2">
      <c r="E1863" s="5"/>
    </row>
    <row r="1864" spans="5:5" x14ac:dyDescent="0.2">
      <c r="E1864" s="5"/>
    </row>
    <row r="1865" spans="5:5" x14ac:dyDescent="0.2">
      <c r="E1865" s="5"/>
    </row>
    <row r="1866" spans="5:5" x14ac:dyDescent="0.2">
      <c r="E1866" s="5"/>
    </row>
    <row r="1867" spans="5:5" x14ac:dyDescent="0.2">
      <c r="E1867" s="5"/>
    </row>
    <row r="1868" spans="5:5" x14ac:dyDescent="0.2">
      <c r="E1868" s="5"/>
    </row>
    <row r="1869" spans="5:5" x14ac:dyDescent="0.2">
      <c r="E1869" s="5"/>
    </row>
    <row r="1870" spans="5:5" x14ac:dyDescent="0.2">
      <c r="E1870" s="5"/>
    </row>
    <row r="1871" spans="5:5" x14ac:dyDescent="0.2">
      <c r="E1871" s="5"/>
    </row>
    <row r="1872" spans="5:5" x14ac:dyDescent="0.2">
      <c r="E1872" s="5"/>
    </row>
    <row r="1873" spans="5:5" x14ac:dyDescent="0.2">
      <c r="E1873" s="5"/>
    </row>
    <row r="1874" spans="5:5" x14ac:dyDescent="0.2">
      <c r="E1874" s="5"/>
    </row>
    <row r="1875" spans="5:5" x14ac:dyDescent="0.2">
      <c r="E1875" s="5"/>
    </row>
    <row r="1876" spans="5:5" x14ac:dyDescent="0.2">
      <c r="E1876" s="5"/>
    </row>
    <row r="1877" spans="5:5" x14ac:dyDescent="0.2">
      <c r="E1877" s="5"/>
    </row>
    <row r="1878" spans="5:5" x14ac:dyDescent="0.2">
      <c r="E1878" s="5"/>
    </row>
    <row r="1879" spans="5:5" x14ac:dyDescent="0.2">
      <c r="E1879" s="5"/>
    </row>
    <row r="1880" spans="5:5" x14ac:dyDescent="0.2">
      <c r="E1880" s="5"/>
    </row>
    <row r="1881" spans="5:5" x14ac:dyDescent="0.2">
      <c r="E1881" s="5"/>
    </row>
    <row r="1882" spans="5:5" x14ac:dyDescent="0.2">
      <c r="E1882" s="5"/>
    </row>
    <row r="1883" spans="5:5" x14ac:dyDescent="0.2">
      <c r="E1883" s="5"/>
    </row>
    <row r="1884" spans="5:5" x14ac:dyDescent="0.2">
      <c r="E1884" s="5"/>
    </row>
    <row r="1885" spans="5:5" x14ac:dyDescent="0.2">
      <c r="E1885" s="5"/>
    </row>
    <row r="1886" spans="5:5" x14ac:dyDescent="0.2">
      <c r="E1886" s="5"/>
    </row>
    <row r="1887" spans="5:5" x14ac:dyDescent="0.2">
      <c r="E1887" s="5"/>
    </row>
    <row r="1888" spans="5:5" x14ac:dyDescent="0.2">
      <c r="E1888" s="5"/>
    </row>
    <row r="1889" spans="5:5" x14ac:dyDescent="0.2">
      <c r="E1889" s="5"/>
    </row>
    <row r="1890" spans="5:5" x14ac:dyDescent="0.2">
      <c r="E1890" s="5"/>
    </row>
    <row r="1891" spans="5:5" x14ac:dyDescent="0.2">
      <c r="E1891" s="5"/>
    </row>
    <row r="1892" spans="5:5" x14ac:dyDescent="0.2">
      <c r="E1892" s="5"/>
    </row>
    <row r="1893" spans="5:5" x14ac:dyDescent="0.2">
      <c r="E1893" s="5"/>
    </row>
    <row r="1894" spans="5:5" x14ac:dyDescent="0.2">
      <c r="E1894" s="5"/>
    </row>
    <row r="1895" spans="5:5" x14ac:dyDescent="0.2">
      <c r="E1895" s="5"/>
    </row>
    <row r="1896" spans="5:5" x14ac:dyDescent="0.2">
      <c r="E1896" s="5"/>
    </row>
    <row r="1897" spans="5:5" x14ac:dyDescent="0.2">
      <c r="E1897" s="5"/>
    </row>
    <row r="1898" spans="5:5" x14ac:dyDescent="0.2">
      <c r="E1898" s="5"/>
    </row>
    <row r="1899" spans="5:5" x14ac:dyDescent="0.2">
      <c r="E1899" s="5"/>
    </row>
    <row r="1900" spans="5:5" x14ac:dyDescent="0.2">
      <c r="E1900" s="5"/>
    </row>
    <row r="1901" spans="5:5" x14ac:dyDescent="0.2">
      <c r="E1901" s="5"/>
    </row>
    <row r="1902" spans="5:5" x14ac:dyDescent="0.2">
      <c r="E1902" s="5"/>
    </row>
    <row r="1903" spans="5:5" x14ac:dyDescent="0.2">
      <c r="E1903" s="5"/>
    </row>
    <row r="1904" spans="5:5" x14ac:dyDescent="0.2">
      <c r="E1904" s="5"/>
    </row>
    <row r="1905" spans="5:5" x14ac:dyDescent="0.2">
      <c r="E1905" s="5"/>
    </row>
    <row r="1906" spans="5:5" x14ac:dyDescent="0.2">
      <c r="E1906" s="5"/>
    </row>
    <row r="1907" spans="5:5" x14ac:dyDescent="0.2">
      <c r="E1907" s="5"/>
    </row>
    <row r="1908" spans="5:5" x14ac:dyDescent="0.2">
      <c r="E1908" s="5"/>
    </row>
    <row r="1909" spans="5:5" x14ac:dyDescent="0.2">
      <c r="E1909" s="5"/>
    </row>
    <row r="1910" spans="5:5" x14ac:dyDescent="0.2">
      <c r="E1910" s="5"/>
    </row>
    <row r="1911" spans="5:5" x14ac:dyDescent="0.2">
      <c r="E1911" s="5"/>
    </row>
    <row r="1912" spans="5:5" x14ac:dyDescent="0.2">
      <c r="E1912" s="5"/>
    </row>
    <row r="1913" spans="5:5" x14ac:dyDescent="0.2">
      <c r="E1913" s="5"/>
    </row>
    <row r="1914" spans="5:5" x14ac:dyDescent="0.2">
      <c r="E1914"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A133D36113844AADD28E1104104AAD" ma:contentTypeVersion="17" ma:contentTypeDescription="Create a new document." ma:contentTypeScope="" ma:versionID="78e319a1cb82de3bb5b94f81240c8c36">
  <xsd:schema xmlns:xsd="http://www.w3.org/2001/XMLSchema" xmlns:xs="http://www.w3.org/2001/XMLSchema" xmlns:p="http://schemas.microsoft.com/office/2006/metadata/properties" xmlns:ns2="aaf18d18-7023-454c-9b19-0c3c87a4b040" xmlns:ns3="d579681c-f3b9-4bcc-9fb9-3b2e795e4887" targetNamespace="http://schemas.microsoft.com/office/2006/metadata/properties" ma:root="true" ma:fieldsID="4e3ddf6ec29bd30ae7407e94b4222394" ns2:_="" ns3:_="">
    <xsd:import namespace="aaf18d18-7023-454c-9b19-0c3c87a4b040"/>
    <xsd:import namespace="d579681c-f3b9-4bcc-9fb9-3b2e795e48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18d18-7023-454c-9b19-0c3c87a4b0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ad9bcf2-a8fd-452b-92df-b99a2683a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79681c-f3b9-4bcc-9fb9-3b2e795e488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416da6c-44a1-49bd-bb49-fad072d1f0a6}" ma:internalName="TaxCatchAll" ma:showField="CatchAllData" ma:web="d579681c-f3b9-4bcc-9fb9-3b2e795e4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579681c-f3b9-4bcc-9fb9-3b2e795e4887" xsi:nil="true"/>
    <lcf76f155ced4ddcb4097134ff3c332f xmlns="aaf18d18-7023-454c-9b19-0c3c87a4b0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6421B9-E083-4240-AEC2-B6AF707BA1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18d18-7023-454c-9b19-0c3c87a4b040"/>
    <ds:schemaRef ds:uri="d579681c-f3b9-4bcc-9fb9-3b2e795e48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EF5F64-3DD4-46DD-B0DF-51A41D17B7F4}">
  <ds:schemaRefs>
    <ds:schemaRef ds:uri="http://schemas.microsoft.com/sharepoint/v3/contenttype/forms"/>
  </ds:schemaRefs>
</ds:datastoreItem>
</file>

<file path=customXml/itemProps3.xml><?xml version="1.0" encoding="utf-8"?>
<ds:datastoreItem xmlns:ds="http://schemas.openxmlformats.org/officeDocument/2006/customXml" ds:itemID="{39947216-B9B8-4774-9F39-29C5ACDF3027}">
  <ds:schemaRefs>
    <ds:schemaRef ds:uri="aaf18d18-7023-454c-9b19-0c3c87a4b040"/>
    <ds:schemaRef ds:uri="http://www.w3.org/XML/1998/namespace"/>
    <ds:schemaRef ds:uri="d579681c-f3b9-4bcc-9fb9-3b2e795e4887"/>
    <ds:schemaRef ds:uri="http://purl.org/dc/dcmitype/"/>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MonthlyMetric</vt:lpstr>
      <vt:lpstr>ProgressUpdateEmails</vt:lpstr>
      <vt:lpstr>MonthlyMetricFullData</vt:lpstr>
      <vt:lpstr>MasterTutor</vt:lpstr>
      <vt:lpstr>AnnualReview</vt:lpstr>
      <vt:lpstr>SubjectAddition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Tyler Harrington</cp:lastModifiedBy>
  <cp:revision/>
  <dcterms:created xsi:type="dcterms:W3CDTF">2025-10-09T16:13:00Z</dcterms:created>
  <dcterms:modified xsi:type="dcterms:W3CDTF">2026-04-24T09:35:09Z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0x01010019A133D36113844AADD28E1104104AAD</vt:lpwstr>
  </property>
  <property fmtid="{D5CDD505-2E9C-101B-9397-08002B2CF9AE}" pid="3" name="MediaServiceImageTags">
    <vt:lpwstr/>
  </property>
</Properties>
</file>