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34D5057-71E3-4664-AC33-5024CB868AA5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Flights" sheetId="1" r:id="rId1"/>
    <sheet name="Tasks" sheetId="2" r:id="rId2"/>
    <sheet name="Employees" sheetId="3" r:id="rId3"/>
    <sheet name="Departments" sheetId="4" r:id="rId4"/>
    <sheet name="DummyData" sheetId="6" r:id="rId5"/>
  </sheets>
  <externalReferences>
    <externalReference r:id="rId6"/>
    <externalReference r:id="rId7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F2" i="6"/>
  <c r="G2" i="6"/>
  <c r="H2" i="6"/>
  <c r="F3" i="6"/>
  <c r="H3" i="6"/>
  <c r="D65" i="2" l="1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32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<sst xmlns="http://schemas.openxmlformats.org/spreadsheetml/2006/main" count="504" uniqueCount="92">
  <si>
    <t>equipmentName</t>
  </si>
  <si>
    <t>flightNumber</t>
  </si>
  <si>
    <t>airCraftModel</t>
  </si>
  <si>
    <t>currentStation</t>
  </si>
  <si>
    <t>bayNumber</t>
  </si>
  <si>
    <t>taskStartTime</t>
  </si>
  <si>
    <t>departure</t>
  </si>
  <si>
    <t>Flight0</t>
  </si>
  <si>
    <t>Airbus A320-100/200</t>
  </si>
  <si>
    <t>MAA</t>
  </si>
  <si>
    <t>Flight1</t>
  </si>
  <si>
    <t>Airbus A320-600</t>
  </si>
  <si>
    <t>Flight2</t>
  </si>
  <si>
    <t>Airbus A340-600</t>
  </si>
  <si>
    <t>Flight3</t>
  </si>
  <si>
    <t>Flight4</t>
  </si>
  <si>
    <t>Flight5</t>
  </si>
  <si>
    <t>taskDetail</t>
  </si>
  <si>
    <t>duration</t>
  </si>
  <si>
    <t>startTime</t>
  </si>
  <si>
    <t>endTime</t>
  </si>
  <si>
    <t>statusOfTask</t>
  </si>
  <si>
    <t>actualStartTime</t>
  </si>
  <si>
    <t>actualEndTime</t>
  </si>
  <si>
    <t>timeDifference</t>
  </si>
  <si>
    <t>department</t>
  </si>
  <si>
    <t>staffName</t>
  </si>
  <si>
    <t>startTime(D-)</t>
  </si>
  <si>
    <t>GATE CKIN</t>
  </si>
  <si>
    <t>CABIN CREW REPORTING</t>
  </si>
  <si>
    <t>PILOT REPORTING</t>
  </si>
  <si>
    <t>1st COACH REPORTING</t>
  </si>
  <si>
    <t>GATE NOSHOW REPORTING</t>
  </si>
  <si>
    <t>LAST PAX ONBOARDING</t>
  </si>
  <si>
    <t>CARGO LOADING</t>
  </si>
  <si>
    <t>FUELLING</t>
  </si>
  <si>
    <t>CABIN APPEARANCE</t>
  </si>
  <si>
    <t>BRIDGE CLEARED</t>
  </si>
  <si>
    <t>BAGGAE LOADING</t>
  </si>
  <si>
    <t>LOADSHEET ONBOARDING</t>
  </si>
  <si>
    <t>PUSH BACK REPORTING</t>
  </si>
  <si>
    <t>HOLDS CLOSED</t>
  </si>
  <si>
    <t>Completed</t>
  </si>
  <si>
    <t>Gate</t>
  </si>
  <si>
    <t>GATST1</t>
  </si>
  <si>
    <t>Ramp</t>
  </si>
  <si>
    <t>RAMST1</t>
  </si>
  <si>
    <t>In Progress</t>
  </si>
  <si>
    <t>Yet To Start</t>
  </si>
  <si>
    <t>RAMST2</t>
  </si>
  <si>
    <t>GATST2</t>
  </si>
  <si>
    <t>Email</t>
  </si>
  <si>
    <t>secretPassword</t>
  </si>
  <si>
    <t>userName</t>
  </si>
  <si>
    <t>userType</t>
  </si>
  <si>
    <t>UserDepartment</t>
  </si>
  <si>
    <t>Pa55word</t>
  </si>
  <si>
    <t>Staff</t>
  </si>
  <si>
    <t>RAMSU1</t>
  </si>
  <si>
    <t>RampSup</t>
  </si>
  <si>
    <t>Super Visor</t>
  </si>
  <si>
    <t>GATSU1</t>
  </si>
  <si>
    <t>GateSup</t>
  </si>
  <si>
    <t>AIRMG1</t>
  </si>
  <si>
    <t>Manager</t>
  </si>
  <si>
    <t>TKTSup</t>
  </si>
  <si>
    <t>ATO</t>
  </si>
  <si>
    <t>CKNSup</t>
  </si>
  <si>
    <t>Check in</t>
  </si>
  <si>
    <t>BagSup</t>
  </si>
  <si>
    <t>Bags</t>
  </si>
  <si>
    <t>SecSup</t>
  </si>
  <si>
    <t>Security</t>
  </si>
  <si>
    <t>OPSSup</t>
  </si>
  <si>
    <t>Operations</t>
  </si>
  <si>
    <t>AME</t>
  </si>
  <si>
    <t>Engineering</t>
  </si>
  <si>
    <t>actualStart(D-)</t>
  </si>
  <si>
    <t>departmentName</t>
  </si>
  <si>
    <t>superVisorName</t>
  </si>
  <si>
    <t>sheduledStartTime</t>
  </si>
  <si>
    <t>sheduledEndTime</t>
  </si>
  <si>
    <t>sheduledDuration</t>
  </si>
  <si>
    <t>statusOfDepartment</t>
  </si>
  <si>
    <t>SheduledStart(d-)</t>
  </si>
  <si>
    <t>Yet to Start</t>
  </si>
  <si>
    <t>Catering</t>
  </si>
  <si>
    <t>Cargo</t>
  </si>
  <si>
    <t>Cabin</t>
  </si>
  <si>
    <t>start(d-)</t>
  </si>
  <si>
    <t>actualstart(d-)</t>
  </si>
  <si>
    <t>actualEnd(d-)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</si>
</sst>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20" fontId="0" fillId="2" borderId="0" xfId="0" applyNumberFormat="1" applyFill="1"/>
    <xf numFmtId="0" fontId="0" fillId="2" borderId="0" xfId="0" applyNumberFormat="1" applyFill="1"/>
    <xf numFmtId="0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2" borderId="1" xfId="0" applyFill="1" applyBorder="1"/>
    <xf numFmtId="0" fontId="0" fillId="2" borderId="0" xfId="0" applyFill="1"/>
    <xf numFmtId="0" fontId="0" fillId="2" borderId="1" xfId="0" applyFill="1" applyBorder="1"/>
    <xf numFmtId="0" fontId="1" fillId="0" borderId="0" xfId="0" applyFont="1"/>
    <xf numFmtId="0" fontId="0" fillId="2" borderId="0" xfId="0" applyNumberFormat="1" applyFill="1"/>
    <xf numFmtId="0" fontId="0" fillId="0" borderId="0" xfId="0"/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lder/modi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7-10/modifi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s"/>
      <sheetName val="Flights"/>
      <sheetName val="Employees"/>
      <sheetName val="Departments"/>
    </sheetNames>
    <sheetDataSet>
      <sheetData sheetId="0">
        <row r="2">
          <cell r="L2">
            <v>2.7777777777777776E-2</v>
          </cell>
        </row>
        <row r="3">
          <cell r="L3">
            <v>2.4305555555555556E-2</v>
          </cell>
        </row>
        <row r="4">
          <cell r="L4">
            <v>1.7361111111111112E-2</v>
          </cell>
        </row>
        <row r="5">
          <cell r="L5">
            <v>1.5972222222222224E-2</v>
          </cell>
        </row>
        <row r="6">
          <cell r="L6">
            <v>6.9444444444444441E-3</v>
          </cell>
        </row>
        <row r="7">
          <cell r="L7">
            <v>6.9444444444444441E-3</v>
          </cell>
        </row>
        <row r="8">
          <cell r="L8">
            <v>2.9166666666666664E-2</v>
          </cell>
        </row>
        <row r="9">
          <cell r="L9">
            <v>2.6388888888888889E-2</v>
          </cell>
        </row>
        <row r="10">
          <cell r="L10">
            <v>2.1527777777777781E-2</v>
          </cell>
        </row>
        <row r="11">
          <cell r="L11">
            <v>1.9444444444444445E-2</v>
          </cell>
        </row>
        <row r="12">
          <cell r="L12">
            <v>1.5277777777777777E-2</v>
          </cell>
        </row>
        <row r="13">
          <cell r="L13">
            <v>6.9444444444444441E-3</v>
          </cell>
        </row>
        <row r="14">
          <cell r="L14">
            <v>6.9444444444444441E-3</v>
          </cell>
        </row>
        <row r="15">
          <cell r="L15">
            <v>3.472222222222222E-3</v>
          </cell>
        </row>
        <row r="16">
          <cell r="L16">
            <v>2.9166666666666664E-2</v>
          </cell>
        </row>
        <row r="17">
          <cell r="L17">
            <v>2.6388888888888889E-2</v>
          </cell>
        </row>
        <row r="18">
          <cell r="L18">
            <v>2.1527777777777781E-2</v>
          </cell>
        </row>
        <row r="19">
          <cell r="L19">
            <v>1.9444444444444445E-2</v>
          </cell>
        </row>
        <row r="20">
          <cell r="L20">
            <v>1.5277777777777777E-2</v>
          </cell>
        </row>
        <row r="21">
          <cell r="L21">
            <v>6.9444444444444441E-3</v>
          </cell>
        </row>
        <row r="22">
          <cell r="L22">
            <v>6.9444444444444441E-3</v>
          </cell>
        </row>
        <row r="23">
          <cell r="L23">
            <v>3.472222222222222E-3</v>
          </cell>
        </row>
        <row r="24">
          <cell r="L24">
            <v>2.7777777777777776E-2</v>
          </cell>
        </row>
        <row r="25">
          <cell r="L25">
            <v>2.4305555555555556E-2</v>
          </cell>
        </row>
        <row r="26">
          <cell r="L26">
            <v>1.7361111111111112E-2</v>
          </cell>
        </row>
        <row r="27">
          <cell r="L27">
            <v>1.5972222222222224E-2</v>
          </cell>
        </row>
        <row r="28">
          <cell r="L28">
            <v>6.9444444444444441E-3</v>
          </cell>
        </row>
        <row r="29">
          <cell r="L29">
            <v>6.9444444444444441E-3</v>
          </cell>
        </row>
        <row r="30">
          <cell r="L30">
            <v>2.9166666666666664E-2</v>
          </cell>
        </row>
        <row r="31">
          <cell r="L31">
            <v>2.6388888888888889E-2</v>
          </cell>
        </row>
        <row r="32">
          <cell r="L32">
            <v>2.1527777777777781E-2</v>
          </cell>
        </row>
        <row r="33">
          <cell r="L33">
            <v>1.9444444444444445E-2</v>
          </cell>
        </row>
        <row r="34">
          <cell r="L34">
            <v>1.5277777777777777E-2</v>
          </cell>
        </row>
        <row r="35">
          <cell r="L35">
            <v>6.9444444444444441E-3</v>
          </cell>
        </row>
        <row r="36">
          <cell r="L36">
            <v>6.9444444444444441E-3</v>
          </cell>
        </row>
        <row r="37">
          <cell r="L37">
            <v>3.472222222222222E-3</v>
          </cell>
        </row>
        <row r="38">
          <cell r="L38">
            <v>2.7777777777777776E-2</v>
          </cell>
        </row>
        <row r="39">
          <cell r="L39">
            <v>2.4305555555555556E-2</v>
          </cell>
        </row>
        <row r="40">
          <cell r="L40">
            <v>1.7361111111111112E-2</v>
          </cell>
        </row>
        <row r="41">
          <cell r="L41">
            <v>1.5972222222222224E-2</v>
          </cell>
        </row>
        <row r="42">
          <cell r="L42">
            <v>6.9444444444444441E-3</v>
          </cell>
        </row>
        <row r="43">
          <cell r="L43">
            <v>6.9444444444444441E-3</v>
          </cell>
        </row>
        <row r="44">
          <cell r="L44">
            <v>2.9166666666666664E-2</v>
          </cell>
        </row>
        <row r="45">
          <cell r="L45">
            <v>2.6388888888888889E-2</v>
          </cell>
        </row>
        <row r="46">
          <cell r="L46">
            <v>2.1527777777777781E-2</v>
          </cell>
        </row>
        <row r="47">
          <cell r="L47">
            <v>1.9444444444444445E-2</v>
          </cell>
        </row>
        <row r="48">
          <cell r="L48">
            <v>1.5277777777777777E-2</v>
          </cell>
        </row>
        <row r="49">
          <cell r="L49">
            <v>6.9444444444444441E-3</v>
          </cell>
        </row>
        <row r="50">
          <cell r="L50">
            <v>6.9444444444444441E-3</v>
          </cell>
        </row>
        <row r="51">
          <cell r="L51">
            <v>3.472222222222222E-3</v>
          </cell>
        </row>
        <row r="52">
          <cell r="L52">
            <v>2.7777777777777776E-2</v>
          </cell>
        </row>
        <row r="53">
          <cell r="L53">
            <v>2.4305555555555556E-2</v>
          </cell>
        </row>
        <row r="54">
          <cell r="L54">
            <v>1.7361111111111112E-2</v>
          </cell>
        </row>
        <row r="55">
          <cell r="L55">
            <v>1.5972222222222224E-2</v>
          </cell>
        </row>
        <row r="56">
          <cell r="L56">
            <v>6.9444444444444441E-3</v>
          </cell>
        </row>
        <row r="57">
          <cell r="L57">
            <v>6.9444444444444441E-3</v>
          </cell>
        </row>
        <row r="58">
          <cell r="L58">
            <v>2.9166666666666664E-2</v>
          </cell>
        </row>
        <row r="59">
          <cell r="L59">
            <v>2.6388888888888889E-2</v>
          </cell>
        </row>
        <row r="60">
          <cell r="L60">
            <v>2.1527777777777781E-2</v>
          </cell>
        </row>
        <row r="61">
          <cell r="L61">
            <v>1.9444444444444445E-2</v>
          </cell>
        </row>
        <row r="62">
          <cell r="L62">
            <v>1.5277777777777777E-2</v>
          </cell>
        </row>
        <row r="63">
          <cell r="L63">
            <v>6.9444444444444441E-3</v>
          </cell>
        </row>
        <row r="64">
          <cell r="L64">
            <v>6.9444444444444441E-3</v>
          </cell>
        </row>
        <row r="65">
          <cell r="L65">
            <v>3.472222222222222E-3</v>
          </cell>
        </row>
      </sheetData>
      <sheetData sheetId="1">
        <row r="2">
          <cell r="B2">
            <v>101</v>
          </cell>
          <cell r="G2">
            <v>0.40625</v>
          </cell>
        </row>
        <row r="3">
          <cell r="B3">
            <v>121</v>
          </cell>
          <cell r="G3">
            <v>0.45833333333333331</v>
          </cell>
        </row>
        <row r="4">
          <cell r="B4">
            <v>343</v>
          </cell>
          <cell r="G4">
            <v>0.46875</v>
          </cell>
        </row>
        <row r="5">
          <cell r="B5">
            <v>360</v>
          </cell>
          <cell r="G5">
            <v>0.49305555555555558</v>
          </cell>
        </row>
        <row r="6">
          <cell r="B6">
            <v>144</v>
          </cell>
          <cell r="G6">
            <v>0.54166666666666663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s"/>
      <sheetName val="Departments"/>
      <sheetName val="Flights"/>
      <sheetName val="Employees"/>
      <sheetName val="xxDepartments"/>
    </sheetNames>
    <sheetDataSet>
      <sheetData sheetId="0">
        <row r="2">
          <cell r="D2">
            <v>0.37847222222222221</v>
          </cell>
          <cell r="G2">
            <v>0.37708333333333333</v>
          </cell>
        </row>
        <row r="7">
          <cell r="E7">
            <v>0.40277777777777779</v>
          </cell>
          <cell r="H7">
            <v>0.40277777777777779</v>
          </cell>
        </row>
        <row r="15">
          <cell r="E15">
            <v>0.40625</v>
          </cell>
          <cell r="H15">
            <v>0.40625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I12" sqref="I12"/>
    </sheetView>
  </sheetViews>
  <sheetFormatPr defaultRowHeight="15" x14ac:dyDescent="0.25"/>
  <cols>
    <col min="1" max="1" width="16.28515625" bestFit="1" customWidth="1"/>
    <col min="2" max="2" width="13.140625" bestFit="1" customWidth="1"/>
    <col min="3" max="3" width="19.28515625" bestFit="1" customWidth="1"/>
    <col min="4" max="4" width="13.85546875" bestFit="1" customWidth="1"/>
    <col min="6" max="6" width="13.28515625" bestFit="1" customWidth="1"/>
    <col min="7" max="7" width="9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25">
      <c r="A2" s="2" t="s">
        <v>7</v>
      </c>
      <c r="B2" s="3">
        <v>101</v>
      </c>
      <c r="C2" s="3" t="s">
        <v>8</v>
      </c>
      <c r="D2" s="3" t="s">
        <v>9</v>
      </c>
      <c r="E2" s="3">
        <v>3</v>
      </c>
      <c r="F2" s="4">
        <v>0.375</v>
      </c>
      <c r="G2" s="4">
        <v>0.40625</v>
      </c>
      <c r="H2" s="12">
        <v>-120</v>
      </c>
      <c r="I2" s="16">
        <v>-75</v>
      </c>
      <c r="J2" s="12">
        <v>0</v>
      </c>
      <c r="K2" s="12">
        <v>45</v>
      </c>
    </row>
    <row r="3" spans="1:11" x14ac:dyDescent="0.25">
      <c r="A3" s="2" t="s">
        <v>10</v>
      </c>
      <c r="B3" s="3">
        <v>121</v>
      </c>
      <c r="C3" s="3" t="s">
        <v>11</v>
      </c>
      <c r="D3" s="3" t="s">
        <v>9</v>
      </c>
      <c r="E3" s="3">
        <v>5</v>
      </c>
      <c r="F3" s="4">
        <v>0.4291666666666667</v>
      </c>
      <c r="G3" s="4">
        <v>0.45833333333333331</v>
      </c>
      <c r="H3" s="12">
        <v>-42</v>
      </c>
      <c r="I3" s="16">
        <v>0</v>
      </c>
      <c r="J3" s="12">
        <v>78</v>
      </c>
      <c r="K3" s="12">
        <v>120</v>
      </c>
    </row>
    <row r="4" spans="1:11" x14ac:dyDescent="0.25">
      <c r="A4" s="2" t="s">
        <v>12</v>
      </c>
      <c r="B4" s="3">
        <v>343</v>
      </c>
      <c r="C4" s="3" t="s">
        <v>13</v>
      </c>
      <c r="D4" s="3" t="s">
        <v>9</v>
      </c>
      <c r="E4" s="3">
        <v>4</v>
      </c>
      <c r="F4" s="4">
        <v>0.43958333333333338</v>
      </c>
      <c r="G4" s="4">
        <v>0.46875</v>
      </c>
      <c r="H4" s="12">
        <v>-27</v>
      </c>
      <c r="I4" s="12">
        <v>15</v>
      </c>
      <c r="J4" s="12">
        <v>93</v>
      </c>
      <c r="K4" s="12">
        <v>135</v>
      </c>
    </row>
    <row r="5" spans="1:11" x14ac:dyDescent="0.25">
      <c r="A5" s="2" t="s">
        <v>14</v>
      </c>
      <c r="B5" s="3">
        <v>360</v>
      </c>
      <c r="C5" s="3" t="s">
        <v>8</v>
      </c>
      <c r="D5" s="3" t="s">
        <v>9</v>
      </c>
      <c r="E5" s="3">
        <v>2</v>
      </c>
      <c r="F5" s="4">
        <v>0.47916666666666669</v>
      </c>
      <c r="G5" s="4">
        <v>0.49305555555555558</v>
      </c>
      <c r="H5" s="12">
        <v>30</v>
      </c>
      <c r="I5" s="12">
        <v>50</v>
      </c>
      <c r="J5" s="12">
        <v>150</v>
      </c>
      <c r="K5" s="12">
        <v>170</v>
      </c>
    </row>
    <row r="6" spans="1:11" x14ac:dyDescent="0.25">
      <c r="A6" s="2" t="s">
        <v>15</v>
      </c>
      <c r="B6" s="3">
        <v>144</v>
      </c>
      <c r="C6" s="3" t="s">
        <v>13</v>
      </c>
      <c r="D6" s="3" t="s">
        <v>9</v>
      </c>
      <c r="E6" s="3">
        <v>4</v>
      </c>
      <c r="F6" s="4">
        <v>0.5</v>
      </c>
      <c r="G6" s="4">
        <v>0.54166666666666663</v>
      </c>
      <c r="H6" s="12">
        <v>60</v>
      </c>
      <c r="I6" s="12">
        <v>120</v>
      </c>
      <c r="J6" s="12">
        <v>180</v>
      </c>
      <c r="K6" s="12">
        <v>240</v>
      </c>
    </row>
    <row r="7" spans="1:11" x14ac:dyDescent="0.25">
      <c r="A7" s="2" t="s">
        <v>16</v>
      </c>
      <c r="B7" s="3">
        <v>511</v>
      </c>
      <c r="C7" s="3" t="s">
        <v>8</v>
      </c>
      <c r="D7" s="3" t="s">
        <v>9</v>
      </c>
      <c r="E7" s="3">
        <v>8</v>
      </c>
      <c r="F7" s="4">
        <v>0.61458333333333337</v>
      </c>
      <c r="G7" s="4">
        <v>0.63541666666666663</v>
      </c>
      <c r="H7" s="12">
        <v>225</v>
      </c>
      <c r="I7" s="12">
        <v>255</v>
      </c>
      <c r="J7" s="12">
        <v>345</v>
      </c>
      <c r="K7" s="12">
        <v>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8546-7BF0-411A-A863-3660B120A6A0}">
  <dimension ref="A1:M65"/>
  <sheetViews>
    <sheetView workbookViewId="0">
      <selection activeCell="M27" sqref="M27"/>
    </sheetView>
  </sheetViews>
  <sheetFormatPr defaultRowHeight="15" x14ac:dyDescent="0.25"/>
  <cols>
    <col min="1" max="1" width="13.140625" bestFit="1" customWidth="1"/>
    <col min="2" max="2" width="25.5703125" bestFit="1" customWidth="1"/>
    <col min="3" max="3" width="8.5703125" bestFit="1" customWidth="1"/>
    <col min="4" max="4" width="9.42578125" bestFit="1" customWidth="1"/>
    <col min="5" max="5" width="8.85546875" bestFit="1" customWidth="1"/>
    <col min="6" max="6" width="12.28515625" bestFit="1" customWidth="1"/>
    <col min="7" max="7" width="15" bestFit="1" customWidth="1"/>
    <col min="8" max="8" width="14.140625" bestFit="1" customWidth="1"/>
    <col min="9" max="9" width="14.7109375" bestFit="1" customWidth="1"/>
    <col min="10" max="10" width="11.5703125" bestFit="1" customWidth="1"/>
    <col min="11" max="11" width="10.28515625" bestFit="1" customWidth="1"/>
    <col min="12" max="12" width="17.42578125" bestFit="1" customWidth="1"/>
    <col min="13" max="13" width="14" bestFit="1" customWidth="1"/>
  </cols>
  <sheetData>
    <row r="1" spans="1:13" x14ac:dyDescent="0.25">
      <c r="A1" s="1" t="s">
        <v>1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77</v>
      </c>
    </row>
    <row r="2" spans="1:13" x14ac:dyDescent="0.25">
      <c r="A2" s="3">
        <f>[1]Flights!$B$2</f>
        <v>101</v>
      </c>
      <c r="B2" t="s">
        <v>28</v>
      </c>
      <c r="C2">
        <v>20</v>
      </c>
      <c r="D2" s="4">
        <f>[1]Flights!$G$2-[1]Tasks!L2</f>
        <v>0.37847222222222221</v>
      </c>
      <c r="E2" s="4">
        <v>0.3923611111111111</v>
      </c>
      <c r="F2" s="3" t="s">
        <v>42</v>
      </c>
      <c r="G2" s="4">
        <v>0.37708333333333338</v>
      </c>
      <c r="H2" s="4">
        <v>0.38958333333333334</v>
      </c>
      <c r="I2" s="6">
        <v>20</v>
      </c>
      <c r="J2" s="3" t="s">
        <v>43</v>
      </c>
      <c r="K2" s="3" t="s">
        <v>44</v>
      </c>
      <c r="L2">
        <v>40</v>
      </c>
      <c r="M2">
        <v>24</v>
      </c>
    </row>
    <row r="3" spans="1:13" x14ac:dyDescent="0.25">
      <c r="A3" s="3">
        <f>[1]Flights!$B$2</f>
        <v>101</v>
      </c>
      <c r="B3" t="s">
        <v>29</v>
      </c>
      <c r="C3">
        <v>5</v>
      </c>
      <c r="D3" s="4">
        <f>[1]Flights!$G$2-[1]Tasks!L3</f>
        <v>0.38194444444444442</v>
      </c>
      <c r="E3" s="4">
        <v>0.38541666666666663</v>
      </c>
      <c r="F3" s="3" t="s">
        <v>42</v>
      </c>
      <c r="G3" s="4">
        <v>0.38125000000000003</v>
      </c>
      <c r="H3" s="4">
        <v>0.38263888888888892</v>
      </c>
      <c r="I3" s="6">
        <v>5</v>
      </c>
      <c r="J3" s="3" t="s">
        <v>43</v>
      </c>
      <c r="K3" s="3" t="s">
        <v>44</v>
      </c>
      <c r="L3" s="3">
        <v>35</v>
      </c>
      <c r="M3" s="3">
        <v>36</v>
      </c>
    </row>
    <row r="4" spans="1:13" x14ac:dyDescent="0.25">
      <c r="A4" s="3">
        <f>[1]Flights!$B$2</f>
        <v>101</v>
      </c>
      <c r="B4" t="s">
        <v>30</v>
      </c>
      <c r="C4">
        <v>5</v>
      </c>
      <c r="D4" s="4">
        <f>[1]Flights!$G$2-[1]Tasks!L4</f>
        <v>0.3888888888888889</v>
      </c>
      <c r="E4" s="4">
        <v>0.3923611111111111</v>
      </c>
      <c r="F4" s="3" t="s">
        <v>42</v>
      </c>
      <c r="G4" s="4">
        <v>0.39097222222222222</v>
      </c>
      <c r="H4" s="4">
        <v>0.39374999999999999</v>
      </c>
      <c r="I4" s="5">
        <v>5</v>
      </c>
      <c r="J4" s="3" t="s">
        <v>43</v>
      </c>
      <c r="K4" s="3" t="s">
        <v>44</v>
      </c>
      <c r="L4">
        <v>25</v>
      </c>
      <c r="M4" s="3">
        <v>22</v>
      </c>
    </row>
    <row r="5" spans="1:13" x14ac:dyDescent="0.25">
      <c r="A5" s="3">
        <f>[1]Flights!$B$2</f>
        <v>101</v>
      </c>
      <c r="B5" t="s">
        <v>31</v>
      </c>
      <c r="C5">
        <v>10</v>
      </c>
      <c r="D5" s="4">
        <f>[1]Flights!$G$2-[1]Tasks!L5</f>
        <v>0.39027777777777778</v>
      </c>
      <c r="E5" s="4">
        <v>0.3972222222222222</v>
      </c>
      <c r="F5" s="3" t="s">
        <v>42</v>
      </c>
      <c r="G5" s="4">
        <v>0.39166666666666666</v>
      </c>
      <c r="H5" s="4">
        <v>0.40625</v>
      </c>
      <c r="I5" s="5">
        <v>11</v>
      </c>
      <c r="J5" s="3" t="s">
        <v>43</v>
      </c>
      <c r="K5" s="3" t="s">
        <v>44</v>
      </c>
      <c r="L5">
        <v>23</v>
      </c>
      <c r="M5" s="3">
        <v>21</v>
      </c>
    </row>
    <row r="6" spans="1:13" x14ac:dyDescent="0.25">
      <c r="A6" s="3">
        <f>[1]Flights!$B$2</f>
        <v>101</v>
      </c>
      <c r="B6" t="s">
        <v>32</v>
      </c>
      <c r="C6">
        <v>5</v>
      </c>
      <c r="D6" s="4">
        <f>[1]Flights!$G$2-[1]Tasks!L6</f>
        <v>0.39930555555555558</v>
      </c>
      <c r="E6" s="4">
        <v>0.40277777777777779</v>
      </c>
      <c r="F6" s="3" t="s">
        <v>42</v>
      </c>
      <c r="G6" s="4">
        <v>0.39930555555555558</v>
      </c>
      <c r="H6" s="4">
        <v>0.41319444444444442</v>
      </c>
      <c r="I6" s="5">
        <v>5</v>
      </c>
      <c r="J6" s="3" t="s">
        <v>43</v>
      </c>
      <c r="K6" s="3" t="s">
        <v>44</v>
      </c>
      <c r="L6">
        <v>10</v>
      </c>
      <c r="M6" s="3">
        <v>10</v>
      </c>
    </row>
    <row r="7" spans="1:13" x14ac:dyDescent="0.25">
      <c r="A7" s="3">
        <f>[1]Flights!$B$2</f>
        <v>101</v>
      </c>
      <c r="B7" t="s">
        <v>33</v>
      </c>
      <c r="C7">
        <v>5</v>
      </c>
      <c r="D7" s="4">
        <f>[1]Flights!$G$2-[1]Tasks!L7</f>
        <v>0.39930555555555558</v>
      </c>
      <c r="E7" s="4">
        <v>0.40277777777777779</v>
      </c>
      <c r="F7" s="3" t="s">
        <v>42</v>
      </c>
      <c r="G7" s="4">
        <v>0.39930555555555558</v>
      </c>
      <c r="H7" s="4">
        <v>0.4152777777777778</v>
      </c>
      <c r="I7" s="5">
        <v>5</v>
      </c>
      <c r="J7" s="3" t="s">
        <v>43</v>
      </c>
      <c r="K7" s="3" t="s">
        <v>44</v>
      </c>
      <c r="L7">
        <v>10</v>
      </c>
      <c r="M7" s="3">
        <v>10</v>
      </c>
    </row>
    <row r="8" spans="1:13" x14ac:dyDescent="0.25">
      <c r="A8" s="3">
        <f>[1]Flights!$B$2</f>
        <v>101</v>
      </c>
      <c r="B8" t="s">
        <v>34</v>
      </c>
      <c r="C8">
        <v>20</v>
      </c>
      <c r="D8" s="4">
        <f>[1]Flights!$G$2-[1]Tasks!L8</f>
        <v>0.37708333333333333</v>
      </c>
      <c r="E8" s="4">
        <v>0.39097222222222222</v>
      </c>
      <c r="F8" s="3" t="s">
        <v>42</v>
      </c>
      <c r="G8" s="4">
        <v>0.37708333333333333</v>
      </c>
      <c r="H8" s="4">
        <v>0.38958333333333334</v>
      </c>
      <c r="I8" s="5">
        <v>20</v>
      </c>
      <c r="J8" s="3" t="s">
        <v>45</v>
      </c>
      <c r="K8" s="3" t="s">
        <v>46</v>
      </c>
      <c r="L8">
        <v>42</v>
      </c>
      <c r="M8" s="3">
        <v>42</v>
      </c>
    </row>
    <row r="9" spans="1:13" x14ac:dyDescent="0.25">
      <c r="A9" s="3">
        <f>[1]Flights!$B$2</f>
        <v>101</v>
      </c>
      <c r="B9" t="s">
        <v>35</v>
      </c>
      <c r="C9">
        <v>20</v>
      </c>
      <c r="D9" s="4">
        <f>[1]Flights!$G$2-[1]Tasks!L9</f>
        <v>0.37986111111111109</v>
      </c>
      <c r="E9" s="4">
        <v>0.39374999999999999</v>
      </c>
      <c r="F9" s="3" t="s">
        <v>42</v>
      </c>
      <c r="G9" s="4">
        <v>0.37986111111111109</v>
      </c>
      <c r="H9" s="4">
        <v>0.3923611111111111</v>
      </c>
      <c r="I9" s="5">
        <v>20</v>
      </c>
      <c r="J9" s="3" t="s">
        <v>45</v>
      </c>
      <c r="K9" s="3" t="s">
        <v>46</v>
      </c>
      <c r="L9">
        <v>38</v>
      </c>
      <c r="M9" s="3">
        <v>38</v>
      </c>
    </row>
    <row r="10" spans="1:13" x14ac:dyDescent="0.25">
      <c r="A10" s="3">
        <f>[1]Flights!$B$2</f>
        <v>101</v>
      </c>
      <c r="B10" t="s">
        <v>36</v>
      </c>
      <c r="C10">
        <v>8</v>
      </c>
      <c r="D10" s="4">
        <f>[1]Flights!$G$2-[1]Tasks!L10</f>
        <v>0.38472222222222224</v>
      </c>
      <c r="E10" s="4">
        <v>0.39027777777777778</v>
      </c>
      <c r="F10" s="3" t="s">
        <v>42</v>
      </c>
      <c r="G10" s="4">
        <v>0.38472222222222224</v>
      </c>
      <c r="H10" s="4">
        <v>0.39097222222222222</v>
      </c>
      <c r="I10" s="5">
        <v>8</v>
      </c>
      <c r="J10" s="3" t="s">
        <v>45</v>
      </c>
      <c r="K10" s="3" t="s">
        <v>46</v>
      </c>
      <c r="L10">
        <v>31</v>
      </c>
      <c r="M10" s="3">
        <v>31</v>
      </c>
    </row>
    <row r="11" spans="1:13" x14ac:dyDescent="0.25">
      <c r="A11" s="3">
        <f>[1]Flights!$B$2</f>
        <v>101</v>
      </c>
      <c r="B11" t="s">
        <v>37</v>
      </c>
      <c r="C11">
        <v>5</v>
      </c>
      <c r="D11" s="4">
        <f>[1]Flights!$G$2-[1]Tasks!L11</f>
        <v>0.38680555555555557</v>
      </c>
      <c r="E11" s="4">
        <v>0.39027777777777778</v>
      </c>
      <c r="F11" s="3" t="s">
        <v>42</v>
      </c>
      <c r="G11" s="4">
        <v>0.3923611111111111</v>
      </c>
      <c r="H11" s="4">
        <v>0.39583333333333331</v>
      </c>
      <c r="I11" s="5">
        <v>5</v>
      </c>
      <c r="J11" s="3" t="s">
        <v>45</v>
      </c>
      <c r="K11" s="3" t="s">
        <v>46</v>
      </c>
      <c r="L11">
        <v>28</v>
      </c>
      <c r="M11" s="3">
        <v>20</v>
      </c>
    </row>
    <row r="12" spans="1:13" x14ac:dyDescent="0.25">
      <c r="A12" s="3">
        <f>[1]Flights!$B$2</f>
        <v>101</v>
      </c>
      <c r="B12" t="s">
        <v>38</v>
      </c>
      <c r="C12">
        <v>17</v>
      </c>
      <c r="D12" s="4">
        <f>[1]Flights!$G$2-[1]Tasks!L12</f>
        <v>0.39097222222222222</v>
      </c>
      <c r="E12" s="4">
        <v>0.40277777777777779</v>
      </c>
      <c r="F12" s="3" t="s">
        <v>42</v>
      </c>
      <c r="G12" s="4">
        <v>0.3923611111111111</v>
      </c>
      <c r="H12" s="4">
        <v>0.41666666666666669</v>
      </c>
      <c r="I12" s="5">
        <v>18</v>
      </c>
      <c r="J12" s="3" t="s">
        <v>45</v>
      </c>
      <c r="K12" s="3" t="s">
        <v>46</v>
      </c>
      <c r="L12">
        <v>22</v>
      </c>
      <c r="M12" s="3">
        <v>20</v>
      </c>
    </row>
    <row r="13" spans="1:13" x14ac:dyDescent="0.25">
      <c r="A13" s="3">
        <f>[1]Flights!$B$2</f>
        <v>101</v>
      </c>
      <c r="B13" t="s">
        <v>39</v>
      </c>
      <c r="C13">
        <v>5</v>
      </c>
      <c r="D13" s="4">
        <f>[1]Flights!$G$2-[1]Tasks!L13</f>
        <v>0.39930555555555558</v>
      </c>
      <c r="E13" s="4">
        <v>0.40277777777777779</v>
      </c>
      <c r="F13" s="3" t="s">
        <v>42</v>
      </c>
      <c r="G13" s="4">
        <v>0.39930555555555558</v>
      </c>
      <c r="H13" s="4">
        <v>0.41875000000000001</v>
      </c>
      <c r="I13" s="5">
        <v>5</v>
      </c>
      <c r="J13" s="3" t="s">
        <v>45</v>
      </c>
      <c r="K13" s="3" t="s">
        <v>46</v>
      </c>
      <c r="L13">
        <v>10</v>
      </c>
      <c r="M13" s="3">
        <v>10</v>
      </c>
    </row>
    <row r="14" spans="1:13" x14ac:dyDescent="0.25">
      <c r="A14" s="3">
        <f>[1]Flights!$B$2</f>
        <v>101</v>
      </c>
      <c r="B14" t="s">
        <v>40</v>
      </c>
      <c r="C14">
        <v>5</v>
      </c>
      <c r="D14" s="4">
        <f>[1]Flights!$G$2-[1]Tasks!L14</f>
        <v>0.39930555555555558</v>
      </c>
      <c r="E14" s="4">
        <v>0.40277777777777779</v>
      </c>
      <c r="F14" s="3" t="s">
        <v>42</v>
      </c>
      <c r="G14" s="4">
        <v>0.39930555555555558</v>
      </c>
      <c r="H14" s="4">
        <v>0.4201388888888889</v>
      </c>
      <c r="I14" s="5">
        <v>5</v>
      </c>
      <c r="J14" s="3" t="s">
        <v>45</v>
      </c>
      <c r="K14" s="3" t="s">
        <v>46</v>
      </c>
      <c r="L14">
        <v>10</v>
      </c>
      <c r="M14" s="3">
        <v>10</v>
      </c>
    </row>
    <row r="15" spans="1:13" x14ac:dyDescent="0.25">
      <c r="A15" s="3">
        <f>[1]Flights!$B$2</f>
        <v>101</v>
      </c>
      <c r="B15" t="s">
        <v>41</v>
      </c>
      <c r="C15">
        <v>5</v>
      </c>
      <c r="D15" s="4">
        <f>[1]Flights!$G$2-[1]Tasks!L15</f>
        <v>0.40277777777777779</v>
      </c>
      <c r="E15" s="4">
        <v>0.40625</v>
      </c>
      <c r="F15" s="3" t="s">
        <v>42</v>
      </c>
      <c r="G15" s="4">
        <v>0.40277777777777773</v>
      </c>
      <c r="H15" s="4">
        <v>0.4201388888888889</v>
      </c>
      <c r="I15" s="5">
        <v>5</v>
      </c>
      <c r="J15" s="3" t="s">
        <v>45</v>
      </c>
      <c r="K15" s="3" t="s">
        <v>46</v>
      </c>
      <c r="L15">
        <v>5</v>
      </c>
      <c r="M15" s="3">
        <v>5</v>
      </c>
    </row>
    <row r="16" spans="1:13" x14ac:dyDescent="0.25">
      <c r="A16" s="3">
        <f>[1]Flights!$B$3</f>
        <v>121</v>
      </c>
      <c r="B16" t="s">
        <v>34</v>
      </c>
      <c r="C16">
        <v>20</v>
      </c>
      <c r="D16" s="4">
        <f>[1]Flights!$G$3-[1]Tasks!L16</f>
        <v>0.42916666666666664</v>
      </c>
      <c r="E16" s="4">
        <v>0.44305555555555554</v>
      </c>
      <c r="F16" s="3" t="s">
        <v>42</v>
      </c>
      <c r="G16" s="4">
        <v>0.4291666666666667</v>
      </c>
      <c r="H16" s="4">
        <v>0.44305555555555554</v>
      </c>
      <c r="I16" s="5">
        <v>20</v>
      </c>
      <c r="J16" s="3" t="s">
        <v>45</v>
      </c>
      <c r="K16" s="3" t="s">
        <v>46</v>
      </c>
      <c r="L16">
        <v>42</v>
      </c>
      <c r="M16" s="3">
        <v>42</v>
      </c>
    </row>
    <row r="17" spans="1:13" x14ac:dyDescent="0.25">
      <c r="A17" s="3">
        <f>[1]Flights!$B$3</f>
        <v>121</v>
      </c>
      <c r="B17" t="s">
        <v>35</v>
      </c>
      <c r="C17">
        <v>20</v>
      </c>
      <c r="D17" s="4">
        <f>[1]Flights!$G$3-[1]Tasks!L17</f>
        <v>0.43194444444444441</v>
      </c>
      <c r="E17" s="4">
        <v>0.4458333333333333</v>
      </c>
      <c r="F17" s="3" t="s">
        <v>42</v>
      </c>
      <c r="G17" s="4">
        <v>0.43194444444444446</v>
      </c>
      <c r="H17" s="4">
        <v>0.4458333333333333</v>
      </c>
      <c r="I17" s="5">
        <v>20</v>
      </c>
      <c r="J17" s="3" t="s">
        <v>45</v>
      </c>
      <c r="K17" s="3" t="s">
        <v>46</v>
      </c>
      <c r="L17">
        <v>38</v>
      </c>
      <c r="M17" s="3">
        <v>38</v>
      </c>
    </row>
    <row r="18" spans="1:13" x14ac:dyDescent="0.25">
      <c r="A18" s="3">
        <f>[1]Flights!$B$3</f>
        <v>121</v>
      </c>
      <c r="B18" t="s">
        <v>36</v>
      </c>
      <c r="C18">
        <v>8</v>
      </c>
      <c r="D18" s="4">
        <f>[1]Flights!$G$3-[1]Tasks!L18</f>
        <v>0.43680555555555556</v>
      </c>
      <c r="E18" s="4">
        <v>0.44236111111111109</v>
      </c>
      <c r="F18" s="3" t="s">
        <v>42</v>
      </c>
      <c r="G18" s="4">
        <v>0.4368055555555555</v>
      </c>
      <c r="H18" s="4">
        <v>0.44236111111111115</v>
      </c>
      <c r="I18" s="5">
        <v>8</v>
      </c>
      <c r="J18" s="3" t="s">
        <v>45</v>
      </c>
      <c r="K18" s="3" t="s">
        <v>46</v>
      </c>
      <c r="L18">
        <v>31</v>
      </c>
      <c r="M18" s="3">
        <v>31</v>
      </c>
    </row>
    <row r="19" spans="1:13" x14ac:dyDescent="0.25">
      <c r="A19" s="3">
        <f>[1]Flights!$B$3</f>
        <v>121</v>
      </c>
      <c r="B19" t="s">
        <v>37</v>
      </c>
      <c r="C19">
        <v>5</v>
      </c>
      <c r="D19" s="4">
        <f>[1]Flights!$G$3-[1]Tasks!L19</f>
        <v>0.43888888888888888</v>
      </c>
      <c r="E19" s="4">
        <v>0.44236111111111109</v>
      </c>
      <c r="F19" s="3" t="s">
        <v>42</v>
      </c>
      <c r="G19" s="4">
        <v>0.43888888888888888</v>
      </c>
      <c r="H19" s="4">
        <v>0.44236111111111115</v>
      </c>
      <c r="I19" s="5">
        <v>5</v>
      </c>
      <c r="J19" s="3" t="s">
        <v>45</v>
      </c>
      <c r="K19" s="3" t="s">
        <v>46</v>
      </c>
      <c r="L19">
        <v>28</v>
      </c>
      <c r="M19" s="3">
        <v>28</v>
      </c>
    </row>
    <row r="20" spans="1:13" x14ac:dyDescent="0.25">
      <c r="A20" s="3">
        <f>[1]Flights!$B$3</f>
        <v>121</v>
      </c>
      <c r="B20" t="s">
        <v>38</v>
      </c>
      <c r="C20">
        <v>17</v>
      </c>
      <c r="D20" s="4">
        <f>[1]Flights!$G$3-[1]Tasks!L20</f>
        <v>0.44305555555555554</v>
      </c>
      <c r="E20" s="4">
        <v>0.4548611111111111</v>
      </c>
      <c r="F20" s="3" t="s">
        <v>42</v>
      </c>
      <c r="G20" s="4">
        <v>0.44305555555555554</v>
      </c>
      <c r="H20" s="4">
        <v>0.4548611111111111</v>
      </c>
      <c r="I20" s="5">
        <v>17</v>
      </c>
      <c r="J20" s="3" t="s">
        <v>45</v>
      </c>
      <c r="K20" s="3" t="s">
        <v>46</v>
      </c>
      <c r="L20">
        <v>22</v>
      </c>
      <c r="M20" s="3">
        <v>22</v>
      </c>
    </row>
    <row r="21" spans="1:13" x14ac:dyDescent="0.25">
      <c r="A21" s="3">
        <f>[1]Flights!$B$3</f>
        <v>121</v>
      </c>
      <c r="B21" t="s">
        <v>39</v>
      </c>
      <c r="C21">
        <v>5</v>
      </c>
      <c r="D21" s="4">
        <f>[1]Flights!$G$3-[1]Tasks!L21</f>
        <v>0.4513888888888889</v>
      </c>
      <c r="E21" s="4">
        <v>0.4548611111111111</v>
      </c>
      <c r="F21" s="3" t="s">
        <v>42</v>
      </c>
      <c r="G21" s="4">
        <v>0.4513888888888889</v>
      </c>
      <c r="H21" s="4">
        <v>0.4548611111111111</v>
      </c>
      <c r="I21" s="5">
        <v>5</v>
      </c>
      <c r="J21" s="3" t="s">
        <v>45</v>
      </c>
      <c r="K21" s="3" t="s">
        <v>46</v>
      </c>
      <c r="L21">
        <v>10</v>
      </c>
      <c r="M21" s="3">
        <v>10</v>
      </c>
    </row>
    <row r="22" spans="1:13" x14ac:dyDescent="0.25">
      <c r="A22" s="3">
        <f>[1]Flights!$B$3</f>
        <v>121</v>
      </c>
      <c r="B22" t="s">
        <v>40</v>
      </c>
      <c r="C22">
        <v>5</v>
      </c>
      <c r="D22" s="4">
        <f>[1]Flights!$G$3-[1]Tasks!L22</f>
        <v>0.4513888888888889</v>
      </c>
      <c r="E22" s="4">
        <v>0.4548611111111111</v>
      </c>
      <c r="F22" s="3" t="s">
        <v>42</v>
      </c>
      <c r="G22" s="4">
        <v>0.4513888888888889</v>
      </c>
      <c r="H22" s="4">
        <v>0.4548611111111111</v>
      </c>
      <c r="I22" s="5">
        <v>5</v>
      </c>
      <c r="J22" s="3" t="s">
        <v>45</v>
      </c>
      <c r="K22" s="3" t="s">
        <v>46</v>
      </c>
      <c r="L22">
        <v>10</v>
      </c>
      <c r="M22" s="3">
        <v>10</v>
      </c>
    </row>
    <row r="23" spans="1:13" x14ac:dyDescent="0.25">
      <c r="A23" s="3">
        <f>[1]Flights!$B$3</f>
        <v>121</v>
      </c>
      <c r="B23" t="s">
        <v>41</v>
      </c>
      <c r="C23">
        <v>5</v>
      </c>
      <c r="D23" s="4">
        <f>[1]Flights!$G$3-[1]Tasks!L23</f>
        <v>0.4548611111111111</v>
      </c>
      <c r="E23" s="4">
        <v>0.45833333333333331</v>
      </c>
      <c r="F23" s="3" t="s">
        <v>47</v>
      </c>
      <c r="G23" s="4">
        <v>0.4548611111111111</v>
      </c>
      <c r="H23" s="4">
        <v>0.45833333333333331</v>
      </c>
      <c r="I23" s="5">
        <v>5</v>
      </c>
      <c r="J23" s="3" t="s">
        <v>45</v>
      </c>
      <c r="K23" s="3" t="s">
        <v>46</v>
      </c>
      <c r="L23">
        <v>5</v>
      </c>
      <c r="M23" s="3">
        <v>5</v>
      </c>
    </row>
    <row r="24" spans="1:13" x14ac:dyDescent="0.25">
      <c r="A24" s="3">
        <f>[1]Flights!$B$4</f>
        <v>343</v>
      </c>
      <c r="B24" t="s">
        <v>28</v>
      </c>
      <c r="C24">
        <v>20</v>
      </c>
      <c r="D24" s="4">
        <f>[1]Flights!$G$4-[1]Tasks!L24</f>
        <v>0.44097222222222221</v>
      </c>
      <c r="E24" s="4">
        <v>0.4548611111111111</v>
      </c>
      <c r="F24" s="3" t="s">
        <v>47</v>
      </c>
      <c r="G24" s="4">
        <v>0.44097222222222227</v>
      </c>
      <c r="H24" s="4">
        <v>0.4548611111111111</v>
      </c>
      <c r="I24" s="5">
        <v>20</v>
      </c>
      <c r="J24" s="3" t="s">
        <v>43</v>
      </c>
      <c r="K24" s="3" t="s">
        <v>44</v>
      </c>
      <c r="L24">
        <v>40</v>
      </c>
      <c r="M24" s="3">
        <v>40</v>
      </c>
    </row>
    <row r="25" spans="1:13" x14ac:dyDescent="0.25">
      <c r="A25" s="3">
        <f>[1]Flights!$B$4</f>
        <v>343</v>
      </c>
      <c r="B25" t="s">
        <v>29</v>
      </c>
      <c r="C25">
        <v>5</v>
      </c>
      <c r="D25" s="4">
        <f>[1]Flights!$G$4-[1]Tasks!L25</f>
        <v>0.44444444444444442</v>
      </c>
      <c r="E25" s="4">
        <v>0.44791666666666663</v>
      </c>
      <c r="F25" s="3" t="s">
        <v>42</v>
      </c>
      <c r="G25" s="4">
        <v>0.44444444444444442</v>
      </c>
      <c r="H25" s="4">
        <v>0.44791666666666669</v>
      </c>
      <c r="I25" s="5">
        <v>5</v>
      </c>
      <c r="J25" s="3" t="s">
        <v>43</v>
      </c>
      <c r="K25" s="3" t="s">
        <v>44</v>
      </c>
      <c r="L25">
        <v>35</v>
      </c>
      <c r="M25" s="3">
        <v>35</v>
      </c>
    </row>
    <row r="26" spans="1:13" x14ac:dyDescent="0.25">
      <c r="A26" s="3">
        <f>[1]Flights!$B$4</f>
        <v>343</v>
      </c>
      <c r="B26" t="s">
        <v>30</v>
      </c>
      <c r="C26">
        <v>5</v>
      </c>
      <c r="D26" s="4">
        <f>[1]Flights!$G$4-[1]Tasks!L26</f>
        <v>0.4513888888888889</v>
      </c>
      <c r="E26" s="4">
        <v>0.4548611111111111</v>
      </c>
      <c r="F26" s="3" t="s">
        <v>42</v>
      </c>
      <c r="G26" s="4">
        <v>0.4513888888888889</v>
      </c>
      <c r="H26" s="4">
        <v>0.4548611111111111</v>
      </c>
      <c r="I26" s="5">
        <v>5</v>
      </c>
      <c r="J26" s="3" t="s">
        <v>43</v>
      </c>
      <c r="K26" s="3" t="s">
        <v>44</v>
      </c>
      <c r="L26">
        <v>25</v>
      </c>
      <c r="M26" s="3">
        <v>25</v>
      </c>
    </row>
    <row r="27" spans="1:13" x14ac:dyDescent="0.25">
      <c r="A27" s="3">
        <f>[1]Flights!$B$4</f>
        <v>343</v>
      </c>
      <c r="B27" t="s">
        <v>31</v>
      </c>
      <c r="C27">
        <v>10</v>
      </c>
      <c r="D27" s="4">
        <f>[1]Flights!$G$4-[1]Tasks!L27</f>
        <v>0.45277777777777778</v>
      </c>
      <c r="E27" s="4">
        <v>0.4597222222222222</v>
      </c>
      <c r="F27" s="3" t="s">
        <v>47</v>
      </c>
      <c r="G27" s="4">
        <v>0.45277777777777778</v>
      </c>
      <c r="H27" s="4">
        <v>0.4548611111111111</v>
      </c>
      <c r="I27" s="5">
        <v>3</v>
      </c>
      <c r="J27" s="3" t="s">
        <v>43</v>
      </c>
      <c r="K27" s="3" t="s">
        <v>44</v>
      </c>
      <c r="L27">
        <v>23</v>
      </c>
      <c r="M27" s="3">
        <v>23</v>
      </c>
    </row>
    <row r="28" spans="1:13" x14ac:dyDescent="0.25">
      <c r="A28" s="3">
        <f>[1]Flights!$B$4</f>
        <v>343</v>
      </c>
      <c r="B28" t="s">
        <v>32</v>
      </c>
      <c r="C28">
        <v>5</v>
      </c>
      <c r="D28" s="4">
        <f>[1]Flights!$G$4-[1]Tasks!L28</f>
        <v>0.46180555555555558</v>
      </c>
      <c r="E28" s="4">
        <v>0.46527777777777779</v>
      </c>
      <c r="F28" s="3" t="s">
        <v>48</v>
      </c>
      <c r="G28" s="4">
        <v>0.44722222222222219</v>
      </c>
      <c r="H28" s="4">
        <v>0.45277777777777778</v>
      </c>
      <c r="I28" s="5">
        <v>8</v>
      </c>
      <c r="J28" s="3" t="s">
        <v>43</v>
      </c>
      <c r="K28" s="3" t="s">
        <v>44</v>
      </c>
      <c r="L28">
        <v>10</v>
      </c>
      <c r="M28">
        <v>31</v>
      </c>
    </row>
    <row r="29" spans="1:13" x14ac:dyDescent="0.25">
      <c r="A29" s="3">
        <f>[1]Flights!$B$4</f>
        <v>343</v>
      </c>
      <c r="B29" t="s">
        <v>33</v>
      </c>
      <c r="C29">
        <v>5</v>
      </c>
      <c r="D29" s="4">
        <f>[1]Flights!$G$4-[1]Tasks!L29</f>
        <v>0.46180555555555558</v>
      </c>
      <c r="E29" s="4">
        <v>0.46527777777777779</v>
      </c>
      <c r="F29" s="3" t="s">
        <v>48</v>
      </c>
      <c r="G29" s="4">
        <v>0.44722222222222219</v>
      </c>
      <c r="H29" s="4">
        <v>0.45277777777777778</v>
      </c>
      <c r="I29" s="5">
        <v>8</v>
      </c>
      <c r="J29" s="3" t="s">
        <v>43</v>
      </c>
      <c r="K29" s="3" t="s">
        <v>44</v>
      </c>
      <c r="L29">
        <v>10</v>
      </c>
      <c r="M29">
        <v>31</v>
      </c>
    </row>
    <row r="30" spans="1:13" x14ac:dyDescent="0.25">
      <c r="A30" s="3">
        <f>[1]Flights!$B$4</f>
        <v>343</v>
      </c>
      <c r="B30" t="s">
        <v>34</v>
      </c>
      <c r="C30">
        <v>20</v>
      </c>
      <c r="D30" s="4">
        <f>[1]Flights!$G$4-[1]Tasks!L30</f>
        <v>0.43958333333333333</v>
      </c>
      <c r="E30" s="4">
        <v>0.45347222222222222</v>
      </c>
      <c r="F30" s="3" t="s">
        <v>47</v>
      </c>
      <c r="G30" s="4">
        <v>0.43958333333333338</v>
      </c>
      <c r="H30" s="4">
        <v>0.44444444444444442</v>
      </c>
      <c r="I30" s="5">
        <v>7</v>
      </c>
      <c r="J30" s="3" t="s">
        <v>45</v>
      </c>
      <c r="K30" s="3" t="s">
        <v>49</v>
      </c>
      <c r="L30">
        <v>42</v>
      </c>
      <c r="M30" s="3">
        <v>42</v>
      </c>
    </row>
    <row r="31" spans="1:13" x14ac:dyDescent="0.25">
      <c r="A31" s="3">
        <f>[1]Flights!$B$4</f>
        <v>343</v>
      </c>
      <c r="B31" t="s">
        <v>35</v>
      </c>
      <c r="C31">
        <v>20</v>
      </c>
      <c r="D31" s="4">
        <f>[1]Flights!$G$4-[1]Tasks!L31</f>
        <v>0.44236111111111109</v>
      </c>
      <c r="E31" s="4">
        <v>0.45624999999999999</v>
      </c>
      <c r="F31" s="3" t="s">
        <v>47</v>
      </c>
      <c r="G31" s="4">
        <v>0.44236111111111115</v>
      </c>
      <c r="H31" s="4">
        <v>0.44444444444444442</v>
      </c>
      <c r="I31" s="5">
        <v>3</v>
      </c>
      <c r="J31" s="3" t="s">
        <v>45</v>
      </c>
      <c r="K31" s="3" t="s">
        <v>49</v>
      </c>
      <c r="L31">
        <v>38</v>
      </c>
      <c r="M31" s="3">
        <v>38</v>
      </c>
    </row>
    <row r="32" spans="1:13" x14ac:dyDescent="0.25">
      <c r="A32" s="3">
        <f>[1]Flights!$B$4</f>
        <v>343</v>
      </c>
      <c r="B32" t="s">
        <v>36</v>
      </c>
      <c r="C32">
        <v>8</v>
      </c>
      <c r="D32" s="4">
        <f>[1]Flights!$G$4-[1]Tasks!L32</f>
        <v>0.44722222222222224</v>
      </c>
      <c r="E32" s="4">
        <v>0.45277777777777778</v>
      </c>
      <c r="F32" s="3" t="s">
        <v>42</v>
      </c>
      <c r="G32" s="4">
        <v>0.44722222222222219</v>
      </c>
      <c r="H32" s="4">
        <v>0.45277777777777778</v>
      </c>
      <c r="I32" s="5">
        <v>8</v>
      </c>
      <c r="J32" s="3" t="s">
        <v>45</v>
      </c>
      <c r="K32" s="3" t="s">
        <v>49</v>
      </c>
      <c r="L32">
        <v>31</v>
      </c>
      <c r="M32" s="3">
        <v>31</v>
      </c>
    </row>
    <row r="33" spans="1:13" x14ac:dyDescent="0.25">
      <c r="A33" s="3">
        <f>[1]Flights!$B$4</f>
        <v>343</v>
      </c>
      <c r="B33" t="s">
        <v>37</v>
      </c>
      <c r="C33">
        <v>5</v>
      </c>
      <c r="D33" s="4">
        <f>[1]Flights!$G$4-[1]Tasks!L33</f>
        <v>0.44930555555555557</v>
      </c>
      <c r="E33" s="4">
        <v>0.45277777777777778</v>
      </c>
      <c r="F33" s="3" t="s">
        <v>48</v>
      </c>
      <c r="G33" s="4">
        <v>0.44722222222222219</v>
      </c>
      <c r="H33" s="4">
        <v>0.45277777777777778</v>
      </c>
      <c r="I33" s="5">
        <v>8</v>
      </c>
      <c r="J33" s="3" t="s">
        <v>45</v>
      </c>
      <c r="K33" s="3" t="s">
        <v>49</v>
      </c>
      <c r="L33">
        <v>28</v>
      </c>
      <c r="M33">
        <v>28</v>
      </c>
    </row>
    <row r="34" spans="1:13" x14ac:dyDescent="0.25">
      <c r="A34" s="3">
        <f>[1]Flights!$B$4</f>
        <v>343</v>
      </c>
      <c r="B34" t="s">
        <v>38</v>
      </c>
      <c r="C34">
        <v>17</v>
      </c>
      <c r="D34" s="4">
        <f>[1]Flights!$G$4-[1]Tasks!L34</f>
        <v>0.45347222222222222</v>
      </c>
      <c r="E34" s="4">
        <v>0.46527777777777779</v>
      </c>
      <c r="F34" s="3" t="s">
        <v>48</v>
      </c>
      <c r="G34" s="4">
        <v>0.44722222222222219</v>
      </c>
      <c r="H34" s="4">
        <v>0.45277777777777778</v>
      </c>
      <c r="I34" s="5">
        <v>8</v>
      </c>
      <c r="J34" s="3" t="s">
        <v>45</v>
      </c>
      <c r="K34" s="3" t="s">
        <v>49</v>
      </c>
      <c r="L34">
        <v>22</v>
      </c>
      <c r="M34">
        <v>22</v>
      </c>
    </row>
    <row r="35" spans="1:13" x14ac:dyDescent="0.25">
      <c r="A35" s="3">
        <f>[1]Flights!$B$4</f>
        <v>343</v>
      </c>
      <c r="B35" t="s">
        <v>39</v>
      </c>
      <c r="C35">
        <v>5</v>
      </c>
      <c r="D35" s="4">
        <f>[1]Flights!$G$4-[1]Tasks!L35</f>
        <v>0.46180555555555558</v>
      </c>
      <c r="E35" s="4">
        <v>0.46527777777777779</v>
      </c>
      <c r="F35" s="3" t="s">
        <v>48</v>
      </c>
      <c r="G35" s="4">
        <v>0.44722222222222219</v>
      </c>
      <c r="H35" s="4">
        <v>0.45277777777777778</v>
      </c>
      <c r="I35" s="5">
        <v>8</v>
      </c>
      <c r="J35" s="3" t="s">
        <v>45</v>
      </c>
      <c r="K35" s="3" t="s">
        <v>49</v>
      </c>
      <c r="L35">
        <v>10</v>
      </c>
      <c r="M35">
        <v>10</v>
      </c>
    </row>
    <row r="36" spans="1:13" x14ac:dyDescent="0.25">
      <c r="A36" s="3">
        <f>[1]Flights!$B$4</f>
        <v>343</v>
      </c>
      <c r="B36" t="s">
        <v>40</v>
      </c>
      <c r="C36">
        <v>5</v>
      </c>
      <c r="D36" s="4">
        <f>[1]Flights!$G$4-[1]Tasks!L36</f>
        <v>0.46180555555555558</v>
      </c>
      <c r="E36" s="4">
        <v>0.46527777777777779</v>
      </c>
      <c r="F36" s="3" t="s">
        <v>48</v>
      </c>
      <c r="G36" s="4">
        <v>0.44722222222222219</v>
      </c>
      <c r="H36" s="4">
        <v>0.45277777777777778</v>
      </c>
      <c r="I36" s="5">
        <v>8</v>
      </c>
      <c r="J36" s="3" t="s">
        <v>45</v>
      </c>
      <c r="K36" s="3" t="s">
        <v>49</v>
      </c>
      <c r="L36">
        <v>10</v>
      </c>
      <c r="M36">
        <v>10</v>
      </c>
    </row>
    <row r="37" spans="1:13" x14ac:dyDescent="0.25">
      <c r="A37" s="3">
        <f>[1]Flights!$B$4</f>
        <v>343</v>
      </c>
      <c r="B37" t="s">
        <v>41</v>
      </c>
      <c r="C37">
        <v>5</v>
      </c>
      <c r="D37" s="4">
        <f>[1]Flights!$G$4-[1]Tasks!L37</f>
        <v>0.46527777777777779</v>
      </c>
      <c r="E37" s="4">
        <v>0.46875</v>
      </c>
      <c r="F37" s="3" t="s">
        <v>48</v>
      </c>
      <c r="G37" s="4">
        <v>0.44722222222222219</v>
      </c>
      <c r="H37" s="4">
        <v>0.45277777777777778</v>
      </c>
      <c r="I37" s="5">
        <v>8</v>
      </c>
      <c r="J37" s="3" t="s">
        <v>45</v>
      </c>
      <c r="K37" s="3" t="s">
        <v>49</v>
      </c>
      <c r="L37">
        <v>5</v>
      </c>
      <c r="M37">
        <v>5</v>
      </c>
    </row>
    <row r="38" spans="1:13" x14ac:dyDescent="0.25">
      <c r="A38" s="3">
        <f>[1]Flights!$B$5</f>
        <v>360</v>
      </c>
      <c r="B38" t="s">
        <v>28</v>
      </c>
      <c r="C38">
        <v>20</v>
      </c>
      <c r="D38" s="4">
        <f>[1]Flights!$G$5-[1]Tasks!L38</f>
        <v>0.46527777777777779</v>
      </c>
      <c r="E38" s="4">
        <v>0.47916666666666669</v>
      </c>
      <c r="F38" s="3" t="s">
        <v>48</v>
      </c>
      <c r="G38" s="4">
        <v>0.44722222222222219</v>
      </c>
      <c r="H38" s="4">
        <v>0.45277777777777778</v>
      </c>
      <c r="I38" s="5">
        <v>8</v>
      </c>
      <c r="J38" s="3" t="s">
        <v>43</v>
      </c>
      <c r="K38" s="3" t="s">
        <v>50</v>
      </c>
      <c r="L38">
        <v>40</v>
      </c>
      <c r="M38">
        <v>40</v>
      </c>
    </row>
    <row r="39" spans="1:13" x14ac:dyDescent="0.25">
      <c r="A39" s="3">
        <f>[1]Flights!$B$5</f>
        <v>360</v>
      </c>
      <c r="B39" t="s">
        <v>29</v>
      </c>
      <c r="C39">
        <v>5</v>
      </c>
      <c r="D39" s="4">
        <f>[1]Flights!$G$5-[1]Tasks!L39</f>
        <v>0.46875</v>
      </c>
      <c r="E39" s="4">
        <v>0.47222222222222221</v>
      </c>
      <c r="F39" s="3" t="s">
        <v>48</v>
      </c>
      <c r="G39" s="4">
        <v>0.44722222222222219</v>
      </c>
      <c r="H39" s="4">
        <v>0.45277777777777778</v>
      </c>
      <c r="I39" s="5">
        <v>8</v>
      </c>
      <c r="J39" s="3" t="s">
        <v>43</v>
      </c>
      <c r="K39" s="3" t="s">
        <v>50</v>
      </c>
      <c r="L39">
        <v>35</v>
      </c>
      <c r="M39">
        <v>35</v>
      </c>
    </row>
    <row r="40" spans="1:13" x14ac:dyDescent="0.25">
      <c r="A40" s="3">
        <f>[1]Flights!$B$5</f>
        <v>360</v>
      </c>
      <c r="B40" t="s">
        <v>30</v>
      </c>
      <c r="C40">
        <v>5</v>
      </c>
      <c r="D40" s="4">
        <f>[1]Flights!$G$5-[1]Tasks!L40</f>
        <v>0.47569444444444448</v>
      </c>
      <c r="E40" s="4">
        <v>0.47916666666666669</v>
      </c>
      <c r="F40" s="3" t="s">
        <v>48</v>
      </c>
      <c r="G40" s="4">
        <v>0.44722222222222219</v>
      </c>
      <c r="H40" s="4">
        <v>0.45277777777777778</v>
      </c>
      <c r="I40" s="5">
        <v>8</v>
      </c>
      <c r="J40" s="3" t="s">
        <v>43</v>
      </c>
      <c r="K40" s="3" t="s">
        <v>50</v>
      </c>
      <c r="L40">
        <v>25</v>
      </c>
      <c r="M40">
        <v>25</v>
      </c>
    </row>
    <row r="41" spans="1:13" x14ac:dyDescent="0.25">
      <c r="A41" s="3">
        <f>[1]Flights!$B$5</f>
        <v>360</v>
      </c>
      <c r="B41" t="s">
        <v>31</v>
      </c>
      <c r="C41">
        <v>10</v>
      </c>
      <c r="D41" s="4">
        <f>[1]Flights!$G$5-[1]Tasks!L41</f>
        <v>0.47708333333333336</v>
      </c>
      <c r="E41" s="4">
        <v>0.48402777777777778</v>
      </c>
      <c r="F41" s="3" t="s">
        <v>48</v>
      </c>
      <c r="G41" s="4">
        <v>0.44722222222222219</v>
      </c>
      <c r="H41" s="4">
        <v>0.45277777777777778</v>
      </c>
      <c r="I41" s="5">
        <v>8</v>
      </c>
      <c r="J41" s="3" t="s">
        <v>43</v>
      </c>
      <c r="K41" s="3" t="s">
        <v>50</v>
      </c>
      <c r="L41">
        <v>23</v>
      </c>
      <c r="M41">
        <v>23</v>
      </c>
    </row>
    <row r="42" spans="1:13" x14ac:dyDescent="0.25">
      <c r="A42" s="3">
        <f>[1]Flights!$B$5</f>
        <v>360</v>
      </c>
      <c r="B42" t="s">
        <v>32</v>
      </c>
      <c r="C42">
        <v>5</v>
      </c>
      <c r="D42" s="4">
        <f>[1]Flights!$G$5-[1]Tasks!L42</f>
        <v>0.48611111111111116</v>
      </c>
      <c r="E42" s="4">
        <v>0.48958333333333337</v>
      </c>
      <c r="F42" s="3" t="s">
        <v>48</v>
      </c>
      <c r="G42" s="4">
        <v>0.44722222222222219</v>
      </c>
      <c r="H42" s="4">
        <v>0.45277777777777778</v>
      </c>
      <c r="I42" s="5">
        <v>8</v>
      </c>
      <c r="J42" s="3" t="s">
        <v>43</v>
      </c>
      <c r="K42" s="3" t="s">
        <v>50</v>
      </c>
      <c r="L42">
        <v>10</v>
      </c>
      <c r="M42">
        <v>10</v>
      </c>
    </row>
    <row r="43" spans="1:13" x14ac:dyDescent="0.25">
      <c r="A43" s="3">
        <f>[1]Flights!$B$5</f>
        <v>360</v>
      </c>
      <c r="B43" t="s">
        <v>33</v>
      </c>
      <c r="C43">
        <v>5</v>
      </c>
      <c r="D43" s="4">
        <f>[1]Flights!$G$5-[1]Tasks!L43</f>
        <v>0.48611111111111116</v>
      </c>
      <c r="E43" s="4">
        <v>0.48958333333333337</v>
      </c>
      <c r="F43" s="3" t="s">
        <v>48</v>
      </c>
      <c r="G43" s="4">
        <v>0.44722222222222219</v>
      </c>
      <c r="H43" s="4">
        <v>0.45277777777777778</v>
      </c>
      <c r="I43" s="5">
        <v>8</v>
      </c>
      <c r="J43" s="3" t="s">
        <v>43</v>
      </c>
      <c r="K43" s="3" t="s">
        <v>50</v>
      </c>
      <c r="L43">
        <v>10</v>
      </c>
      <c r="M43">
        <v>10</v>
      </c>
    </row>
    <row r="44" spans="1:13" x14ac:dyDescent="0.25">
      <c r="A44" s="3">
        <f>[1]Flights!$B$5</f>
        <v>360</v>
      </c>
      <c r="B44" t="s">
        <v>34</v>
      </c>
      <c r="C44">
        <v>20</v>
      </c>
      <c r="D44" s="4">
        <f>[1]Flights!$G$5-[1]Tasks!L44</f>
        <v>0.46388888888888891</v>
      </c>
      <c r="E44" s="4">
        <v>0.4777777777777778</v>
      </c>
      <c r="F44" s="3" t="s">
        <v>48</v>
      </c>
      <c r="G44" s="4">
        <v>0.44722222222222219</v>
      </c>
      <c r="H44" s="4">
        <v>0.45277777777777778</v>
      </c>
      <c r="I44" s="5">
        <v>8</v>
      </c>
      <c r="J44" s="3" t="s">
        <v>45</v>
      </c>
      <c r="K44" s="3" t="s">
        <v>46</v>
      </c>
      <c r="L44">
        <v>42</v>
      </c>
      <c r="M44">
        <v>42</v>
      </c>
    </row>
    <row r="45" spans="1:13" x14ac:dyDescent="0.25">
      <c r="A45" s="3">
        <f>[1]Flights!$B$5</f>
        <v>360</v>
      </c>
      <c r="B45" t="s">
        <v>35</v>
      </c>
      <c r="C45">
        <v>20</v>
      </c>
      <c r="D45" s="4">
        <f>[1]Flights!$G$5-[1]Tasks!L45</f>
        <v>0.46666666666666667</v>
      </c>
      <c r="E45" s="4">
        <v>0.48055555555555557</v>
      </c>
      <c r="F45" s="3" t="s">
        <v>48</v>
      </c>
      <c r="G45" s="4">
        <v>0.44722222222222219</v>
      </c>
      <c r="H45" s="4">
        <v>0.45277777777777778</v>
      </c>
      <c r="I45" s="5">
        <v>8</v>
      </c>
      <c r="J45" s="3" t="s">
        <v>45</v>
      </c>
      <c r="K45" s="3" t="s">
        <v>46</v>
      </c>
      <c r="L45">
        <v>38</v>
      </c>
      <c r="M45">
        <v>38</v>
      </c>
    </row>
    <row r="46" spans="1:13" x14ac:dyDescent="0.25">
      <c r="A46" s="3">
        <f>[1]Flights!$B$5</f>
        <v>360</v>
      </c>
      <c r="B46" t="s">
        <v>36</v>
      </c>
      <c r="C46">
        <v>8</v>
      </c>
      <c r="D46" s="4">
        <f>[1]Flights!$G$5-[1]Tasks!L46</f>
        <v>0.47152777777777782</v>
      </c>
      <c r="E46" s="4">
        <v>0.47708333333333336</v>
      </c>
      <c r="F46" s="3" t="s">
        <v>48</v>
      </c>
      <c r="G46" s="4">
        <v>0.44722222222222219</v>
      </c>
      <c r="H46" s="4">
        <v>0.45277777777777778</v>
      </c>
      <c r="I46" s="5">
        <v>8</v>
      </c>
      <c r="J46" s="3" t="s">
        <v>45</v>
      </c>
      <c r="K46" s="3" t="s">
        <v>46</v>
      </c>
      <c r="L46">
        <v>31</v>
      </c>
      <c r="M46">
        <v>31</v>
      </c>
    </row>
    <row r="47" spans="1:13" x14ac:dyDescent="0.25">
      <c r="A47" s="3">
        <f>[1]Flights!$B$5</f>
        <v>360</v>
      </c>
      <c r="B47" t="s">
        <v>37</v>
      </c>
      <c r="C47">
        <v>5</v>
      </c>
      <c r="D47" s="4">
        <f>[1]Flights!$G$5-[1]Tasks!L47</f>
        <v>0.47361111111111115</v>
      </c>
      <c r="E47" s="4">
        <v>0.47708333333333336</v>
      </c>
      <c r="F47" s="3" t="s">
        <v>48</v>
      </c>
      <c r="G47" s="4">
        <v>0.44722222222222219</v>
      </c>
      <c r="H47" s="4">
        <v>0.45277777777777778</v>
      </c>
      <c r="I47" s="5">
        <v>8</v>
      </c>
      <c r="J47" s="3" t="s">
        <v>45</v>
      </c>
      <c r="K47" s="3" t="s">
        <v>46</v>
      </c>
      <c r="L47">
        <v>28</v>
      </c>
      <c r="M47">
        <v>28</v>
      </c>
    </row>
    <row r="48" spans="1:13" x14ac:dyDescent="0.25">
      <c r="A48" s="3">
        <f>[1]Flights!$B$5</f>
        <v>360</v>
      </c>
      <c r="B48" t="s">
        <v>38</v>
      </c>
      <c r="C48">
        <v>17</v>
      </c>
      <c r="D48" s="4">
        <f>[1]Flights!$G$5-[1]Tasks!L48</f>
        <v>0.4777777777777778</v>
      </c>
      <c r="E48" s="4">
        <v>0.48958333333333337</v>
      </c>
      <c r="F48" s="3" t="s">
        <v>48</v>
      </c>
      <c r="G48" s="4">
        <v>0.44722222222222219</v>
      </c>
      <c r="H48" s="4">
        <v>0.45277777777777778</v>
      </c>
      <c r="I48" s="5">
        <v>8</v>
      </c>
      <c r="J48" s="3" t="s">
        <v>45</v>
      </c>
      <c r="K48" s="3" t="s">
        <v>46</v>
      </c>
      <c r="L48">
        <v>22</v>
      </c>
      <c r="M48">
        <v>22</v>
      </c>
    </row>
    <row r="49" spans="1:13" x14ac:dyDescent="0.25">
      <c r="A49" s="3">
        <f>[1]Flights!$B$5</f>
        <v>360</v>
      </c>
      <c r="B49" t="s">
        <v>39</v>
      </c>
      <c r="C49">
        <v>5</v>
      </c>
      <c r="D49" s="4">
        <f>[1]Flights!$G$5-[1]Tasks!L49</f>
        <v>0.48611111111111116</v>
      </c>
      <c r="E49" s="4">
        <v>0.48958333333333337</v>
      </c>
      <c r="F49" s="3" t="s">
        <v>48</v>
      </c>
      <c r="G49" s="4">
        <v>0.44722222222222219</v>
      </c>
      <c r="H49" s="4">
        <v>0.45277777777777778</v>
      </c>
      <c r="I49" s="5">
        <v>8</v>
      </c>
      <c r="J49" s="3" t="s">
        <v>45</v>
      </c>
      <c r="K49" s="3" t="s">
        <v>46</v>
      </c>
      <c r="L49">
        <v>10</v>
      </c>
      <c r="M49">
        <v>10</v>
      </c>
    </row>
    <row r="50" spans="1:13" x14ac:dyDescent="0.25">
      <c r="A50" s="3">
        <f>[1]Flights!$B$5</f>
        <v>360</v>
      </c>
      <c r="B50" t="s">
        <v>40</v>
      </c>
      <c r="C50">
        <v>5</v>
      </c>
      <c r="D50" s="4">
        <f>[1]Flights!$G$5-[1]Tasks!L50</f>
        <v>0.48611111111111116</v>
      </c>
      <c r="E50" s="4">
        <v>0.48958333333333337</v>
      </c>
      <c r="F50" s="3" t="s">
        <v>48</v>
      </c>
      <c r="G50" s="4">
        <v>0.44722222222222219</v>
      </c>
      <c r="H50" s="4">
        <v>0.45277777777777778</v>
      </c>
      <c r="I50" s="5">
        <v>8</v>
      </c>
      <c r="J50" s="3" t="s">
        <v>45</v>
      </c>
      <c r="K50" s="3" t="s">
        <v>46</v>
      </c>
      <c r="L50">
        <v>10</v>
      </c>
      <c r="M50">
        <v>10</v>
      </c>
    </row>
    <row r="51" spans="1:13" x14ac:dyDescent="0.25">
      <c r="A51" s="3">
        <f>[1]Flights!$B$5</f>
        <v>360</v>
      </c>
      <c r="B51" t="s">
        <v>41</v>
      </c>
      <c r="C51">
        <v>5</v>
      </c>
      <c r="D51" s="4">
        <f>[1]Flights!$G$5-[1]Tasks!L51</f>
        <v>0.48958333333333337</v>
      </c>
      <c r="E51" s="4">
        <v>0.49305555555555558</v>
      </c>
      <c r="F51" s="3" t="s">
        <v>48</v>
      </c>
      <c r="G51" s="4">
        <v>0.44722222222222219</v>
      </c>
      <c r="H51" s="4">
        <v>0.45277777777777778</v>
      </c>
      <c r="I51" s="5">
        <v>8</v>
      </c>
      <c r="J51" s="3" t="s">
        <v>45</v>
      </c>
      <c r="K51" s="3" t="s">
        <v>46</v>
      </c>
      <c r="L51">
        <v>5</v>
      </c>
      <c r="M51">
        <v>5</v>
      </c>
    </row>
    <row r="52" spans="1:13" x14ac:dyDescent="0.25">
      <c r="A52" s="3">
        <f>[1]Flights!$B$6</f>
        <v>144</v>
      </c>
      <c r="B52" t="s">
        <v>28</v>
      </c>
      <c r="C52">
        <v>20</v>
      </c>
      <c r="D52" s="4">
        <f>[1]Flights!$G$6-[1]Tasks!L52</f>
        <v>0.51388888888888884</v>
      </c>
      <c r="E52" s="4">
        <v>0.52777777777777768</v>
      </c>
      <c r="F52" s="3" t="s">
        <v>48</v>
      </c>
      <c r="G52" s="4">
        <v>0.44722222222222219</v>
      </c>
      <c r="H52" s="4">
        <v>0.45277777777777778</v>
      </c>
      <c r="I52" s="5">
        <v>8</v>
      </c>
      <c r="J52" s="3" t="s">
        <v>43</v>
      </c>
      <c r="K52" s="3" t="s">
        <v>44</v>
      </c>
      <c r="L52">
        <v>40</v>
      </c>
      <c r="M52">
        <v>40</v>
      </c>
    </row>
    <row r="53" spans="1:13" x14ac:dyDescent="0.25">
      <c r="A53" s="3">
        <f>[1]Flights!$B$6</f>
        <v>144</v>
      </c>
      <c r="B53" t="s">
        <v>29</v>
      </c>
      <c r="C53">
        <v>5</v>
      </c>
      <c r="D53" s="4">
        <f>[1]Flights!$G$6-[1]Tasks!L53</f>
        <v>0.51736111111111105</v>
      </c>
      <c r="E53" s="4">
        <v>0.52083333333333326</v>
      </c>
      <c r="F53" s="3" t="s">
        <v>48</v>
      </c>
      <c r="G53" s="4">
        <v>0.44722222222222219</v>
      </c>
      <c r="H53" s="4">
        <v>0.45277777777777778</v>
      </c>
      <c r="I53" s="5">
        <v>8</v>
      </c>
      <c r="J53" s="3" t="s">
        <v>43</v>
      </c>
      <c r="K53" s="3" t="s">
        <v>44</v>
      </c>
      <c r="L53">
        <v>35</v>
      </c>
      <c r="M53">
        <v>35</v>
      </c>
    </row>
    <row r="54" spans="1:13" x14ac:dyDescent="0.25">
      <c r="A54" s="3">
        <f>[1]Flights!$B$6</f>
        <v>144</v>
      </c>
      <c r="B54" t="s">
        <v>30</v>
      </c>
      <c r="C54">
        <v>5</v>
      </c>
      <c r="D54" s="4">
        <f>[1]Flights!$G$6-[1]Tasks!L54</f>
        <v>0.52430555555555547</v>
      </c>
      <c r="E54" s="4">
        <v>0.52777777777777768</v>
      </c>
      <c r="F54" s="3" t="s">
        <v>48</v>
      </c>
      <c r="G54" s="4">
        <v>0.44722222222222219</v>
      </c>
      <c r="H54" s="4">
        <v>0.45277777777777778</v>
      </c>
      <c r="I54" s="5">
        <v>8</v>
      </c>
      <c r="J54" s="3" t="s">
        <v>43</v>
      </c>
      <c r="K54" s="3" t="s">
        <v>44</v>
      </c>
      <c r="L54">
        <v>25</v>
      </c>
      <c r="M54">
        <v>25</v>
      </c>
    </row>
    <row r="55" spans="1:13" x14ac:dyDescent="0.25">
      <c r="A55" s="3">
        <f>[1]Flights!$B$6</f>
        <v>144</v>
      </c>
      <c r="B55" t="s">
        <v>31</v>
      </c>
      <c r="C55">
        <v>10</v>
      </c>
      <c r="D55" s="4">
        <f>[1]Flights!$G$6-[1]Tasks!L55</f>
        <v>0.52569444444444435</v>
      </c>
      <c r="E55" s="4">
        <v>0.53263888888888877</v>
      </c>
      <c r="F55" s="3" t="s">
        <v>48</v>
      </c>
      <c r="G55" s="4">
        <v>0.44722222222222219</v>
      </c>
      <c r="H55" s="4">
        <v>0.45277777777777778</v>
      </c>
      <c r="I55" s="5">
        <v>8</v>
      </c>
      <c r="J55" s="3" t="s">
        <v>43</v>
      </c>
      <c r="K55" s="3" t="s">
        <v>44</v>
      </c>
      <c r="L55">
        <v>23</v>
      </c>
      <c r="M55">
        <v>23</v>
      </c>
    </row>
    <row r="56" spans="1:13" x14ac:dyDescent="0.25">
      <c r="A56" s="3">
        <f>[1]Flights!$B$6</f>
        <v>144</v>
      </c>
      <c r="B56" t="s">
        <v>32</v>
      </c>
      <c r="C56">
        <v>5</v>
      </c>
      <c r="D56" s="4">
        <f>[1]Flights!$G$6-[1]Tasks!L56</f>
        <v>0.53472222222222221</v>
      </c>
      <c r="E56" s="4">
        <v>0.53819444444444442</v>
      </c>
      <c r="F56" s="3" t="s">
        <v>48</v>
      </c>
      <c r="G56" s="4">
        <v>0.44722222222222219</v>
      </c>
      <c r="H56" s="4">
        <v>0.45277777777777778</v>
      </c>
      <c r="I56" s="5">
        <v>8</v>
      </c>
      <c r="J56" s="3" t="s">
        <v>43</v>
      </c>
      <c r="K56" s="3" t="s">
        <v>44</v>
      </c>
      <c r="L56">
        <v>10</v>
      </c>
      <c r="M56">
        <v>10</v>
      </c>
    </row>
    <row r="57" spans="1:13" x14ac:dyDescent="0.25">
      <c r="A57" s="3">
        <f>[1]Flights!$B$6</f>
        <v>144</v>
      </c>
      <c r="B57" t="s">
        <v>33</v>
      </c>
      <c r="C57">
        <v>5</v>
      </c>
      <c r="D57" s="4">
        <f>[1]Flights!$G$6-[1]Tasks!L57</f>
        <v>0.53472222222222221</v>
      </c>
      <c r="E57" s="4">
        <v>0.53819444444444442</v>
      </c>
      <c r="F57" s="3" t="s">
        <v>48</v>
      </c>
      <c r="G57" s="4">
        <v>0.44722222222222219</v>
      </c>
      <c r="H57" s="4">
        <v>0.45277777777777778</v>
      </c>
      <c r="I57" s="5">
        <v>8</v>
      </c>
      <c r="J57" s="3" t="s">
        <v>43</v>
      </c>
      <c r="K57" s="3" t="s">
        <v>44</v>
      </c>
      <c r="L57">
        <v>10</v>
      </c>
      <c r="M57">
        <v>10</v>
      </c>
    </row>
    <row r="58" spans="1:13" x14ac:dyDescent="0.25">
      <c r="A58" s="3">
        <f>[1]Flights!$B$6</f>
        <v>144</v>
      </c>
      <c r="B58" t="s">
        <v>34</v>
      </c>
      <c r="C58">
        <v>20</v>
      </c>
      <c r="D58" s="4">
        <f>[1]Flights!$G$6-[1]Tasks!L58</f>
        <v>0.51249999999999996</v>
      </c>
      <c r="E58" s="4">
        <v>0.5263888888888888</v>
      </c>
      <c r="F58" s="3" t="s">
        <v>48</v>
      </c>
      <c r="G58" s="4">
        <v>0.44722222222222219</v>
      </c>
      <c r="H58" s="4">
        <v>0.45277777777777778</v>
      </c>
      <c r="I58" s="5">
        <v>8</v>
      </c>
      <c r="J58" s="3" t="s">
        <v>45</v>
      </c>
      <c r="K58" s="3" t="s">
        <v>49</v>
      </c>
      <c r="L58">
        <v>42</v>
      </c>
      <c r="M58">
        <v>42</v>
      </c>
    </row>
    <row r="59" spans="1:13" x14ac:dyDescent="0.25">
      <c r="A59" s="3">
        <f>[1]Flights!$B$6</f>
        <v>144</v>
      </c>
      <c r="B59" t="s">
        <v>35</v>
      </c>
      <c r="C59">
        <v>20</v>
      </c>
      <c r="D59" s="4">
        <f>[1]Flights!$G$6-[1]Tasks!L59</f>
        <v>0.51527777777777772</v>
      </c>
      <c r="E59" s="4">
        <v>0.52916666666666656</v>
      </c>
      <c r="F59" s="3" t="s">
        <v>48</v>
      </c>
      <c r="G59" s="4">
        <v>0.44722222222222219</v>
      </c>
      <c r="H59" s="4">
        <v>0.45277777777777778</v>
      </c>
      <c r="I59" s="5">
        <v>8</v>
      </c>
      <c r="J59" s="3" t="s">
        <v>45</v>
      </c>
      <c r="K59" s="3" t="s">
        <v>49</v>
      </c>
      <c r="L59">
        <v>38</v>
      </c>
      <c r="M59">
        <v>38</v>
      </c>
    </row>
    <row r="60" spans="1:13" x14ac:dyDescent="0.25">
      <c r="A60" s="3">
        <f>[1]Flights!$B$6</f>
        <v>144</v>
      </c>
      <c r="B60" t="s">
        <v>36</v>
      </c>
      <c r="C60">
        <v>8</v>
      </c>
      <c r="D60" s="4">
        <f>[1]Flights!$G$6-[1]Tasks!L60</f>
        <v>0.52013888888888882</v>
      </c>
      <c r="E60" s="4">
        <v>0.52569444444444435</v>
      </c>
      <c r="F60" s="3" t="s">
        <v>48</v>
      </c>
      <c r="G60" s="4">
        <v>0.44722222222222219</v>
      </c>
      <c r="H60" s="4">
        <v>0.45277777777777778</v>
      </c>
      <c r="I60" s="5">
        <v>8</v>
      </c>
      <c r="J60" s="3" t="s">
        <v>45</v>
      </c>
      <c r="K60" s="3" t="s">
        <v>49</v>
      </c>
      <c r="L60">
        <v>31</v>
      </c>
      <c r="M60">
        <v>31</v>
      </c>
    </row>
    <row r="61" spans="1:13" x14ac:dyDescent="0.25">
      <c r="A61" s="3">
        <f>[1]Flights!$B$6</f>
        <v>144</v>
      </c>
      <c r="B61" t="s">
        <v>37</v>
      </c>
      <c r="C61">
        <v>5</v>
      </c>
      <c r="D61" s="4">
        <f>[1]Flights!$G$6-[1]Tasks!L61</f>
        <v>0.52222222222222214</v>
      </c>
      <c r="E61" s="4">
        <v>0.52569444444444435</v>
      </c>
      <c r="F61" s="3" t="s">
        <v>48</v>
      </c>
      <c r="G61" s="4">
        <v>0.44722222222222219</v>
      </c>
      <c r="H61" s="4">
        <v>0.45277777777777778</v>
      </c>
      <c r="I61" s="5">
        <v>8</v>
      </c>
      <c r="J61" s="3" t="s">
        <v>45</v>
      </c>
      <c r="K61" s="3" t="s">
        <v>49</v>
      </c>
      <c r="L61">
        <v>28</v>
      </c>
      <c r="M61">
        <v>28</v>
      </c>
    </row>
    <row r="62" spans="1:13" x14ac:dyDescent="0.25">
      <c r="A62" s="3">
        <f>[1]Flights!$B$6</f>
        <v>144</v>
      </c>
      <c r="B62" t="s">
        <v>38</v>
      </c>
      <c r="C62">
        <v>17</v>
      </c>
      <c r="D62" s="4">
        <f>[1]Flights!$G$6-[1]Tasks!L62</f>
        <v>0.52638888888888891</v>
      </c>
      <c r="E62" s="4">
        <v>0.53819444444444442</v>
      </c>
      <c r="F62" s="3" t="s">
        <v>48</v>
      </c>
      <c r="G62" s="4">
        <v>0.44722222222222219</v>
      </c>
      <c r="H62" s="4">
        <v>0.45277777777777778</v>
      </c>
      <c r="I62" s="5">
        <v>8</v>
      </c>
      <c r="J62" s="3" t="s">
        <v>45</v>
      </c>
      <c r="K62" s="3" t="s">
        <v>49</v>
      </c>
      <c r="L62">
        <v>22</v>
      </c>
      <c r="M62">
        <v>22</v>
      </c>
    </row>
    <row r="63" spans="1:13" x14ac:dyDescent="0.25">
      <c r="A63" s="3">
        <f>[1]Flights!$B$6</f>
        <v>144</v>
      </c>
      <c r="B63" t="s">
        <v>39</v>
      </c>
      <c r="C63">
        <v>5</v>
      </c>
      <c r="D63" s="4">
        <f>[1]Flights!$G$6-[1]Tasks!L63</f>
        <v>0.53472222222222221</v>
      </c>
      <c r="E63" s="4">
        <v>0.53819444444444442</v>
      </c>
      <c r="F63" s="3" t="s">
        <v>48</v>
      </c>
      <c r="G63" s="4">
        <v>0.44722222222222219</v>
      </c>
      <c r="H63" s="4">
        <v>0.45277777777777778</v>
      </c>
      <c r="I63" s="5">
        <v>8</v>
      </c>
      <c r="J63" s="3" t="s">
        <v>45</v>
      </c>
      <c r="K63" s="3" t="s">
        <v>49</v>
      </c>
      <c r="L63">
        <v>10</v>
      </c>
      <c r="M63">
        <v>10</v>
      </c>
    </row>
    <row r="64" spans="1:13" x14ac:dyDescent="0.25">
      <c r="A64" s="3">
        <f>[1]Flights!$B$6</f>
        <v>144</v>
      </c>
      <c r="B64" t="s">
        <v>40</v>
      </c>
      <c r="C64">
        <v>5</v>
      </c>
      <c r="D64" s="4">
        <f>[1]Flights!$G$6-[1]Tasks!L64</f>
        <v>0.53472222222222221</v>
      </c>
      <c r="E64" s="4">
        <v>0.53819444444444442</v>
      </c>
      <c r="F64" s="3" t="s">
        <v>48</v>
      </c>
      <c r="G64" s="4">
        <v>0.44722222222222219</v>
      </c>
      <c r="H64" s="4">
        <v>0.45277777777777778</v>
      </c>
      <c r="I64" s="5">
        <v>8</v>
      </c>
      <c r="J64" s="3" t="s">
        <v>45</v>
      </c>
      <c r="K64" s="3" t="s">
        <v>49</v>
      </c>
      <c r="L64">
        <v>10</v>
      </c>
      <c r="M64">
        <v>10</v>
      </c>
    </row>
    <row r="65" spans="1:13" x14ac:dyDescent="0.25">
      <c r="A65" s="3">
        <f>[1]Flights!$B$6</f>
        <v>144</v>
      </c>
      <c r="B65" t="s">
        <v>41</v>
      </c>
      <c r="C65">
        <v>5</v>
      </c>
      <c r="D65" s="4">
        <f>[1]Flights!$G$6-[1]Tasks!L65</f>
        <v>0.53819444444444442</v>
      </c>
      <c r="E65" s="4">
        <v>0.54166666666666663</v>
      </c>
      <c r="F65" s="3" t="s">
        <v>48</v>
      </c>
      <c r="G65" s="4">
        <v>0.44722222222222219</v>
      </c>
      <c r="H65" s="4">
        <v>0.45277777777777778</v>
      </c>
      <c r="I65" s="5">
        <v>8</v>
      </c>
      <c r="J65" s="3" t="s">
        <v>45</v>
      </c>
      <c r="K65" s="3" t="s">
        <v>49</v>
      </c>
      <c r="L65">
        <v>5</v>
      </c>
      <c r="M65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343B9-E31C-485E-9379-568801A2D9E2}">
  <dimension ref="A1:F13"/>
  <sheetViews>
    <sheetView workbookViewId="0">
      <selection sqref="A1:F13"/>
    </sheetView>
  </sheetViews>
  <sheetFormatPr defaultRowHeight="15" x14ac:dyDescent="0.25"/>
  <sheetData>
    <row r="1" spans="1:6" x14ac:dyDescent="0.25">
      <c r="A1" s="7" t="s">
        <v>51</v>
      </c>
      <c r="B1" s="7" t="s">
        <v>52</v>
      </c>
      <c r="C1" s="7" t="s">
        <v>53</v>
      </c>
      <c r="D1" s="7" t="s">
        <v>54</v>
      </c>
      <c r="E1" s="7" t="s">
        <v>55</v>
      </c>
      <c r="F1" s="7"/>
    </row>
    <row r="2" spans="1:6" x14ac:dyDescent="0.25">
      <c r="A2" s="8" t="s">
        <v>46</v>
      </c>
      <c r="B2" s="8" t="s">
        <v>56</v>
      </c>
      <c r="C2" s="8" t="s">
        <v>46</v>
      </c>
      <c r="D2" s="8" t="s">
        <v>57</v>
      </c>
      <c r="E2" s="8" t="s">
        <v>45</v>
      </c>
      <c r="F2" s="8"/>
    </row>
    <row r="3" spans="1:6" x14ac:dyDescent="0.25">
      <c r="A3" s="8" t="s">
        <v>49</v>
      </c>
      <c r="B3" s="8" t="s">
        <v>56</v>
      </c>
      <c r="C3" s="8" t="s">
        <v>49</v>
      </c>
      <c r="D3" s="8" t="s">
        <v>57</v>
      </c>
      <c r="E3" s="8" t="s">
        <v>45</v>
      </c>
      <c r="F3" s="8"/>
    </row>
    <row r="4" spans="1:6" x14ac:dyDescent="0.25">
      <c r="A4" s="8" t="s">
        <v>44</v>
      </c>
      <c r="B4" s="8" t="s">
        <v>56</v>
      </c>
      <c r="C4" s="8" t="s">
        <v>44</v>
      </c>
      <c r="D4" s="8" t="s">
        <v>57</v>
      </c>
      <c r="E4" s="8" t="s">
        <v>43</v>
      </c>
      <c r="F4" s="8"/>
    </row>
    <row r="5" spans="1:6" x14ac:dyDescent="0.25">
      <c r="A5" s="8" t="s">
        <v>58</v>
      </c>
      <c r="B5" s="8" t="s">
        <v>56</v>
      </c>
      <c r="C5" s="9" t="s">
        <v>59</v>
      </c>
      <c r="D5" s="8" t="s">
        <v>60</v>
      </c>
      <c r="E5" s="8" t="s">
        <v>45</v>
      </c>
      <c r="F5" s="8"/>
    </row>
    <row r="6" spans="1:6" x14ac:dyDescent="0.25">
      <c r="A6" s="8" t="s">
        <v>61</v>
      </c>
      <c r="B6" s="8" t="s">
        <v>56</v>
      </c>
      <c r="C6" s="9" t="s">
        <v>62</v>
      </c>
      <c r="D6" s="8" t="s">
        <v>60</v>
      </c>
      <c r="E6" s="8" t="s">
        <v>43</v>
      </c>
      <c r="F6" s="8"/>
    </row>
    <row r="7" spans="1:6" x14ac:dyDescent="0.25">
      <c r="A7" s="8" t="s">
        <v>63</v>
      </c>
      <c r="B7" s="8" t="s">
        <v>56</v>
      </c>
      <c r="C7" s="8" t="s">
        <v>63</v>
      </c>
      <c r="D7" s="8" t="s">
        <v>64</v>
      </c>
      <c r="E7" s="8" t="s">
        <v>64</v>
      </c>
      <c r="F7" s="8"/>
    </row>
    <row r="8" spans="1:6" x14ac:dyDescent="0.25">
      <c r="A8" s="9" t="s">
        <v>65</v>
      </c>
      <c r="B8" s="8" t="s">
        <v>56</v>
      </c>
      <c r="C8" s="9" t="s">
        <v>65</v>
      </c>
      <c r="D8" s="10" t="s">
        <v>60</v>
      </c>
      <c r="E8" s="8" t="s">
        <v>66</v>
      </c>
      <c r="F8" s="8"/>
    </row>
    <row r="9" spans="1:6" x14ac:dyDescent="0.25">
      <c r="A9" s="9" t="s">
        <v>67</v>
      </c>
      <c r="B9" s="8" t="s">
        <v>56</v>
      </c>
      <c r="C9" s="9" t="s">
        <v>67</v>
      </c>
      <c r="D9" s="10" t="s">
        <v>60</v>
      </c>
      <c r="E9" s="8" t="s">
        <v>68</v>
      </c>
      <c r="F9" s="8"/>
    </row>
    <row r="10" spans="1:6" x14ac:dyDescent="0.25">
      <c r="A10" s="9" t="s">
        <v>69</v>
      </c>
      <c r="B10" s="8" t="s">
        <v>56</v>
      </c>
      <c r="C10" s="9" t="s">
        <v>69</v>
      </c>
      <c r="D10" s="10" t="s">
        <v>60</v>
      </c>
      <c r="E10" s="8" t="s">
        <v>70</v>
      </c>
      <c r="F10" s="8"/>
    </row>
    <row r="11" spans="1:6" x14ac:dyDescent="0.25">
      <c r="A11" s="9" t="s">
        <v>71</v>
      </c>
      <c r="B11" s="8" t="s">
        <v>56</v>
      </c>
      <c r="C11" s="9" t="s">
        <v>71</v>
      </c>
      <c r="D11" s="10" t="s">
        <v>60</v>
      </c>
      <c r="E11" s="8" t="s">
        <v>72</v>
      </c>
      <c r="F11" s="8"/>
    </row>
    <row r="12" spans="1:6" x14ac:dyDescent="0.25">
      <c r="A12" s="9" t="s">
        <v>73</v>
      </c>
      <c r="B12" s="8" t="s">
        <v>56</v>
      </c>
      <c r="C12" s="9" t="s">
        <v>73</v>
      </c>
      <c r="D12" s="10" t="s">
        <v>60</v>
      </c>
      <c r="E12" s="8" t="s">
        <v>74</v>
      </c>
      <c r="F12" s="8"/>
    </row>
    <row r="13" spans="1:6" x14ac:dyDescent="0.25">
      <c r="A13" s="9" t="s">
        <v>75</v>
      </c>
      <c r="B13" s="8" t="s">
        <v>56</v>
      </c>
      <c r="C13" s="9" t="s">
        <v>75</v>
      </c>
      <c r="D13" s="10" t="s">
        <v>60</v>
      </c>
      <c r="E13" s="8" t="s">
        <v>76</v>
      </c>
      <c r="F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70CE9-CB21-4464-9C22-0BB9F3946EFF}">
  <dimension ref="A1:J17"/>
  <sheetViews>
    <sheetView workbookViewId="0">
      <selection activeCell="D32" sqref="D32"/>
    </sheetView>
  </sheetViews>
  <sheetFormatPr defaultRowHeight="15" x14ac:dyDescent="0.25"/>
  <cols>
    <col min="2" max="2" width="17" bestFit="1" customWidth="1"/>
    <col min="3" max="3" width="16" bestFit="1" customWidth="1"/>
    <col min="4" max="4" width="18.140625" bestFit="1" customWidth="1"/>
    <col min="5" max="6" width="17.28515625" bestFit="1" customWidth="1"/>
  </cols>
  <sheetData>
    <row r="1" spans="1:10" x14ac:dyDescent="0.25">
      <c r="A1" s="1" t="s">
        <v>1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22</v>
      </c>
      <c r="H1" s="1" t="s">
        <v>23</v>
      </c>
      <c r="I1" s="1" t="s">
        <v>83</v>
      </c>
      <c r="J1" s="1" t="s">
        <v>84</v>
      </c>
    </row>
    <row r="2" spans="1:10" x14ac:dyDescent="0.25">
      <c r="A2" s="3">
        <v>121</v>
      </c>
      <c r="B2" t="s">
        <v>66</v>
      </c>
      <c r="C2" s="11" t="s">
        <v>65</v>
      </c>
      <c r="D2" s="4">
        <v>0.4291666666666667</v>
      </c>
      <c r="E2" s="4">
        <v>0.44305555555555554</v>
      </c>
      <c r="F2">
        <v>28</v>
      </c>
      <c r="G2" s="4">
        <v>0.4291666666666667</v>
      </c>
      <c r="H2" s="4">
        <v>0.44305555555555554</v>
      </c>
      <c r="I2" s="3" t="s">
        <v>48</v>
      </c>
      <c r="J2" s="3">
        <v>23</v>
      </c>
    </row>
    <row r="3" spans="1:10" x14ac:dyDescent="0.25">
      <c r="A3" s="3">
        <v>121</v>
      </c>
      <c r="B3" t="s">
        <v>68</v>
      </c>
      <c r="C3" s="11" t="s">
        <v>67</v>
      </c>
      <c r="D3" s="4">
        <v>0.4291666666666667</v>
      </c>
      <c r="E3" s="4">
        <v>0.44305555555555554</v>
      </c>
      <c r="F3">
        <v>25</v>
      </c>
      <c r="G3" s="4">
        <v>0.4291666666666667</v>
      </c>
      <c r="H3" s="4">
        <v>0.44305555555555554</v>
      </c>
      <c r="I3" s="3" t="s">
        <v>48</v>
      </c>
      <c r="J3" s="3">
        <v>29</v>
      </c>
    </row>
    <row r="4" spans="1:10" x14ac:dyDescent="0.25">
      <c r="A4" s="3">
        <v>121</v>
      </c>
      <c r="B4" t="s">
        <v>70</v>
      </c>
      <c r="C4" s="11" t="s">
        <v>69</v>
      </c>
      <c r="D4" s="4">
        <v>0.4291666666666667</v>
      </c>
      <c r="E4" s="4">
        <v>0.44305555555555554</v>
      </c>
      <c r="F4">
        <v>26</v>
      </c>
      <c r="G4" s="4">
        <v>0.4291666666666667</v>
      </c>
      <c r="H4" s="4">
        <v>0.44305555555555554</v>
      </c>
      <c r="I4" s="3" t="s">
        <v>48</v>
      </c>
      <c r="J4" s="3">
        <v>15</v>
      </c>
    </row>
    <row r="5" spans="1:10" x14ac:dyDescent="0.25">
      <c r="A5" s="3">
        <v>121</v>
      </c>
      <c r="B5" t="s">
        <v>72</v>
      </c>
      <c r="C5" s="11" t="s">
        <v>71</v>
      </c>
      <c r="D5" s="4">
        <v>0.4291666666666667</v>
      </c>
      <c r="E5" s="4">
        <v>0.44305555555555554</v>
      </c>
      <c r="F5">
        <v>24</v>
      </c>
      <c r="G5" s="4">
        <v>0.4291666666666667</v>
      </c>
      <c r="H5" s="4">
        <v>0.44305555555555554</v>
      </c>
      <c r="I5" s="3" t="s">
        <v>48</v>
      </c>
      <c r="J5" s="3">
        <v>5</v>
      </c>
    </row>
    <row r="6" spans="1:10" x14ac:dyDescent="0.25">
      <c r="A6" s="3">
        <v>121</v>
      </c>
      <c r="B6" t="s">
        <v>43</v>
      </c>
      <c r="C6" s="11" t="s">
        <v>62</v>
      </c>
      <c r="D6" s="4">
        <v>0.4291666666666667</v>
      </c>
      <c r="E6" s="4">
        <v>0.44305555555555554</v>
      </c>
      <c r="F6">
        <v>35</v>
      </c>
      <c r="G6" s="4">
        <v>0.4291666666666667</v>
      </c>
      <c r="H6" s="4">
        <v>0.44305555555555554</v>
      </c>
      <c r="I6" s="3" t="s">
        <v>48</v>
      </c>
      <c r="J6" s="3">
        <v>17</v>
      </c>
    </row>
    <row r="7" spans="1:10" x14ac:dyDescent="0.25">
      <c r="A7" s="3">
        <v>121</v>
      </c>
      <c r="B7" t="s">
        <v>45</v>
      </c>
      <c r="C7" s="11" t="s">
        <v>59</v>
      </c>
      <c r="D7" s="4">
        <v>0.4291666666666667</v>
      </c>
      <c r="E7" s="4">
        <v>0.44305555555555554</v>
      </c>
      <c r="F7">
        <v>37</v>
      </c>
      <c r="G7" s="4">
        <v>0.4291666666666667</v>
      </c>
      <c r="H7" s="4">
        <v>0.44305555555555554</v>
      </c>
      <c r="I7" s="3" t="s">
        <v>48</v>
      </c>
      <c r="J7" s="3">
        <v>42</v>
      </c>
    </row>
    <row r="8" spans="1:10" x14ac:dyDescent="0.25">
      <c r="A8" s="3">
        <v>121</v>
      </c>
      <c r="B8" t="s">
        <v>74</v>
      </c>
      <c r="C8" s="11" t="s">
        <v>73</v>
      </c>
      <c r="D8" s="4">
        <v>0.4291666666666667</v>
      </c>
      <c r="E8" s="4">
        <v>0.44305555555555554</v>
      </c>
      <c r="F8">
        <v>16</v>
      </c>
      <c r="G8" s="4">
        <v>0.4291666666666667</v>
      </c>
      <c r="H8" s="4">
        <v>0.44305555555555554</v>
      </c>
      <c r="I8" s="3" t="s">
        <v>48</v>
      </c>
      <c r="J8" s="3">
        <v>23</v>
      </c>
    </row>
    <row r="9" spans="1:10" x14ac:dyDescent="0.25">
      <c r="A9" s="3">
        <v>121</v>
      </c>
      <c r="B9" t="s">
        <v>76</v>
      </c>
      <c r="C9" s="11" t="s">
        <v>75</v>
      </c>
      <c r="D9" s="4">
        <v>0.4291666666666667</v>
      </c>
      <c r="E9" s="4">
        <v>0.44305555555555554</v>
      </c>
      <c r="F9">
        <v>21</v>
      </c>
      <c r="G9" s="4">
        <v>0.4291666666666667</v>
      </c>
      <c r="H9" s="4">
        <v>0.44305555555555554</v>
      </c>
      <c r="I9" s="3" t="s">
        <v>48</v>
      </c>
      <c r="J9" s="3">
        <v>24</v>
      </c>
    </row>
    <row r="10" spans="1:10" x14ac:dyDescent="0.25">
      <c r="A10" s="11">
        <v>343</v>
      </c>
      <c r="B10" t="s">
        <v>66</v>
      </c>
      <c r="C10" s="11" t="s">
        <v>65</v>
      </c>
      <c r="D10" s="4">
        <v>0.4291666666666667</v>
      </c>
      <c r="E10" s="4">
        <v>0.44305555555555554</v>
      </c>
      <c r="F10">
        <v>28</v>
      </c>
      <c r="G10" s="4">
        <v>0.4291666666666667</v>
      </c>
      <c r="H10" s="4">
        <v>0.44305555555555554</v>
      </c>
      <c r="I10" s="3" t="s">
        <v>48</v>
      </c>
      <c r="J10" s="3">
        <v>42</v>
      </c>
    </row>
    <row r="11" spans="1:10" x14ac:dyDescent="0.25">
      <c r="A11" s="11">
        <v>343</v>
      </c>
      <c r="B11" t="s">
        <v>68</v>
      </c>
      <c r="C11" s="11" t="s">
        <v>67</v>
      </c>
      <c r="D11" s="4">
        <v>0.4291666666666667</v>
      </c>
      <c r="E11" s="4">
        <v>0.44305555555555554</v>
      </c>
      <c r="F11">
        <v>25</v>
      </c>
      <c r="G11" s="4">
        <v>0.4291666666666667</v>
      </c>
      <c r="H11" s="4">
        <v>0.44305555555555554</v>
      </c>
      <c r="I11" s="3" t="s">
        <v>48</v>
      </c>
      <c r="J11" s="3">
        <v>42</v>
      </c>
    </row>
    <row r="12" spans="1:10" x14ac:dyDescent="0.25">
      <c r="A12" s="11">
        <v>343</v>
      </c>
      <c r="B12" t="s">
        <v>70</v>
      </c>
      <c r="C12" s="11" t="s">
        <v>69</v>
      </c>
      <c r="D12" s="4">
        <v>0.4291666666666667</v>
      </c>
      <c r="E12" s="4">
        <v>0.44305555555555554</v>
      </c>
      <c r="F12">
        <v>26</v>
      </c>
      <c r="G12" s="4">
        <v>0.4291666666666667</v>
      </c>
      <c r="H12" s="4">
        <v>0.44305555555555554</v>
      </c>
      <c r="I12" s="3" t="s">
        <v>48</v>
      </c>
      <c r="J12" s="3">
        <v>42</v>
      </c>
    </row>
    <row r="13" spans="1:10" x14ac:dyDescent="0.25">
      <c r="A13" s="11">
        <v>343</v>
      </c>
      <c r="B13" t="s">
        <v>72</v>
      </c>
      <c r="C13" s="11" t="s">
        <v>71</v>
      </c>
      <c r="D13" s="4">
        <v>0.4291666666666667</v>
      </c>
      <c r="E13" s="4">
        <v>0.44305555555555554</v>
      </c>
      <c r="F13">
        <v>24</v>
      </c>
      <c r="G13" s="4">
        <v>0.4291666666666667</v>
      </c>
      <c r="H13" s="4">
        <v>0.44305555555555554</v>
      </c>
      <c r="I13" s="3" t="s">
        <v>48</v>
      </c>
      <c r="J13" s="3">
        <v>42</v>
      </c>
    </row>
    <row r="14" spans="1:10" x14ac:dyDescent="0.25">
      <c r="A14" s="11">
        <v>343</v>
      </c>
      <c r="B14" t="s">
        <v>43</v>
      </c>
      <c r="C14" s="11" t="s">
        <v>62</v>
      </c>
      <c r="D14" s="4">
        <v>0.4291666666666667</v>
      </c>
      <c r="E14" s="4">
        <v>0.44305555555555554</v>
      </c>
      <c r="F14">
        <v>35</v>
      </c>
      <c r="G14" s="4">
        <v>0.4291666666666667</v>
      </c>
      <c r="H14" s="4">
        <v>0.44305555555555554</v>
      </c>
      <c r="I14" s="3" t="s">
        <v>48</v>
      </c>
      <c r="J14" s="3">
        <v>42</v>
      </c>
    </row>
    <row r="15" spans="1:10" x14ac:dyDescent="0.25">
      <c r="A15" s="11">
        <v>343</v>
      </c>
      <c r="B15" t="s">
        <v>45</v>
      </c>
      <c r="C15" s="11" t="s">
        <v>59</v>
      </c>
      <c r="D15" s="4">
        <v>0.4291666666666667</v>
      </c>
      <c r="E15" s="4">
        <v>0.44305555555555554</v>
      </c>
      <c r="F15">
        <v>37</v>
      </c>
      <c r="G15" s="4">
        <v>0.4291666666666667</v>
      </c>
      <c r="H15" s="4">
        <v>0.44305555555555554</v>
      </c>
      <c r="I15" s="3" t="s">
        <v>48</v>
      </c>
      <c r="J15" s="3">
        <v>42</v>
      </c>
    </row>
    <row r="16" spans="1:10" x14ac:dyDescent="0.25">
      <c r="A16" s="11">
        <v>343</v>
      </c>
      <c r="B16" t="s">
        <v>74</v>
      </c>
      <c r="C16" s="11" t="s">
        <v>73</v>
      </c>
      <c r="D16" s="4">
        <v>0.4291666666666667</v>
      </c>
      <c r="E16" s="4">
        <v>0.44305555555555554</v>
      </c>
      <c r="F16">
        <v>16</v>
      </c>
      <c r="G16" s="4">
        <v>0.4291666666666667</v>
      </c>
      <c r="H16" s="4">
        <v>0.44305555555555554</v>
      </c>
      <c r="I16" s="3" t="s">
        <v>48</v>
      </c>
      <c r="J16" s="3">
        <v>42</v>
      </c>
    </row>
    <row r="17" spans="1:10" x14ac:dyDescent="0.25">
      <c r="A17" s="11">
        <v>343</v>
      </c>
      <c r="B17" t="s">
        <v>76</v>
      </c>
      <c r="C17" s="11" t="s">
        <v>75</v>
      </c>
      <c r="D17" s="4">
        <v>0.4291666666666667</v>
      </c>
      <c r="E17" s="4">
        <v>0.44305555555555554</v>
      </c>
      <c r="F17">
        <v>21</v>
      </c>
      <c r="G17" s="4">
        <v>0.4291666666666667</v>
      </c>
      <c r="H17" s="4">
        <v>0.44305555555555554</v>
      </c>
      <c r="I17" s="3" t="s">
        <v>48</v>
      </c>
      <c r="J17" s="3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C5A9-C2A6-4037-840C-3488AF26A547}">
  <dimension ref="A1:L26"/>
  <sheetViews>
    <sheetView workbookViewId="0">
      <selection activeCell="A2" sqref="A2:A26"/>
    </sheetView>
  </sheetViews>
  <sheetFormatPr defaultRowHeight="15" x14ac:dyDescent="0.25"/>
  <cols>
    <col min="1" max="1" width="13.140625" bestFit="1" customWidth="1"/>
    <col min="2" max="2" width="17" bestFit="1" customWidth="1"/>
    <col min="3" max="3" width="16" bestFit="1" customWidth="1"/>
    <col min="4" max="4" width="8.5703125" bestFit="1" customWidth="1"/>
    <col min="5" max="5" width="9.42578125" bestFit="1" customWidth="1"/>
    <col min="6" max="6" width="8.85546875" bestFit="1" customWidth="1"/>
    <col min="7" max="7" width="15" bestFit="1" customWidth="1"/>
    <col min="8" max="8" width="14.140625" bestFit="1" customWidth="1"/>
    <col min="9" max="9" width="19.42578125" bestFit="1" customWidth="1"/>
    <col min="11" max="12" width="13.7109375" bestFit="1" customWidth="1"/>
  </cols>
  <sheetData>
    <row r="1" spans="1:12" x14ac:dyDescent="0.25">
      <c r="A1" s="14" t="s">
        <v>1</v>
      </c>
      <c r="B1" s="14" t="s">
        <v>78</v>
      </c>
      <c r="C1" s="14" t="s">
        <v>79</v>
      </c>
      <c r="D1" s="14" t="s">
        <v>18</v>
      </c>
      <c r="E1" s="14" t="s">
        <v>19</v>
      </c>
      <c r="F1" s="14" t="s">
        <v>20</v>
      </c>
      <c r="G1" s="14" t="s">
        <v>22</v>
      </c>
      <c r="H1" s="14" t="s">
        <v>23</v>
      </c>
      <c r="I1" s="14" t="s">
        <v>83</v>
      </c>
      <c r="J1" s="14" t="s">
        <v>89</v>
      </c>
      <c r="K1" s="14" t="s">
        <v>90</v>
      </c>
      <c r="L1" s="14" t="s">
        <v>91</v>
      </c>
    </row>
    <row r="2" spans="1:12" x14ac:dyDescent="0.25">
      <c r="A2" s="12">
        <v>101</v>
      </c>
      <c r="B2" s="16" t="s">
        <v>43</v>
      </c>
      <c r="C2" s="13" t="s">
        <v>43</v>
      </c>
      <c r="D2" s="16">
        <v>35</v>
      </c>
      <c r="E2" s="17">
        <f>[2]Tasks!D2</f>
        <v>0.37847222222222221</v>
      </c>
      <c r="F2" s="17">
        <f>[2]Tasks!E7</f>
        <v>0.40277777777777779</v>
      </c>
      <c r="G2" s="17">
        <f>[2]Tasks!G2</f>
        <v>0.37708333333333333</v>
      </c>
      <c r="H2" s="17">
        <f>[2]Tasks!H7</f>
        <v>0.40277777777777779</v>
      </c>
      <c r="I2" s="16" t="s">
        <v>42</v>
      </c>
      <c r="J2" s="6">
        <v>40</v>
      </c>
      <c r="K2" s="6">
        <v>42</v>
      </c>
      <c r="L2" s="6">
        <v>5</v>
      </c>
    </row>
    <row r="3" spans="1:12" x14ac:dyDescent="0.25">
      <c r="A3" s="12">
        <v>101</v>
      </c>
      <c r="B3" s="16" t="s">
        <v>45</v>
      </c>
      <c r="C3" s="13" t="s">
        <v>45</v>
      </c>
      <c r="D3" s="16">
        <v>47</v>
      </c>
      <c r="E3" s="17">
        <v>0.37361111111111112</v>
      </c>
      <c r="F3" s="17">
        <f>[2]Tasks!E15</f>
        <v>0.40625</v>
      </c>
      <c r="G3" s="17">
        <v>0.3743055555555555</v>
      </c>
      <c r="H3" s="17">
        <f>[2]Tasks!H15</f>
        <v>0.40625</v>
      </c>
      <c r="I3" s="16" t="s">
        <v>42</v>
      </c>
      <c r="J3" s="6">
        <v>47</v>
      </c>
      <c r="K3" s="6">
        <v>46</v>
      </c>
      <c r="L3" s="6">
        <v>0</v>
      </c>
    </row>
    <row r="4" spans="1:12" x14ac:dyDescent="0.25">
      <c r="A4" s="12">
        <v>101</v>
      </c>
      <c r="B4" s="16" t="s">
        <v>86</v>
      </c>
      <c r="C4" s="13" t="s">
        <v>45</v>
      </c>
      <c r="D4" s="15">
        <v>20</v>
      </c>
      <c r="E4" s="17">
        <v>0.37708333333333333</v>
      </c>
      <c r="F4" s="17">
        <v>0.39097222222222222</v>
      </c>
      <c r="G4" s="17">
        <v>0.37708333333333333</v>
      </c>
      <c r="H4" s="17">
        <v>0.39097222222222222</v>
      </c>
      <c r="I4" s="16" t="s">
        <v>42</v>
      </c>
      <c r="J4" s="15">
        <v>42</v>
      </c>
      <c r="K4" s="15">
        <v>42</v>
      </c>
      <c r="L4" s="15">
        <v>22</v>
      </c>
    </row>
    <row r="5" spans="1:12" x14ac:dyDescent="0.25">
      <c r="A5" s="12">
        <v>101</v>
      </c>
      <c r="B5" s="16" t="s">
        <v>87</v>
      </c>
      <c r="C5" s="13" t="s">
        <v>45</v>
      </c>
      <c r="D5" s="15">
        <v>20</v>
      </c>
      <c r="E5" s="17">
        <v>0.37708333333333333</v>
      </c>
      <c r="F5" s="17">
        <v>0.39097222222222222</v>
      </c>
      <c r="G5" s="17">
        <v>0.37708333333333333</v>
      </c>
      <c r="H5" s="17">
        <v>0.39097222222222222</v>
      </c>
      <c r="I5" s="16" t="s">
        <v>42</v>
      </c>
      <c r="J5" s="15">
        <v>42</v>
      </c>
      <c r="K5" s="15">
        <v>42</v>
      </c>
      <c r="L5" s="15">
        <v>22</v>
      </c>
    </row>
    <row r="6" spans="1:12" x14ac:dyDescent="0.25">
      <c r="A6" s="12">
        <v>101</v>
      </c>
      <c r="B6" s="16" t="s">
        <v>88</v>
      </c>
      <c r="C6" s="13" t="s">
        <v>45</v>
      </c>
      <c r="D6" s="15">
        <v>8</v>
      </c>
      <c r="E6" s="17">
        <v>0.38472222222222224</v>
      </c>
      <c r="F6" s="17">
        <v>0.39027777777777778</v>
      </c>
      <c r="G6" s="17">
        <v>0.38472222222222224</v>
      </c>
      <c r="H6" s="17">
        <v>0.39097222222222222</v>
      </c>
      <c r="I6" s="16" t="s">
        <v>42</v>
      </c>
      <c r="J6" s="15">
        <v>31</v>
      </c>
      <c r="K6" s="15">
        <v>31</v>
      </c>
      <c r="L6" s="15">
        <v>22</v>
      </c>
    </row>
    <row r="7" spans="1:12" x14ac:dyDescent="0.25">
      <c r="A7" s="12">
        <v>121</v>
      </c>
      <c r="B7" s="16" t="s">
        <v>43</v>
      </c>
      <c r="C7" s="13" t="s">
        <v>43</v>
      </c>
      <c r="D7" s="16">
        <v>35</v>
      </c>
      <c r="E7" s="17">
        <v>0.43055555555555552</v>
      </c>
      <c r="F7" s="17">
        <v>0.4548611111111111</v>
      </c>
      <c r="G7" s="17">
        <v>0.43055555555555552</v>
      </c>
      <c r="H7" s="17">
        <v>0.4548611111111111</v>
      </c>
      <c r="I7" s="16" t="s">
        <v>42</v>
      </c>
      <c r="J7" s="15">
        <v>40</v>
      </c>
      <c r="K7" s="15">
        <v>40</v>
      </c>
      <c r="L7" s="15">
        <v>5</v>
      </c>
    </row>
    <row r="8" spans="1:12" x14ac:dyDescent="0.25">
      <c r="A8" s="12">
        <v>121</v>
      </c>
      <c r="B8" s="16" t="s">
        <v>45</v>
      </c>
      <c r="C8" s="13" t="s">
        <v>45</v>
      </c>
      <c r="D8" s="16">
        <v>47</v>
      </c>
      <c r="E8" s="17">
        <v>0.42569444444444443</v>
      </c>
      <c r="F8" s="17">
        <v>0.45833333333333331</v>
      </c>
      <c r="G8" s="17">
        <v>0.42569444444444443</v>
      </c>
      <c r="H8" s="17">
        <v>0.4548611111111111</v>
      </c>
      <c r="I8" s="16" t="s">
        <v>47</v>
      </c>
      <c r="J8" s="15">
        <v>47</v>
      </c>
      <c r="K8" s="15">
        <v>47</v>
      </c>
      <c r="L8" s="15">
        <v>47</v>
      </c>
    </row>
    <row r="9" spans="1:12" x14ac:dyDescent="0.25">
      <c r="A9" s="12">
        <v>121</v>
      </c>
      <c r="B9" s="16" t="s">
        <v>86</v>
      </c>
      <c r="C9" s="13" t="s">
        <v>45</v>
      </c>
      <c r="D9" s="15">
        <v>20</v>
      </c>
      <c r="E9" s="17">
        <v>0.42916666666666664</v>
      </c>
      <c r="F9" s="17">
        <v>0.44305555555555554</v>
      </c>
      <c r="G9" s="17">
        <v>0.42916666666666664</v>
      </c>
      <c r="H9" s="17">
        <v>0.44305555555555554</v>
      </c>
      <c r="I9" s="16" t="s">
        <v>42</v>
      </c>
      <c r="J9" s="15">
        <v>42</v>
      </c>
      <c r="K9" s="15">
        <v>42</v>
      </c>
      <c r="L9" s="15">
        <v>22</v>
      </c>
    </row>
    <row r="10" spans="1:12" x14ac:dyDescent="0.25">
      <c r="A10" s="12">
        <v>121</v>
      </c>
      <c r="B10" s="16" t="s">
        <v>87</v>
      </c>
      <c r="C10" s="13" t="s">
        <v>45</v>
      </c>
      <c r="D10" s="15">
        <v>20</v>
      </c>
      <c r="E10" s="17">
        <v>0.42916666666666664</v>
      </c>
      <c r="F10" s="17">
        <v>0.44305555555555554</v>
      </c>
      <c r="G10" s="17">
        <v>0.42916666666666664</v>
      </c>
      <c r="H10" s="17">
        <v>0.44305555555555554</v>
      </c>
      <c r="I10" s="16" t="s">
        <v>42</v>
      </c>
      <c r="J10" s="15">
        <v>42</v>
      </c>
      <c r="K10" s="15">
        <v>42</v>
      </c>
      <c r="L10" s="15">
        <v>22</v>
      </c>
    </row>
    <row r="11" spans="1:12" x14ac:dyDescent="0.25">
      <c r="A11" s="12">
        <v>121</v>
      </c>
      <c r="B11" s="16" t="s">
        <v>88</v>
      </c>
      <c r="C11" s="13" t="s">
        <v>45</v>
      </c>
      <c r="D11" s="15">
        <v>8</v>
      </c>
      <c r="E11" s="17">
        <v>0.43680555555555556</v>
      </c>
      <c r="F11" s="17">
        <v>0.44236111111111109</v>
      </c>
      <c r="G11" s="17">
        <v>0.43680555555555556</v>
      </c>
      <c r="H11" s="17">
        <v>0.44236111111111109</v>
      </c>
      <c r="I11" s="16" t="s">
        <v>42</v>
      </c>
      <c r="J11" s="15">
        <v>31</v>
      </c>
      <c r="K11" s="15">
        <v>31</v>
      </c>
      <c r="L11" s="15">
        <v>23</v>
      </c>
    </row>
    <row r="12" spans="1:12" x14ac:dyDescent="0.25">
      <c r="A12" s="12">
        <v>343</v>
      </c>
      <c r="B12" s="16" t="s">
        <v>43</v>
      </c>
      <c r="C12" s="13" t="s">
        <v>43</v>
      </c>
      <c r="D12" s="16">
        <v>35</v>
      </c>
      <c r="E12" s="17">
        <v>0.44097222222222221</v>
      </c>
      <c r="F12" s="17">
        <v>0.46527777777777779</v>
      </c>
      <c r="G12" s="17">
        <v>0.44097222222222221</v>
      </c>
      <c r="H12" s="17">
        <v>0.4548611111111111</v>
      </c>
      <c r="I12" s="16" t="s">
        <v>47</v>
      </c>
      <c r="J12" s="6">
        <v>40</v>
      </c>
      <c r="K12" s="15">
        <v>40</v>
      </c>
      <c r="L12" s="15">
        <v>40</v>
      </c>
    </row>
    <row r="13" spans="1:12" x14ac:dyDescent="0.25">
      <c r="A13" s="12">
        <v>343</v>
      </c>
      <c r="B13" s="16" t="s">
        <v>45</v>
      </c>
      <c r="C13" s="13" t="s">
        <v>45</v>
      </c>
      <c r="D13" s="16">
        <v>47</v>
      </c>
      <c r="E13" s="17">
        <v>0.43611111111111112</v>
      </c>
      <c r="F13" s="17">
        <v>0.46875</v>
      </c>
      <c r="G13" s="17">
        <v>0.43611111111111112</v>
      </c>
      <c r="H13" s="17">
        <v>0.4548611111111111</v>
      </c>
      <c r="I13" s="16" t="s">
        <v>47</v>
      </c>
      <c r="J13" s="6">
        <v>47</v>
      </c>
      <c r="K13" s="15">
        <v>47</v>
      </c>
      <c r="L13" s="15">
        <v>47</v>
      </c>
    </row>
    <row r="14" spans="1:12" x14ac:dyDescent="0.25">
      <c r="A14" s="12">
        <v>343</v>
      </c>
      <c r="B14" s="16" t="s">
        <v>86</v>
      </c>
      <c r="C14" s="13" t="s">
        <v>45</v>
      </c>
      <c r="D14" s="15">
        <v>20</v>
      </c>
      <c r="E14" s="17">
        <v>0.43958333333333333</v>
      </c>
      <c r="F14" s="17">
        <v>0.45347222222222222</v>
      </c>
      <c r="G14" s="17">
        <v>0.43958333333333333</v>
      </c>
      <c r="H14" s="17">
        <v>0.45347222222222222</v>
      </c>
      <c r="I14" s="16" t="s">
        <v>42</v>
      </c>
      <c r="J14" s="15">
        <v>42</v>
      </c>
      <c r="K14" s="15">
        <v>42</v>
      </c>
      <c r="L14" s="15">
        <v>23</v>
      </c>
    </row>
    <row r="15" spans="1:12" x14ac:dyDescent="0.25">
      <c r="A15" s="12">
        <v>343</v>
      </c>
      <c r="B15" s="16" t="s">
        <v>87</v>
      </c>
      <c r="C15" s="13" t="s">
        <v>45</v>
      </c>
      <c r="D15" s="15">
        <v>20</v>
      </c>
      <c r="E15" s="17">
        <v>0.43958333333333333</v>
      </c>
      <c r="F15" s="17">
        <v>0.45347222222222222</v>
      </c>
      <c r="G15" s="17">
        <v>0.43958333333333333</v>
      </c>
      <c r="H15" s="17">
        <v>0.45347222222222222</v>
      </c>
      <c r="I15" s="16" t="s">
        <v>42</v>
      </c>
      <c r="J15" s="15">
        <v>42</v>
      </c>
      <c r="K15" s="15">
        <v>42</v>
      </c>
      <c r="L15" s="15">
        <v>23</v>
      </c>
    </row>
    <row r="16" spans="1:12" x14ac:dyDescent="0.25">
      <c r="A16" s="12">
        <v>343</v>
      </c>
      <c r="B16" s="16" t="s">
        <v>88</v>
      </c>
      <c r="C16" s="13" t="s">
        <v>45</v>
      </c>
      <c r="D16" s="15">
        <v>8</v>
      </c>
      <c r="E16" s="17">
        <v>0.44722222222222224</v>
      </c>
      <c r="F16" s="17">
        <v>0.45277777777777778</v>
      </c>
      <c r="G16" s="17">
        <v>0.44722222222222224</v>
      </c>
      <c r="H16" s="17">
        <v>0.45277777777777778</v>
      </c>
      <c r="I16" s="16" t="s">
        <v>42</v>
      </c>
      <c r="J16" s="15">
        <v>31</v>
      </c>
      <c r="K16" s="15">
        <v>31</v>
      </c>
      <c r="L16" s="15">
        <v>24</v>
      </c>
    </row>
    <row r="17" spans="1:12" x14ac:dyDescent="0.25">
      <c r="A17" s="12">
        <v>360</v>
      </c>
      <c r="B17" s="16" t="s">
        <v>43</v>
      </c>
      <c r="C17" s="13" t="s">
        <v>43</v>
      </c>
      <c r="D17" s="16">
        <v>35</v>
      </c>
      <c r="E17" s="17">
        <v>0.46527777777777779</v>
      </c>
      <c r="F17" s="17">
        <v>0.48958333333333337</v>
      </c>
      <c r="G17" s="17">
        <v>0.44722222222222224</v>
      </c>
      <c r="H17" s="17">
        <v>0.45277777777777778</v>
      </c>
      <c r="I17" s="16" t="s">
        <v>85</v>
      </c>
      <c r="J17" s="15">
        <v>40</v>
      </c>
      <c r="K17" s="15">
        <v>40</v>
      </c>
      <c r="L17" s="15">
        <v>40</v>
      </c>
    </row>
    <row r="18" spans="1:12" x14ac:dyDescent="0.25">
      <c r="A18" s="12">
        <v>360</v>
      </c>
      <c r="B18" s="16" t="s">
        <v>45</v>
      </c>
      <c r="C18" s="13" t="s">
        <v>45</v>
      </c>
      <c r="D18" s="16">
        <v>47</v>
      </c>
      <c r="E18" s="17">
        <v>0.4604166666666667</v>
      </c>
      <c r="F18" s="17">
        <v>0.49305555555555558</v>
      </c>
      <c r="G18" s="17">
        <v>0.44722222222222224</v>
      </c>
      <c r="H18" s="17">
        <v>0.45277777777777778</v>
      </c>
      <c r="I18" s="16" t="s">
        <v>85</v>
      </c>
      <c r="J18" s="15">
        <v>47</v>
      </c>
      <c r="K18" s="15">
        <v>47</v>
      </c>
      <c r="L18" s="15">
        <v>47</v>
      </c>
    </row>
    <row r="19" spans="1:12" x14ac:dyDescent="0.25">
      <c r="A19" s="12">
        <v>360</v>
      </c>
      <c r="B19" s="16" t="s">
        <v>86</v>
      </c>
      <c r="C19" s="13" t="s">
        <v>45</v>
      </c>
      <c r="D19" s="15">
        <v>20</v>
      </c>
      <c r="E19" s="17">
        <v>0.46388888888888891</v>
      </c>
      <c r="F19" s="17">
        <v>0.4777777777777778</v>
      </c>
      <c r="G19" s="17">
        <v>0.44722222222222224</v>
      </c>
      <c r="H19" s="17">
        <v>0.45277777777777778</v>
      </c>
      <c r="I19" s="16" t="s">
        <v>85</v>
      </c>
      <c r="J19" s="15">
        <v>42</v>
      </c>
      <c r="K19" s="15">
        <v>42</v>
      </c>
      <c r="L19" s="15">
        <v>42</v>
      </c>
    </row>
    <row r="20" spans="1:12" x14ac:dyDescent="0.25">
      <c r="A20" s="12">
        <v>360</v>
      </c>
      <c r="B20" s="16" t="s">
        <v>87</v>
      </c>
      <c r="C20" s="13" t="s">
        <v>45</v>
      </c>
      <c r="D20" s="15">
        <v>20</v>
      </c>
      <c r="E20" s="17">
        <v>0.46388888888888891</v>
      </c>
      <c r="F20" s="17">
        <v>0.4777777777777778</v>
      </c>
      <c r="G20" s="17">
        <v>0.44722222222222224</v>
      </c>
      <c r="H20" s="17">
        <v>0.45277777777777778</v>
      </c>
      <c r="I20" s="16" t="s">
        <v>85</v>
      </c>
      <c r="J20" s="15">
        <v>42</v>
      </c>
      <c r="K20" s="15">
        <v>42</v>
      </c>
      <c r="L20" s="15">
        <v>42</v>
      </c>
    </row>
    <row r="21" spans="1:12" x14ac:dyDescent="0.25">
      <c r="A21" s="12">
        <v>360</v>
      </c>
      <c r="B21" s="16" t="s">
        <v>88</v>
      </c>
      <c r="C21" s="13" t="s">
        <v>45</v>
      </c>
      <c r="D21" s="15">
        <v>8</v>
      </c>
      <c r="E21" s="17">
        <v>0.47152777777777782</v>
      </c>
      <c r="F21" s="17">
        <v>0.47708333333333336</v>
      </c>
      <c r="G21" s="17">
        <v>0.44722222222222224</v>
      </c>
      <c r="H21" s="17">
        <v>0.45277777777777778</v>
      </c>
      <c r="I21" s="16" t="s">
        <v>85</v>
      </c>
      <c r="J21" s="15">
        <v>31</v>
      </c>
      <c r="K21" s="15">
        <v>31</v>
      </c>
      <c r="L21" s="15">
        <v>31</v>
      </c>
    </row>
    <row r="22" spans="1:12" x14ac:dyDescent="0.25">
      <c r="A22" s="12">
        <v>144</v>
      </c>
      <c r="B22" s="16" t="s">
        <v>43</v>
      </c>
      <c r="C22" s="13" t="s">
        <v>43</v>
      </c>
      <c r="D22" s="16">
        <v>35</v>
      </c>
      <c r="E22" s="17">
        <v>0.51388888888888884</v>
      </c>
      <c r="F22" s="17">
        <v>0.53819444444444442</v>
      </c>
      <c r="G22" s="17">
        <v>0.44722222222222224</v>
      </c>
      <c r="H22" s="17">
        <v>0.45277777777777778</v>
      </c>
      <c r="I22" s="16" t="s">
        <v>85</v>
      </c>
      <c r="J22" s="15">
        <v>40</v>
      </c>
      <c r="K22" s="15">
        <v>40</v>
      </c>
      <c r="L22" s="15">
        <v>40</v>
      </c>
    </row>
    <row r="23" spans="1:12" x14ac:dyDescent="0.25">
      <c r="A23" s="12">
        <v>144</v>
      </c>
      <c r="B23" s="16" t="s">
        <v>45</v>
      </c>
      <c r="C23" s="13" t="s">
        <v>45</v>
      </c>
      <c r="D23" s="16">
        <v>47</v>
      </c>
      <c r="E23" s="17">
        <v>0.50902777777777775</v>
      </c>
      <c r="F23" s="17">
        <v>0.54166666666666663</v>
      </c>
      <c r="G23" s="17">
        <v>0.44722222222222224</v>
      </c>
      <c r="H23" s="17">
        <v>0.45277777777777778</v>
      </c>
      <c r="I23" s="16" t="s">
        <v>85</v>
      </c>
      <c r="J23" s="15">
        <v>47</v>
      </c>
      <c r="K23" s="15">
        <v>47</v>
      </c>
      <c r="L23" s="15">
        <v>47</v>
      </c>
    </row>
    <row r="24" spans="1:12" x14ac:dyDescent="0.25">
      <c r="A24" s="12">
        <v>144</v>
      </c>
      <c r="B24" s="16" t="s">
        <v>86</v>
      </c>
      <c r="C24" s="13" t="s">
        <v>45</v>
      </c>
      <c r="D24" s="15">
        <v>20</v>
      </c>
      <c r="E24" s="17">
        <v>0.51249999999999996</v>
      </c>
      <c r="F24" s="17">
        <v>0.5263888888888888</v>
      </c>
      <c r="G24" s="17">
        <v>0.44722222222222224</v>
      </c>
      <c r="H24" s="17">
        <v>0.45277777777777778</v>
      </c>
      <c r="I24" s="16" t="s">
        <v>85</v>
      </c>
      <c r="J24" s="15">
        <v>42</v>
      </c>
      <c r="K24" s="15">
        <v>42</v>
      </c>
      <c r="L24" s="15">
        <v>42</v>
      </c>
    </row>
    <row r="25" spans="1:12" x14ac:dyDescent="0.25">
      <c r="A25" s="12">
        <v>144</v>
      </c>
      <c r="B25" s="16" t="s">
        <v>87</v>
      </c>
      <c r="C25" s="13" t="s">
        <v>45</v>
      </c>
      <c r="D25" s="15">
        <v>20</v>
      </c>
      <c r="E25" s="17">
        <v>0.51249999999999996</v>
      </c>
      <c r="F25" s="17">
        <v>0.5263888888888888</v>
      </c>
      <c r="G25" s="17">
        <v>0.44722222222222224</v>
      </c>
      <c r="H25" s="17">
        <v>0.45277777777777778</v>
      </c>
      <c r="I25" s="16" t="s">
        <v>85</v>
      </c>
      <c r="J25" s="15">
        <v>42</v>
      </c>
      <c r="K25" s="15">
        <v>42</v>
      </c>
      <c r="L25" s="15">
        <v>42</v>
      </c>
    </row>
    <row r="26" spans="1:12" x14ac:dyDescent="0.25">
      <c r="A26" s="12">
        <v>144</v>
      </c>
      <c r="B26" s="16" t="s">
        <v>88</v>
      </c>
      <c r="C26" s="13" t="s">
        <v>45</v>
      </c>
      <c r="D26" s="15">
        <v>8</v>
      </c>
      <c r="E26" s="17">
        <v>0.52013888888888882</v>
      </c>
      <c r="F26" s="17">
        <v>0.52569444444444435</v>
      </c>
      <c r="G26" s="17">
        <v>0.44722222222222224</v>
      </c>
      <c r="H26" s="17">
        <v>0.45277777777777778</v>
      </c>
      <c r="I26" s="16" t="s">
        <v>85</v>
      </c>
      <c r="J26" s="15">
        <v>31</v>
      </c>
      <c r="K26" s="15">
        <v>31</v>
      </c>
      <c r="L26" s="15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Flights</vt:lpstr>
      <vt:lpstr>Tasks</vt:lpstr>
      <vt:lpstr>Employees</vt:lpstr>
      <vt:lpstr>Departments</vt:lpstr>
      <vt:lpstr>DummyData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2018-07-10T14:12:46Z</dcterms:modified>
</cp:coreProperties>
</file>