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bebr\OneDrive\Oud\Documenten\Hanze\Year 2\2.2\Onderzoek\"/>
    </mc:Choice>
  </mc:AlternateContent>
  <xr:revisionPtr revIDLastSave="0" documentId="13_ncr:1_{B5E62F7A-D886-4022-8262-1A158FB08975}" xr6:coauthVersionLast="47" xr6:coauthVersionMax="47" xr10:uidLastSave="{00000000-0000-0000-0000-000000000000}"/>
  <bookViews>
    <workbookView xWindow="-108" yWindow="-108" windowWidth="23256" windowHeight="12456" activeTab="7" xr2:uid="{4E38CB46-9BF5-4136-8560-E0CC70599FC7}"/>
  </bookViews>
  <sheets>
    <sheet name="2m Gips" sheetId="10" r:id="rId1"/>
    <sheet name="2m Beton" sheetId="9" r:id="rId2"/>
    <sheet name="2m glas" sheetId="8" r:id="rId3"/>
    <sheet name="2m niks" sheetId="1" r:id="rId4"/>
    <sheet name="5m niks" sheetId="3" r:id="rId5"/>
    <sheet name="10m niks" sheetId="4" r:id="rId6"/>
    <sheet name="15m niks" sheetId="6" r:id="rId7"/>
    <sheet name="Globale Grafiek" sheetId="11" r:id="rId8"/>
  </sheets>
  <definedNames>
    <definedName name="Grafiek" localSheetId="5">'10m niks'!$I$3:$O$3</definedName>
    <definedName name="Grafiek" localSheetId="6">'15m niks'!$I$3:$O$3</definedName>
    <definedName name="Grafiek" localSheetId="1">'2m Beton'!$I$3:$O$3</definedName>
    <definedName name="Grafiek" localSheetId="0">'2m Gips'!$H$3:$N$3</definedName>
    <definedName name="Grafiek" localSheetId="2">'2m glas'!$I$3:$O$3</definedName>
    <definedName name="Grafiek" localSheetId="4">'5m niks'!$I$3:$O$3</definedName>
    <definedName name="Grafiek">'2m niks'!$I$3:$O$3</definedName>
    <definedName name="k" localSheetId="5">'10m niks'!$A$1:$F$2</definedName>
    <definedName name="k" localSheetId="6">'15m niks'!$A$1:$F$2</definedName>
    <definedName name="k" localSheetId="1">'2m Beton'!$A$1:$F$2</definedName>
    <definedName name="k" localSheetId="0">'2m Gips'!$A$1:$E$2</definedName>
    <definedName name="k" localSheetId="2">'2m glas'!$A$1:$F$2</definedName>
    <definedName name="k" localSheetId="4">'5m niks'!$A$1:$F$2</definedName>
    <definedName name="k">'2m niks'!$A$1:$F$2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1" l="1"/>
  <c r="C8" i="11"/>
  <c r="C7" i="11"/>
  <c r="C6" i="11"/>
  <c r="C5" i="11"/>
  <c r="C4" i="11"/>
  <c r="C3" i="11"/>
  <c r="D19" i="6"/>
  <c r="C19" i="6"/>
  <c r="B19" i="6"/>
  <c r="D19" i="4"/>
  <c r="C19" i="4"/>
  <c r="B19" i="4"/>
  <c r="D19" i="3"/>
  <c r="C19" i="3"/>
  <c r="B19" i="3"/>
  <c r="D19" i="1"/>
  <c r="C19" i="1"/>
  <c r="B19" i="1"/>
  <c r="D19" i="8"/>
  <c r="C19" i="8"/>
  <c r="B19" i="8"/>
  <c r="D15" i="10"/>
  <c r="D19" i="9"/>
  <c r="C19" i="9"/>
  <c r="B19" i="9"/>
  <c r="B15" i="10"/>
  <c r="E19" i="10" s="1"/>
  <c r="C15" i="10"/>
  <c r="B15" i="6"/>
  <c r="E19" i="6" s="1"/>
  <c r="D19" i="10"/>
  <c r="C19" i="10"/>
  <c r="B19" i="10"/>
  <c r="C15" i="8"/>
  <c r="B15" i="8"/>
  <c r="E19" i="8" s="1"/>
  <c r="D15" i="9"/>
  <c r="C15" i="9"/>
  <c r="B15" i="9"/>
  <c r="E19" i="9" s="1"/>
  <c r="D15" i="8"/>
  <c r="D15" i="6"/>
  <c r="C15" i="6"/>
  <c r="D15" i="4"/>
  <c r="C15" i="4"/>
  <c r="B15" i="4"/>
  <c r="E19" i="4" s="1"/>
  <c r="D15" i="3"/>
  <c r="C15" i="3"/>
  <c r="B15" i="3"/>
  <c r="E19" i="3" s="1"/>
  <c r="D15" i="1"/>
  <c r="C15" i="1"/>
  <c r="B15" i="1"/>
  <c r="E19" i="1" s="1"/>
</calcChain>
</file>

<file path=xl/sharedStrings.xml><?xml version="1.0" encoding="utf-8"?>
<sst xmlns="http://schemas.openxmlformats.org/spreadsheetml/2006/main" count="86" uniqueCount="24">
  <si>
    <t>Gemiddelde</t>
  </si>
  <si>
    <t>Eerste keer</t>
  </si>
  <si>
    <t>Tweede keer</t>
  </si>
  <si>
    <t xml:space="preserve">Derde keer </t>
  </si>
  <si>
    <t>Aantal meetingen</t>
  </si>
  <si>
    <t>muurstructuur</t>
  </si>
  <si>
    <t>15m niks</t>
  </si>
  <si>
    <t>10m niks</t>
  </si>
  <si>
    <t>5m niks</t>
  </si>
  <si>
    <t>2m niks</t>
  </si>
  <si>
    <t>2m Glas</t>
  </si>
  <si>
    <t>2m Beton</t>
  </si>
  <si>
    <t xml:space="preserve">Overall AVG </t>
  </si>
  <si>
    <t>Derde Keer</t>
  </si>
  <si>
    <t>2m Gips</t>
  </si>
  <si>
    <t>Staafdiagram van de metingen</t>
  </si>
  <si>
    <t xml:space="preserve">Staafdiagram van de metingen </t>
  </si>
  <si>
    <t>2 meter, Muurstructuur: Gips</t>
  </si>
  <si>
    <t>2 meter, Muurstructuur: Beton</t>
  </si>
  <si>
    <t>2 meter, Muurstructuur: Glas</t>
  </si>
  <si>
    <t>2 meter, Muurstructuur: Niks</t>
  </si>
  <si>
    <t>5 meter, Muurstructuur: Niks</t>
  </si>
  <si>
    <t>10 meter, Muurstructuur: Niks</t>
  </si>
  <si>
    <t>15 meter, Muurstructuur: Niks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</si>
</sst>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164" fontId="6" fillId="0" borderId="0" xfId="0" applyNumberFormat="1" applyFont="1"/>
    <xf numFmtId="0" fontId="7" fillId="0" borderId="0" xfId="0" applyFont="1" applyAlignment="1">
      <alignment horizontal="center"/>
    </xf>
    <xf numFmtId="2" fontId="5" fillId="0" borderId="0" xfId="0" applyNumberFormat="1" applyFont="1" applyBorder="1"/>
    <xf numFmtId="0" fontId="0" fillId="0" borderId="8" xfId="0" applyBorder="1"/>
    <xf numFmtId="0" fontId="0" fillId="0" borderId="5" xfId="0" applyBorder="1"/>
    <xf numFmtId="0" fontId="5" fillId="0" borderId="9" xfId="0" applyFont="1" applyBorder="1"/>
    <xf numFmtId="0" fontId="3" fillId="0" borderId="3" xfId="0" applyNumberFormat="1" applyFont="1" applyBorder="1"/>
    <xf numFmtId="2" fontId="3" fillId="0" borderId="3" xfId="0" applyNumberFormat="1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</cellXfs>
  <cellStyles count="1">
    <cellStyle name="Normal" xfId="0" builtinId="0"/>
  </cellStyles>
  <dxfs count="8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</font>
      <border diagonalUp="0" diagonalDown="0" outline="0">
        <left style="thin">
          <color indexed="64"/>
        </left>
        <right/>
        <top/>
        <bottom/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i/>
      </font>
      <numFmt numFmtId="164" formatCode="0.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'2m Gips'!$B$18</c:f>
              <c:strCache>
                <c:ptCount val="1"/>
                <c:pt idx="0">
                  <c:v>Eerste keer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Gips'!$B$19</c:f>
              <c:numCache>
                <c:formatCode>General</c:formatCode>
                <c:ptCount val="1"/>
                <c:pt idx="0">
                  <c:v>-66.599999999999994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49C-8138-429E73EF9ABE}"/>
            </c:ext>
          </c:extLst>
        </c:ser>
        <c:ser>
          <c:idx val="1"/>
          <c:order val="1"/>
          <c:tx>
            <c:strRef>
              <c:f>'2m Gips'!$C$18</c:f>
              <c:strCache>
                <c:ptCount val="1"/>
                <c:pt idx="0">
                  <c:v>Tweede keer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Gips'!$C$19</c:f>
              <c:numCache>
                <c:formatCode>General</c:formatCode>
                <c:ptCount val="1"/>
                <c:pt idx="0">
                  <c:v>-61.6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E-449C-8138-429E73EF9ABE}"/>
            </c:ext>
          </c:extLst>
        </c:ser>
        <c:ser>
          <c:idx val="2"/>
          <c:order val="2"/>
          <c:tx>
            <c:strRef>
              <c:f>'2m Gips'!$D$18</c:f>
              <c:strCache>
                <c:ptCount val="1"/>
                <c:pt idx="0">
                  <c:v>Derde Keer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Gips'!$D$19</c:f>
              <c:numCache>
                <c:formatCode>General</c:formatCode>
                <c:ptCount val="1"/>
                <c:pt idx="0">
                  <c:v>-61.8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E-449C-8138-429E73EF9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25027168"/>
        <c:axId val="20939894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'2m Gips'!$E$18</c15:sqref>
                        </c15:formulaRef>
                      </c:ext>
                    </c:extLst>
                    <c:strCache>
                      <c:ptCount val="1"/>
                      <c:pt idx="0">
                        <c:v>Gemiddelde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'2m Gips'!$E$19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-63.333333333333336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D8E-449C-8138-429E73EF9ABE}"/>
                  </c:ext>
                </c:extLst>
              </c15:ser>
            </c15:filteredBarSeries>
          </c:ext>
        </c:extLst>
      </c:barChart>
      <c:catAx>
        <c:axId val="2025027168"/>
        <c:scaling>
          <c:orientation val="minMax"/>
        </c:scaling>
        <c:delete val="1"/>
        <c:axPos val="l"/>
        <c:majorTickMark val="none"/>
        <c:minorTickMark val="none"/>
        <c:tickLblPos val="nextTo"/>
        <c:crossAx val="2093989488"/>
        <c:crosses val="autoZero"/>
        <c:auto val="1"/>
        <c:lblAlgn val="ctr"/>
        <c:lblOffset val="100"/>
        <c:noMultiLvlLbl val="0"/>
      </c:catAx>
      <c:valAx>
        <c:axId val="2093989488"/>
        <c:scaling>
          <c:orientation val="minMax"/>
          <c:min val="-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250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'2m Beton'!$B$18</c:f>
              <c:strCache>
                <c:ptCount val="1"/>
                <c:pt idx="0">
                  <c:v>Eerste keer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Beton'!$B$19</c:f>
              <c:numCache>
                <c:formatCode>General</c:formatCode>
                <c:ptCount val="1"/>
                <c:pt idx="0">
                  <c:v>-74.400000000000006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F-4531-BE96-F6BCF8980125}"/>
            </c:ext>
          </c:extLst>
        </c:ser>
        <c:ser>
          <c:idx val="1"/>
          <c:order val="1"/>
          <c:tx>
            <c:strRef>
              <c:f>'2m Beton'!$C$18</c:f>
              <c:strCache>
                <c:ptCount val="1"/>
                <c:pt idx="0">
                  <c:v>Tweede keer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Beton'!$C$19</c:f>
              <c:numCache>
                <c:formatCode>General</c:formatCode>
                <c:ptCount val="1"/>
                <c:pt idx="0">
                  <c:v>-74.5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F-4531-BE96-F6BCF8980125}"/>
            </c:ext>
          </c:extLst>
        </c:ser>
        <c:ser>
          <c:idx val="2"/>
          <c:order val="2"/>
          <c:tx>
            <c:strRef>
              <c:f>'2m Beton'!$D$18</c:f>
              <c:strCache>
                <c:ptCount val="1"/>
                <c:pt idx="0">
                  <c:v>Derde Keer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Beton'!$D$19</c:f>
              <c:numCache>
                <c:formatCode>General</c:formatCode>
                <c:ptCount val="1"/>
                <c:pt idx="0">
                  <c:v>-74.2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F-4531-BE96-F6BCF8980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99510847"/>
        <c:axId val="112540911"/>
      </c:barChart>
      <c:catAx>
        <c:axId val="1599510847"/>
        <c:scaling>
          <c:orientation val="minMax"/>
        </c:scaling>
        <c:delete val="1"/>
        <c:axPos val="l"/>
        <c:majorTickMark val="none"/>
        <c:minorTickMark val="none"/>
        <c:tickLblPos val="nextTo"/>
        <c:crossAx val="112540911"/>
        <c:crosses val="autoZero"/>
        <c:auto val="1"/>
        <c:lblAlgn val="ctr"/>
        <c:lblOffset val="100"/>
        <c:noMultiLvlLbl val="0"/>
      </c:catAx>
      <c:valAx>
        <c:axId val="112540911"/>
        <c:scaling>
          <c:orientation val="minMax"/>
          <c:max val="0"/>
          <c:min val="-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951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'2m glas'!$B$18</c:f>
              <c:strCache>
                <c:ptCount val="1"/>
                <c:pt idx="0">
                  <c:v>Eerste keer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glas'!$B$19</c:f>
              <c:numCache>
                <c:formatCode>General</c:formatCode>
                <c:ptCount val="1"/>
                <c:pt idx="0">
                  <c:v>-51.4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E-4DD2-ABC7-D13E65C8B1C6}"/>
            </c:ext>
          </c:extLst>
        </c:ser>
        <c:ser>
          <c:idx val="1"/>
          <c:order val="1"/>
          <c:tx>
            <c:strRef>
              <c:f>'2m glas'!$C$18</c:f>
              <c:strCache>
                <c:ptCount val="1"/>
                <c:pt idx="0">
                  <c:v>Tweede keer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glas'!$C$19</c:f>
              <c:numCache>
                <c:formatCode>General</c:formatCode>
                <c:ptCount val="1"/>
                <c:pt idx="0">
                  <c:v>-63.5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E-4DD2-ABC7-D13E65C8B1C6}"/>
            </c:ext>
          </c:extLst>
        </c:ser>
        <c:ser>
          <c:idx val="2"/>
          <c:order val="2"/>
          <c:tx>
            <c:strRef>
              <c:f>'2m glas'!$D$18</c:f>
              <c:strCache>
                <c:ptCount val="1"/>
                <c:pt idx="0">
                  <c:v>Derde Keer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glas'!$D$19</c:f>
              <c:numCache>
                <c:formatCode>General</c:formatCode>
                <c:ptCount val="1"/>
                <c:pt idx="0">
                  <c:v>-47.6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E-4DD2-ABC7-D13E65C8B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24457776"/>
        <c:axId val="208447838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'2m glas'!$E$18</c15:sqref>
                        </c15:formulaRef>
                      </c:ext>
                    </c:extLst>
                    <c:strCache>
                      <c:ptCount val="1"/>
                      <c:pt idx="0">
                        <c:v>Gemiddelde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'2m glas'!$E$19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-54.166666666666664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4DE-4DD2-ABC7-D13E65C8B1C6}"/>
                  </c:ext>
                </c:extLst>
              </c15:ser>
            </c15:filteredBarSeries>
          </c:ext>
        </c:extLst>
      </c:barChart>
      <c:catAx>
        <c:axId val="2024457776"/>
        <c:scaling>
          <c:orientation val="minMax"/>
        </c:scaling>
        <c:delete val="1"/>
        <c:axPos val="l"/>
        <c:majorTickMark val="out"/>
        <c:minorTickMark val="none"/>
        <c:tickLblPos val="nextTo"/>
        <c:crossAx val="2084478384"/>
        <c:crosses val="autoZero"/>
        <c:auto val="1"/>
        <c:lblAlgn val="ctr"/>
        <c:lblOffset val="100"/>
        <c:noMultiLvlLbl val="0"/>
      </c:catAx>
      <c:valAx>
        <c:axId val="20844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244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'2m niks'!$B$18</c:f>
              <c:strCache>
                <c:ptCount val="1"/>
                <c:pt idx="0">
                  <c:v>Eerste keer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niks'!$B$19</c:f>
              <c:numCache>
                <c:formatCode>General</c:formatCode>
                <c:ptCount val="1"/>
                <c:pt idx="0">
                  <c:v>-55.9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4-4BE1-BF22-F91179028D3E}"/>
            </c:ext>
          </c:extLst>
        </c:ser>
        <c:ser>
          <c:idx val="1"/>
          <c:order val="1"/>
          <c:tx>
            <c:strRef>
              <c:f>'2m niks'!$C$18</c:f>
              <c:strCache>
                <c:ptCount val="1"/>
                <c:pt idx="0">
                  <c:v>Tweede keer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niks'!$C$19</c:f>
              <c:numCache>
                <c:formatCode>General</c:formatCode>
                <c:ptCount val="1"/>
                <c:pt idx="0">
                  <c:v>-53.3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4-4BE1-BF22-F91179028D3E}"/>
            </c:ext>
          </c:extLst>
        </c:ser>
        <c:ser>
          <c:idx val="2"/>
          <c:order val="2"/>
          <c:tx>
            <c:strRef>
              <c:f>'2m niks'!$D$18</c:f>
              <c:strCache>
                <c:ptCount val="1"/>
                <c:pt idx="0">
                  <c:v>Derde Keer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'2m niks'!$D$19</c:f>
              <c:numCache>
                <c:formatCode>General</c:formatCode>
                <c:ptCount val="1"/>
                <c:pt idx="0">
                  <c:v>-58.2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4-4BE1-BF22-F91179028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95588928"/>
        <c:axId val="209447883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'2m niks'!$E$18</c15:sqref>
                        </c15:formulaRef>
                      </c:ext>
                    </c:extLst>
                    <c:strCache>
                      <c:ptCount val="1"/>
                      <c:pt idx="0">
                        <c:v>Gemiddelde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'2m niks'!$E$19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-55.79999999999999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144-4BE1-BF22-F91179028D3E}"/>
                  </c:ext>
                </c:extLst>
              </c15:ser>
            </c15:filteredBarSeries>
          </c:ext>
        </c:extLst>
      </c:barChart>
      <c:catAx>
        <c:axId val="495588928"/>
        <c:scaling>
          <c:orientation val="minMax"/>
        </c:scaling>
        <c:delete val="1"/>
        <c:axPos val="l"/>
        <c:majorTickMark val="none"/>
        <c:minorTickMark val="none"/>
        <c:tickLblPos val="nextTo"/>
        <c:crossAx val="2094478832"/>
        <c:crosses val="autoZero"/>
        <c:auto val="1"/>
        <c:lblAlgn val="ctr"/>
        <c:lblOffset val="100"/>
        <c:noMultiLvlLbl val="0"/>
      </c:catAx>
      <c:valAx>
        <c:axId val="2094478832"/>
        <c:scaling>
          <c:orientation val="minMax"/>
          <c:min val="-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55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'5m niks'!$B$18</c:f>
              <c:strCache>
                <c:ptCount val="1"/>
                <c:pt idx="0">
                  <c:v>Eerste keer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'5m niks'!$B$19</c:f>
              <c:numCache>
                <c:formatCode>General</c:formatCode>
                <c:ptCount val="1"/>
                <c:pt idx="0">
                  <c:v>-67.099999999999994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F-448A-A7AD-61198833AC90}"/>
            </c:ext>
          </c:extLst>
        </c:ser>
        <c:ser>
          <c:idx val="1"/>
          <c:order val="1"/>
          <c:tx>
            <c:strRef>
              <c:f>'5m niks'!$C$18</c:f>
              <c:strCache>
                <c:ptCount val="1"/>
                <c:pt idx="0">
                  <c:v>Tweede keer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'5m niks'!$C$19</c:f>
              <c:numCache>
                <c:formatCode>General</c:formatCode>
                <c:ptCount val="1"/>
                <c:pt idx="0">
                  <c:v>-70.3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F-448A-A7AD-61198833AC90}"/>
            </c:ext>
          </c:extLst>
        </c:ser>
        <c:ser>
          <c:idx val="2"/>
          <c:order val="2"/>
          <c:tx>
            <c:strRef>
              <c:f>'5m niks'!$D$18</c:f>
              <c:strCache>
                <c:ptCount val="1"/>
                <c:pt idx="0">
                  <c:v>Derde Keer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'5m niks'!$D$19</c:f>
              <c:numCache>
                <c:formatCode>General</c:formatCode>
                <c:ptCount val="1"/>
                <c:pt idx="0">
                  <c:v>-73.2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F-448A-A7AD-61198833AC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24502672"/>
        <c:axId val="208447094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'5m niks'!$E$18</c15:sqref>
                        </c15:formulaRef>
                      </c:ext>
                    </c:extLst>
                    <c:strCache>
                      <c:ptCount val="1"/>
                      <c:pt idx="0">
                        <c:v>Gemiddelde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'5m niks'!$E$19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-70.199999999999989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FDF-448A-A7AD-61198833AC90}"/>
                  </c:ext>
                </c:extLst>
              </c15:ser>
            </c15:filteredBarSeries>
          </c:ext>
        </c:extLst>
      </c:barChart>
      <c:catAx>
        <c:axId val="2024502672"/>
        <c:scaling>
          <c:orientation val="minMax"/>
        </c:scaling>
        <c:delete val="1"/>
        <c:axPos val="l"/>
        <c:majorTickMark val="none"/>
        <c:minorTickMark val="none"/>
        <c:tickLblPos val="nextTo"/>
        <c:crossAx val="2084470944"/>
        <c:crosses val="autoZero"/>
        <c:auto val="1"/>
        <c:lblAlgn val="ctr"/>
        <c:lblOffset val="100"/>
        <c:noMultiLvlLbl val="0"/>
      </c:catAx>
      <c:valAx>
        <c:axId val="2084470944"/>
        <c:scaling>
          <c:orientation val="minMax"/>
          <c:max val="0"/>
          <c:min val="-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245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'10m niks'!$B$18</c:f>
              <c:strCache>
                <c:ptCount val="1"/>
                <c:pt idx="0">
                  <c:v>Eerste keer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'10m niks'!$B$19</c:f>
              <c:numCache>
                <c:formatCode>General</c:formatCode>
                <c:ptCount val="1"/>
                <c:pt idx="0">
                  <c:v>-73.900000000000006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6-41A5-B975-4BF1F03C5914}"/>
            </c:ext>
          </c:extLst>
        </c:ser>
        <c:ser>
          <c:idx val="1"/>
          <c:order val="1"/>
          <c:tx>
            <c:strRef>
              <c:f>'10m niks'!$C$18</c:f>
              <c:strCache>
                <c:ptCount val="1"/>
                <c:pt idx="0">
                  <c:v>Tweede keer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'10m niks'!$C$19</c:f>
              <c:numCache>
                <c:formatCode>General</c:formatCode>
                <c:ptCount val="1"/>
                <c:pt idx="0">
                  <c:v>-77.7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6-41A5-B975-4BF1F03C5914}"/>
            </c:ext>
          </c:extLst>
        </c:ser>
        <c:ser>
          <c:idx val="2"/>
          <c:order val="2"/>
          <c:tx>
            <c:strRef>
              <c:f>'10m niks'!$D$18</c:f>
              <c:strCache>
                <c:ptCount val="1"/>
                <c:pt idx="0">
                  <c:v>Derde Keer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'10m niks'!$D$19</c:f>
              <c:numCache>
                <c:formatCode>General</c:formatCode>
                <c:ptCount val="1"/>
                <c:pt idx="0">
                  <c:v>-77.599999999999994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6-41A5-B975-4BF1F03C59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24458256"/>
        <c:axId val="2084471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'10m niks'!$E$18</c15:sqref>
                        </c15:formulaRef>
                      </c:ext>
                    </c:extLst>
                    <c:strCache>
                      <c:ptCount val="1"/>
                      <c:pt idx="0">
                        <c:v>Gemiddelde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'10m niks'!$E$19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-76.400000000000006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7F6-41A5-B975-4BF1F03C5914}"/>
                  </c:ext>
                </c:extLst>
              </c15:ser>
            </c15:filteredBarSeries>
          </c:ext>
        </c:extLst>
      </c:barChart>
      <c:catAx>
        <c:axId val="2024458256"/>
        <c:scaling>
          <c:orientation val="minMax"/>
        </c:scaling>
        <c:delete val="1"/>
        <c:axPos val="l"/>
        <c:majorTickMark val="none"/>
        <c:minorTickMark val="none"/>
        <c:tickLblPos val="nextTo"/>
        <c:crossAx val="2084471440"/>
        <c:crosses val="autoZero"/>
        <c:auto val="1"/>
        <c:lblAlgn val="ctr"/>
        <c:lblOffset val="100"/>
        <c:noMultiLvlLbl val="0"/>
      </c:catAx>
      <c:valAx>
        <c:axId val="2084471440"/>
        <c:scaling>
          <c:orientation val="minMax"/>
          <c:max val="0"/>
          <c:min val="-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244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'15m niks'!$B$18</c:f>
              <c:strCache>
                <c:ptCount val="1"/>
                <c:pt idx="0">
                  <c:v>Eerste keer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'15m niks'!$B$19</c:f>
              <c:numCache>
                <c:formatCode>General</c:formatCode>
                <c:ptCount val="1"/>
                <c:pt idx="0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E-4F5C-800F-EC2CB0382065}"/>
            </c:ext>
          </c:extLst>
        </c:ser>
        <c:ser>
          <c:idx val="1"/>
          <c:order val="1"/>
          <c:tx>
            <c:strRef>
              <c:f>'15m niks'!$C$18</c:f>
              <c:strCache>
                <c:ptCount val="1"/>
                <c:pt idx="0">
                  <c:v>Tweede keer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'15m niks'!$C$19</c:f>
              <c:numCache>
                <c:formatCode>General</c:formatCode>
                <c:ptCount val="1"/>
                <c:pt idx="0">
                  <c:v>-74.7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E-4F5C-800F-EC2CB0382065}"/>
            </c:ext>
          </c:extLst>
        </c:ser>
        <c:ser>
          <c:idx val="2"/>
          <c:order val="2"/>
          <c:tx>
            <c:strRef>
              <c:f>'15m niks'!$D$18</c:f>
              <c:strCache>
                <c:ptCount val="1"/>
                <c:pt idx="0">
                  <c:v>Derde Keer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7E-4F5C-800F-EC2CB0382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'15m niks'!$D$19</c:f>
              <c:numCache>
                <c:formatCode>General</c:formatCode>
                <c:ptCount val="1"/>
                <c:pt idx="0">
                  <c:v>-76.400000000000006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E-4F5C-800F-EC2CB038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0352624"/>
        <c:axId val="44856334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'15m niks'!$E$18</c15:sqref>
                        </c15:formulaRef>
                      </c:ext>
                    </c:extLst>
                    <c:strCache>
                      <c:ptCount val="1"/>
                      <c:pt idx="0">
                        <c:v>Gemiddelde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'15m niks'!$E$19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-75.36666666666666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87E-4F5C-800F-EC2CB0382065}"/>
                  </c:ext>
                </c:extLst>
              </c15:ser>
            </c15:filteredBarSeries>
          </c:ext>
        </c:extLst>
      </c:barChart>
      <c:catAx>
        <c:axId val="1440352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448563344"/>
        <c:crosses val="autoZero"/>
        <c:auto val="1"/>
        <c:lblAlgn val="ctr"/>
        <c:lblOffset val="100"/>
        <c:noMultiLvlLbl val="0"/>
      </c:catAx>
      <c:valAx>
        <c:axId val="448563344"/>
        <c:scaling>
          <c:orientation val="minMax"/>
          <c:max val="0"/>
          <c:min val="-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03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'Globale Grafiek'!$C$2</c:f>
              <c:strCache>
                <c:ptCount val="1"/>
                <c:pt idx="0">
                  <c:v>Overall AVG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'Globale Grafiek'!$B$3:$B$9</c:f>
              <c:strCache>
                <c:ptCount val="7"/>
                <c:pt idx="0">
                  <c:v>2m Glas</c:v>
                </c:pt>
                <c:pt idx="1">
                  <c:v>2m niks</c:v>
                </c:pt>
                <c:pt idx="2">
                  <c:v>2m Gips</c:v>
                </c:pt>
                <c:pt idx="3">
                  <c:v>5m niks</c:v>
                </c:pt>
                <c:pt idx="4">
                  <c:v>2m Beton</c:v>
                </c:pt>
                <c:pt idx="5">
                  <c:v>15m niks</c:v>
                </c:pt>
                <c:pt idx="6">
                  <c:v>10m niks</c:v>
                </c:pt>
              </c:strCache>
            </c:strRef>
          </c:cat>
          <c:val>
            <c:numRef>
              <c:f>'Globale Grafiek'!$C$3:$C$9</c:f>
              <c:numCache>
                <c:formatCode>0.0</c:formatCode>
                <c:ptCount val="7"/>
                <c:pt idx="0">
                  <c:v>-54.166666666666664</c:v>
                </c:pt>
                <c:pt idx="1">
                  <c:v>-55.79999999999999</c:v>
                </c:pt>
                <c:pt idx="2">
                  <c:v>-63.333333333333336</c:v>
                </c:pt>
                <c:pt idx="3">
                  <c:v>-70.199999999999989</c:v>
                </c:pt>
                <c:pt idx="4">
                  <c:v>-74.366666666666674</c:v>
                </c:pt>
                <c:pt idx="5">
                  <c:v>-75.36666666666666</c:v>
                </c:pt>
                <c:pt idx="6">
                  <c:v>-76.400000000000006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9-46AB-A25F-2176BE9252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42469424"/>
        <c:axId val="2095437216"/>
      </c:barChart>
      <c:catAx>
        <c:axId val="44246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5437216"/>
        <c:crosses val="autoZero"/>
        <c:auto val="1"/>
        <c:lblAlgn val="ctr"/>
        <c:lblOffset val="100"/>
        <c:noMultiLvlLbl val="0"/>
      </c:catAx>
      <c:valAx>
        <c:axId val="20954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24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3810</xdr:rowOff>
    </xdr:from>
    <xdr:to>
      <xdr:col>16</xdr:col>
      <xdr:colOff>15240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43270-5B4F-4C34-F588-4719A47C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3810</xdr:rowOff>
    </xdr:from>
    <xdr:to>
      <xdr:col>16</xdr:col>
      <xdr:colOff>7620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97DDD-E500-2BEE-7B73-4403BB344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</xdr:row>
      <xdr:rowOff>11430</xdr:rowOff>
    </xdr:from>
    <xdr:to>
      <xdr:col>16</xdr:col>
      <xdr:colOff>7620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7723B-67A8-AEC4-5CA2-D4E74EDC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15240</xdr:rowOff>
    </xdr:from>
    <xdr:to>
      <xdr:col>16</xdr:col>
      <xdr:colOff>7620</xdr:colOff>
      <xdr:row>14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A4A30-D1A7-E030-FF22-B9C7EAD96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2</xdr:row>
      <xdr:rowOff>179070</xdr:rowOff>
    </xdr:from>
    <xdr:to>
      <xdr:col>16</xdr:col>
      <xdr:colOff>7620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A7297-0937-A800-ADD7-AA6ABAC0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171450</xdr:rowOff>
    </xdr:from>
    <xdr:to>
      <xdr:col>16</xdr:col>
      <xdr:colOff>15240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6DA70-E372-1CD0-8FD8-246963D6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3</xdr:row>
      <xdr:rowOff>3810</xdr:rowOff>
    </xdr:from>
    <xdr:to>
      <xdr:col>16</xdr:col>
      <xdr:colOff>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BF8C6-00BA-5DF9-2C22-4F853EDF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</xdr:colOff>
      <xdr:row>1</xdr:row>
      <xdr:rowOff>2465</xdr:rowOff>
    </xdr:from>
    <xdr:to>
      <xdr:col>16</xdr:col>
      <xdr:colOff>590325</xdr:colOff>
      <xdr:row>22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6A4BA-3541-2C3E-37E4-7BE1B7944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BBDF90-5439-4DD2-A774-8420FFED88EB}" name="Table3789" displayName="Table3789" ref="A4:D15" totalsRowCount="1" totalsRowDxfId="87" totalsRowBorderDxfId="86">
  <autoFilter ref="A4:D14" xr:uid="{9D53EE1C-0C26-4660-9A0B-C21293A852E1}">
    <filterColumn colId="0" hiddenButton="1"/>
    <filterColumn colId="1" hiddenButton="1"/>
    <filterColumn colId="2" hiddenButton="1"/>
    <filterColumn colId="3" hiddenButton="1"/>
  </autoFilter>
  <tableColumns count="4">
    <tableColumn id="1" xr3:uid="{E72E9623-15DA-41D0-9ADA-F1DB16694B38}" name="Aantal meetingen" totalsRowLabel="Gemiddelde" dataDxfId="52" totalsRowDxfId="50"/>
    <tableColumn id="2" xr3:uid="{5C485F43-FCA4-4390-91AD-C1BF557B432B}" name="Eerste keer" totalsRowFunction="custom" dataDxfId="53" totalsRowDxfId="29">
      <totalsRowFormula>AVERAGE(B5,B6,B7,B8,B9,B10,B11,B12,B13,B14)</totalsRowFormula>
    </tableColumn>
    <tableColumn id="3" xr3:uid="{E03DAF41-AE6F-4A59-9F45-5B97C463C1F8}" name="Tweede keer" totalsRowFunction="custom" dataDxfId="54" totalsRowDxfId="28">
      <totalsRowFormula>AVERAGE(C5,C6,C7,C8,C9,C10,C12,C11,C13,C14)</totalsRowFormula>
    </tableColumn>
    <tableColumn id="4" xr3:uid="{6E0FA31C-35C9-4A24-BDCB-1F0D1F6403EF}" name="Derde keer " totalsRowFunction="custom" dataDxfId="39" totalsRowDxfId="27">
      <totalsRowFormula>AVERAGE(D5,D6,D7,D8,D9,D10,D11,D12,D13,D14)</totalsRowFormula>
    </tableColumn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7A9524F-CB22-40FC-821F-49880C66DE43}" name="Table11136111214" displayName="Table11136111214" ref="B18:E19" totalsRowShown="0" headerRowDxfId="17" dataDxfId="16">
  <autoFilter ref="B18:E19" xr:uid="{B7A9524F-CB22-40FC-821F-49880C66DE43}">
    <filterColumn colId="0" hiddenButton="1"/>
    <filterColumn colId="1" hiddenButton="1"/>
    <filterColumn colId="2" hiddenButton="1"/>
    <filterColumn colId="3" hiddenButton="1"/>
  </autoFilter>
  <tableColumns count="4">
    <tableColumn id="1" xr3:uid="{4B16B1B8-9D70-46B3-A58B-97BA391DB0EA}" name="Eerste keer" dataDxfId="15">
      <calculatedColumnFormula>AVERAGE(B5,B6,B7,B8,B9,B10,B11,B12,B13,B14)</calculatedColumnFormula>
    </tableColumn>
    <tableColumn id="2" xr3:uid="{AC749807-F005-4488-8021-19314B87CFF7}" name="Tweede keer" dataDxfId="14">
      <calculatedColumnFormula>AVERAGE(C5,C6,C7,C8,C9,C10,C12,C11,C13,C14)</calculatedColumnFormula>
    </tableColumn>
    <tableColumn id="3" xr3:uid="{7F2DEF58-92AA-444D-ADCD-EE2219464D7B}" name="Derde Keer" dataDxfId="13">
      <calculatedColumnFormula>AVERAGE(D5,D6,D7,D8,D9,D10,D11,D12,D13,D14)</calculatedColumnFormula>
    </tableColumn>
    <tableColumn id="4" xr3:uid="{F288882F-6395-4254-AA43-D78820424170}" name="Gemiddelde" dataDxfId="12">
      <calculatedColumnFormula>AVERAGE(B15,C15,D15)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43576-F22E-41D7-98AD-77B7A0659613}" name="Table323" displayName="Table323" ref="A4:D15" totalsRowCount="1">
  <autoFilter ref="A4:D14" xr:uid="{9D53EE1C-0C26-4660-9A0B-C21293A852E1}">
    <filterColumn colId="0" hiddenButton="1"/>
    <filterColumn colId="1" hiddenButton="1"/>
    <filterColumn colId="2" hiddenButton="1"/>
    <filterColumn colId="3" hiddenButton="1"/>
  </autoFilter>
  <tableColumns count="4">
    <tableColumn id="1" xr3:uid="{88851999-BBB0-4FC0-A3F0-0C37B4793753}" name="Aantal meetingen" totalsRowLabel="Gemiddelde" dataDxfId="65" totalsRowDxfId="64"/>
    <tableColumn id="2" xr3:uid="{74EF57A6-2947-4FB1-BAD4-9F0F6E9EB0D0}" name="Eerste keer" totalsRowFunction="custom" dataDxfId="63">
      <totalsRowFormula>AVERAGE(B5,B6,B7,B8,B9,B10,B11,B12,B13,B14)</totalsRowFormula>
    </tableColumn>
    <tableColumn id="3" xr3:uid="{8CDABCBE-5BBA-4FC9-9AE8-CF14BFBD2BED}" name="Tweede keer" totalsRowFunction="custom" dataDxfId="62">
      <totalsRowFormula>AVERAGE(C5,C6,C7,C8,C9,C10,C12,C11,C13,C14)</totalsRowFormula>
    </tableColumn>
    <tableColumn id="4" xr3:uid="{52FAB28C-0C5A-47A8-A8EF-63B48C6CA9FB}" name="Derde keer " totalsRowFunction="custom" dataDxfId="61">
      <totalsRowFormula>AVERAGE(D5,D6,D7,D8,D9,D10,D11,D12,D13,D14)</totalsRow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1C299C-8EBB-416E-A7C0-2B34584DBAE7}" name="Table1113611121415" displayName="Table1113611121415" ref="B18:E19" totalsRowShown="0" headerRowDxfId="11" dataDxfId="10">
  <autoFilter ref="B18:E19" xr:uid="{EB1C299C-8EBB-416E-A7C0-2B34584DBAE7}">
    <filterColumn colId="0" hiddenButton="1"/>
    <filterColumn colId="1" hiddenButton="1"/>
    <filterColumn colId="2" hiddenButton="1"/>
    <filterColumn colId="3" hiddenButton="1"/>
  </autoFilter>
  <tableColumns count="4">
    <tableColumn id="1" xr3:uid="{82A2D301-CD7E-479B-BDF6-CA406F7A5750}" name="Eerste keer" dataDxfId="9">
      <calculatedColumnFormula>AVERAGE(B5,B6,B7,B8,B9,B10,B11,B12,B13,B14)</calculatedColumnFormula>
    </tableColumn>
    <tableColumn id="2" xr3:uid="{5C80F071-FC6B-4EC2-97B6-8563397AD532}" name="Tweede keer" dataDxfId="8">
      <calculatedColumnFormula>AVERAGE(C5,C6,C7,C8,C9,C10,C12,C11,C13,C14)</calculatedColumnFormula>
    </tableColumn>
    <tableColumn id="3" xr3:uid="{5BA9BCD3-B2D6-4DFF-A506-24CAB8EDB6C1}" name="Derde Keer" dataDxfId="7">
      <calculatedColumnFormula>AVERAGE(D5,D6,D7,D8,D9,D10,D11,D12,D13,D14)</calculatedColumnFormula>
    </tableColumn>
    <tableColumn id="4" xr3:uid="{80B1F704-3E40-4291-8572-EC4A439D9B81}" name="Gemiddelde" dataDxfId="6">
      <calculatedColumnFormula>AVERAGE(B15,C15,D15)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855C4C-8E1D-458B-BC83-4602AE81EAAF}" name="Table3235" displayName="Table3235" ref="A4:D15" totalsRowCount="1">
  <autoFilter ref="A4:D14" xr:uid="{9D53EE1C-0C26-4660-9A0B-C21293A852E1}">
    <filterColumn colId="0" hiddenButton="1"/>
    <filterColumn colId="1" hiddenButton="1"/>
    <filterColumn colId="2" hiddenButton="1"/>
    <filterColumn colId="3" hiddenButton="1"/>
  </autoFilter>
  <tableColumns count="4">
    <tableColumn id="1" xr3:uid="{DDF7AF4C-6DBF-461E-AAED-FC69FF98EA01}" name="Aantal meetingen" totalsRowLabel="Gemiddelde" dataDxfId="60" totalsRowDxfId="59"/>
    <tableColumn id="2" xr3:uid="{8DD4EE81-3866-4E36-BCF3-5B21488099F9}" name="Eerste keer" totalsRowFunction="custom" dataDxfId="58">
      <totalsRowFormula>AVERAGE(B5,B6,B7,B8,B9,B10,B11,B12,B13,B14)</totalsRowFormula>
    </tableColumn>
    <tableColumn id="3" xr3:uid="{14C85EBF-359E-4557-B58B-082484416315}" name="Tweede keer" totalsRowFunction="custom" dataDxfId="57">
      <totalsRowFormula>AVERAGE(C5,C6,C7,C8,C9,C10,C12,C11,C13,C14)</totalsRowFormula>
    </tableColumn>
    <tableColumn id="4" xr3:uid="{97EFB857-9FAD-415A-91B6-A54FE09E15B5}" name="Derde keer " totalsRowFunction="custom" dataDxfId="56">
      <totalsRowFormula>AVERAGE(D5,D6,D7,D8,D9,D10,D11,D12,D13,D14)</totalsRow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862BCD-BB57-4F38-9BD6-AB230848E7C4}" name="Table111361112141516" displayName="Table111361112141516" ref="B18:E19" totalsRowShown="0" headerRowDxfId="5" dataDxfId="4">
  <autoFilter ref="B18:E19" xr:uid="{2B862BCD-BB57-4F38-9BD6-AB230848E7C4}">
    <filterColumn colId="0" hiddenButton="1"/>
    <filterColumn colId="1" hiddenButton="1"/>
    <filterColumn colId="2" hiddenButton="1"/>
    <filterColumn colId="3" hiddenButton="1"/>
  </autoFilter>
  <tableColumns count="4">
    <tableColumn id="1" xr3:uid="{4DFC391E-178E-44DB-B611-E78B034C525E}" name="Eerste keer" dataDxfId="3">
      <calculatedColumnFormula>AVERAGE(B5,B6,B7,B8,B9,B10,B11,B12,B13,B14)</calculatedColumnFormula>
    </tableColumn>
    <tableColumn id="2" xr3:uid="{F48D06F1-02E6-46A9-8024-624D1DFD74DD}" name="Tweede keer" dataDxfId="2">
      <calculatedColumnFormula>AVERAGE(C5,C6,C7,C8,C9,C10,C12,C11,C13,C14)</calculatedColumnFormula>
    </tableColumn>
    <tableColumn id="3" xr3:uid="{3274CAC0-3145-4DA3-9B20-EAEA6FCF8944}" name="Derde Keer" dataDxfId="1">
      <calculatedColumnFormula>AVERAGE(D5,D6,D7,D8,D9,D10,D11,D12,D13,D14)</calculatedColumnFormula>
    </tableColumn>
    <tableColumn id="4" xr3:uid="{17268535-2E7C-4BFF-A7DC-1108502CFDD3}" name="Gemiddelde" dataDxfId="0">
      <calculatedColumnFormula>AVERAGE(B15,C15,D15)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C92942-9C47-42A0-93A0-0C8A2A2FCB03}" name="Table9" displayName="Table9" ref="B2:C9" totalsRowShown="0">
  <autoFilter ref="B2:C9" xr:uid="{F6C92942-9C47-42A0-93A0-0C8A2A2FCB03}">
    <filterColumn colId="0" hiddenButton="1"/>
    <filterColumn colId="1" hiddenButton="1"/>
  </autoFilter>
  <tableColumns count="2">
    <tableColumn id="1" xr3:uid="{B546EE54-A823-4FC2-AA8F-0AB54125A5EF}" name="muurstructuur"/>
    <tableColumn id="2" xr3:uid="{90A2574B-C82D-4AF2-9DC8-ACF41BF3A8CD}" name="Overall AVG 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208416-41A1-4C06-9DFC-A703A24D3327}" name="Table1113" displayName="Table1113" ref="B18:E19" totalsRowShown="0" headerRowDxfId="85" dataDxfId="55">
  <autoFilter ref="B18:E19" xr:uid="{5F208416-41A1-4C06-9DFC-A703A24D3327}">
    <filterColumn colId="0" hiddenButton="1"/>
    <filterColumn colId="1" hiddenButton="1"/>
    <filterColumn colId="2" hiddenButton="1"/>
    <filterColumn colId="3" hiddenButton="1"/>
  </autoFilter>
  <tableColumns count="4">
    <tableColumn id="1" xr3:uid="{0C8DA6A1-2811-4646-BD9E-C5B74ED43BB4}" name="Eerste keer" dataDxfId="49">
      <calculatedColumnFormula>AVERAGE(B5,B6,B7,B8,B9,B10,B11,B12,B13,B14)</calculatedColumnFormula>
    </tableColumn>
    <tableColumn id="2" xr3:uid="{AA41D721-E09A-4151-BA96-D182D4D8623B}" name="Tweede keer" dataDxfId="48">
      <calculatedColumnFormula>AVERAGE(C5,C6,C7,C8,C9,C10,C12,C11,C13,C14)</calculatedColumnFormula>
    </tableColumn>
    <tableColumn id="3" xr3:uid="{27F59D05-42F2-42FB-A691-2777466AE521}" name="Derde Keer" dataDxfId="47">
      <calculatedColumnFormula>AVERAGE(D5,D6,D7,D8,D9,D10,D11,D12,D13,D14)</calculatedColumnFormula>
    </tableColumn>
    <tableColumn id="4" xr3:uid="{AD7C57F8-BBC2-4560-845B-3FE7FCE72827}" name="Gemiddelde" dataDxfId="46">
      <calculatedColumnFormula>AVERAGE(B15,C15,D15)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103559-91E1-4090-89E8-CEDE59D55290}" name="Table378" displayName="Table378" ref="A4:D15" totalsRowCount="1" totalsRowDxfId="30" totalsRowBorderDxfId="32">
  <autoFilter ref="A4:D14" xr:uid="{9D53EE1C-0C26-4660-9A0B-C21293A852E1}">
    <filterColumn colId="0" hiddenButton="1"/>
    <filterColumn colId="1" hiddenButton="1"/>
    <filterColumn colId="2" hiddenButton="1"/>
    <filterColumn colId="3" hiddenButton="1"/>
  </autoFilter>
  <tableColumns count="4">
    <tableColumn id="1" xr3:uid="{A9360163-6ABE-42D1-8BA6-3F68C92A4F41}" name="Aantal meetingen" totalsRowLabel="Gemiddelde" dataDxfId="84" totalsRowDxfId="31"/>
    <tableColumn id="2" xr3:uid="{13495596-9E02-4CF0-A9D2-F0D1591D7996}" name="Eerste keer" totalsRowFunction="custom" dataDxfId="83" totalsRowDxfId="26">
      <totalsRowFormula>AVERAGE(B5,B6,B7,B8,B9,B10,B11,B12,B13,B14)</totalsRowFormula>
    </tableColumn>
    <tableColumn id="3" xr3:uid="{2C2DBA74-C6EA-4B1B-9A0A-2636117C4C92}" name="Tweede keer" totalsRowFunction="custom" dataDxfId="82" totalsRowDxfId="25">
      <totalsRowFormula>AVERAGE(C5,C6,C7,C8,C9,C10,C12,C11,C13,C14)</totalsRowFormula>
    </tableColumn>
    <tableColumn id="4" xr3:uid="{63272E4C-AECA-43B7-8F43-40D343A08F87}" name="Derde keer " totalsRowFunction="custom" dataDxfId="81" totalsRowDxfId="24">
      <totalsRowFormula>AVERAGE(D5,D6,D7,D8,D9,D10,D11,D12,D13,D14)</totalsRow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36788C-B0E5-461D-96FD-2CBDB1EFD852}" name="Table11136" displayName="Table11136" ref="B18:E19" totalsRowShown="0" headerRowDxfId="45" dataDxfId="44">
  <autoFilter ref="B18:E19" xr:uid="{E036788C-B0E5-461D-96FD-2CBDB1EFD852}">
    <filterColumn colId="0" hiddenButton="1"/>
    <filterColumn colId="1" hiddenButton="1"/>
    <filterColumn colId="2" hiddenButton="1"/>
    <filterColumn colId="3" hiddenButton="1"/>
  </autoFilter>
  <tableColumns count="4">
    <tableColumn id="1" xr3:uid="{CC1F3B52-4C58-432F-937A-2A6591E48D24}" name="Eerste keer" dataDxfId="43">
      <calculatedColumnFormula>AVERAGE(B5,B6,B7,B8,B9,B10,B11,B12,B13,B14)</calculatedColumnFormula>
    </tableColumn>
    <tableColumn id="2" xr3:uid="{06CEAB94-02CA-492B-AD32-D3FFB03E47BC}" name="Tweede keer" dataDxfId="42">
      <calculatedColumnFormula>AVERAGE(C5,C6,C7,C8,C9,C10,C12,C11,C13,C14)</calculatedColumnFormula>
    </tableColumn>
    <tableColumn id="3" xr3:uid="{D44D839A-A5B0-4FA6-8675-7690A76E55DC}" name="Derde Keer" dataDxfId="41">
      <calculatedColumnFormula>AVERAGE(D5,D6,D7,D8,D9,D10,D11,D12,D13,D14)</calculatedColumnFormula>
    </tableColumn>
    <tableColumn id="4" xr3:uid="{8C9446D7-0E64-4497-B13A-69C0902CF787}" name="Gemiddelde" dataDxfId="40">
      <calculatedColumnFormula>AVERAGE(B15,C15,D15)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7F301D-1B30-48AC-8475-59A2C0404F59}" name="Table37" displayName="Table37" ref="A4:D15" totalsRowCount="1">
  <autoFilter ref="A4:D14" xr:uid="{9D53EE1C-0C26-4660-9A0B-C21293A852E1}">
    <filterColumn colId="0" hiddenButton="1"/>
    <filterColumn colId="1" hiddenButton="1"/>
    <filterColumn colId="2" hiddenButton="1"/>
    <filterColumn colId="3" hiddenButton="1"/>
  </autoFilter>
  <tableColumns count="4">
    <tableColumn id="1" xr3:uid="{51D24AF3-6F34-468A-8480-5C158247F64C}" name="Aantal meetingen" totalsRowLabel="Gemiddelde" dataDxfId="80" totalsRowDxfId="79"/>
    <tableColumn id="2" xr3:uid="{9B224BE6-9EAD-4B29-9A10-1AFC834039AF}" name="Eerste keer" totalsRowFunction="custom" dataDxfId="78">
      <totalsRowFormula>AVERAGE(B5,B6,B7,B8,B9,B10,B11,B12,B13,B14)</totalsRowFormula>
    </tableColumn>
    <tableColumn id="3" xr3:uid="{66E49156-DEB0-4626-BDAC-646B1B1BAA7F}" name="Tweede keer" totalsRowFunction="custom" dataDxfId="77">
      <totalsRowFormula>AVERAGE(C5,C6,C7,C8,C9,C10,C12,C11,C13,C14)</totalsRowFormula>
    </tableColumn>
    <tableColumn id="4" xr3:uid="{9EE2C8A8-F688-47CB-94B2-4A3683063B5A}" name="Derde keer " totalsRowFunction="custom" dataDxfId="76">
      <totalsRowFormula>AVERAGE(D5,D6,D7,D8,D9,D10,D11,D12,D13,D14)</totalsRow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EF97A0-A033-44F9-822E-F7BDBBDF0533}" name="Table1113611" displayName="Table1113611" ref="B18:E19" totalsRowShown="0" headerRowDxfId="38" dataDxfId="37">
  <autoFilter ref="B18:E19" xr:uid="{69EF97A0-A033-44F9-822E-F7BDBBDF0533}">
    <filterColumn colId="0" hiddenButton="1"/>
    <filterColumn colId="1" hiddenButton="1"/>
    <filterColumn colId="2" hiddenButton="1"/>
    <filterColumn colId="3" hiddenButton="1"/>
  </autoFilter>
  <tableColumns count="4">
    <tableColumn id="1" xr3:uid="{A8EFB7E5-216D-4D8D-B607-24D3B5E82075}" name="Eerste keer" dataDxfId="36">
      <calculatedColumnFormula>AVERAGE(B5,B6,B7,B8,B9,B10,B11,B12,B13,B14)</calculatedColumnFormula>
    </tableColumn>
    <tableColumn id="2" xr3:uid="{8E438690-A9AB-49C7-ADC3-A12B28628395}" name="Tweede keer" dataDxfId="35">
      <calculatedColumnFormula>AVERAGE(C5,C6,C7,C8,C9,C10,C12,C11,C13,C14)</calculatedColumnFormula>
    </tableColumn>
    <tableColumn id="3" xr3:uid="{4B78137F-0906-45DE-9F29-600F0FA451DA}" name="Derde Keer" dataDxfId="34">
      <calculatedColumnFormula>AVERAGE(D5,D6,D7,D8,D9,D10,D11,D12,D13,D14)</calculatedColumnFormula>
    </tableColumn>
    <tableColumn id="4" xr3:uid="{E6068F35-332B-4431-B19A-1C294AB55D7A}" name="Gemiddelde" dataDxfId="33">
      <calculatedColumnFormula>AVERAGE(B15,C15,D15)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53EE1C-0C26-4660-9A0B-C21293A852E1}" name="Table3" displayName="Table3" ref="A4:D15" totalsRowCount="1">
  <autoFilter ref="A4:D14" xr:uid="{9D53EE1C-0C26-4660-9A0B-C21293A852E1}">
    <filterColumn colId="0" hiddenButton="1"/>
    <filterColumn colId="1" hiddenButton="1"/>
    <filterColumn colId="2" hiddenButton="1"/>
    <filterColumn colId="3" hiddenButton="1"/>
  </autoFilter>
  <tableColumns count="4">
    <tableColumn id="1" xr3:uid="{25378AF4-7340-4955-A46E-C6AED59F9011}" name="Aantal meetingen" totalsRowLabel="Gemiddelde" dataDxfId="75" totalsRowDxfId="74"/>
    <tableColumn id="2" xr3:uid="{063A7732-5385-45A0-9966-C3829CB1A516}" name="Eerste keer" totalsRowFunction="custom" dataDxfId="73">
      <totalsRowFormula>AVERAGE(B5,B6,B7,B8,B9,B10,B11,B12,B13,B14)</totalsRowFormula>
    </tableColumn>
    <tableColumn id="3" xr3:uid="{5F29550D-055C-484A-B85D-B86A0E0D0954}" name="Tweede keer" totalsRowFunction="custom" dataDxfId="72">
      <totalsRowFormula>AVERAGE(C5,C6,C7,C8,C9,C10,C12,C11,C13,C14)</totalsRowFormula>
    </tableColumn>
    <tableColumn id="4" xr3:uid="{EF2EEB90-7FE1-4C05-BCEC-6DFF7523AE09}" name="Derde keer " totalsRowFunction="custom" dataDxfId="71">
      <totalsRowFormula>AVERAGE(D5,D6,D7,D8,D9,D10,D11,D12,D13,D14)</totalsRow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776E8E-CCE5-4F32-BE3D-9168879E5434}" name="Table111361112" displayName="Table111361112" ref="B18:E19" totalsRowShown="0" headerRowDxfId="23" dataDxfId="22">
  <autoFilter ref="B18:E19" xr:uid="{23776E8E-CCE5-4F32-BE3D-9168879E5434}">
    <filterColumn colId="0" hiddenButton="1"/>
    <filterColumn colId="1" hiddenButton="1"/>
    <filterColumn colId="2" hiddenButton="1"/>
    <filterColumn colId="3" hiddenButton="1"/>
  </autoFilter>
  <tableColumns count="4">
    <tableColumn id="1" xr3:uid="{1DB3AD42-451F-4E9B-B4A4-2326A4DFAF86}" name="Eerste keer" dataDxfId="21">
      <calculatedColumnFormula>AVERAGE(B5,B6,B7,B8,B9,B10,B11,B12,B13,B14)</calculatedColumnFormula>
    </tableColumn>
    <tableColumn id="2" xr3:uid="{7950A2E6-2142-42A9-9258-6728F48CBBD5}" name="Tweede keer" dataDxfId="20">
      <calculatedColumnFormula>AVERAGE(C5,C6,C7,C8,C9,C10,C12,C11,C13,C14)</calculatedColumnFormula>
    </tableColumn>
    <tableColumn id="3" xr3:uid="{7EDEF76A-261C-4A45-8A1E-079B13E4A4C8}" name="Derde Keer" dataDxfId="19">
      <calculatedColumnFormula>AVERAGE(D5,D6,D7,D8,D9,D10,D11,D12,D13,D14)</calculatedColumnFormula>
    </tableColumn>
    <tableColumn id="4" xr3:uid="{0E6E96C3-5C8F-4063-BAF1-8E788015D934}" name="Gemiddelde" dataDxfId="18">
      <calculatedColumnFormula>AVERAGE(B15,C15,D15)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C8A64-C3CB-4C73-9911-292FED819990}" name="Table32" displayName="Table32" ref="A4:D15" totalsRowCount="1">
  <autoFilter ref="A4:D14" xr:uid="{9D53EE1C-0C26-4660-9A0B-C21293A852E1}">
    <filterColumn colId="0" hiddenButton="1"/>
    <filterColumn colId="1" hiddenButton="1"/>
    <filterColumn colId="2" hiddenButton="1"/>
    <filterColumn colId="3" hiddenButton="1"/>
  </autoFilter>
  <tableColumns count="4">
    <tableColumn id="1" xr3:uid="{58D569E2-0972-4F59-A043-E319807CC77E}" name="Aantal meetingen" totalsRowLabel="Gemiddelde" dataDxfId="70" totalsRowDxfId="69"/>
    <tableColumn id="2" xr3:uid="{2796A3D2-4F2D-4CA5-855B-52996510D95D}" name="Eerste keer" totalsRowFunction="custom" dataDxfId="68">
      <totalsRowFormula>AVERAGE(B5,B6,B7,B8,B9,B10,B11,B12,B13,B14)</totalsRowFormula>
    </tableColumn>
    <tableColumn id="3" xr3:uid="{CFB81F6B-44D6-4A45-82A6-729D0BFF105B}" name="Tweede keer" totalsRowFunction="custom" dataDxfId="67">
      <totalsRowFormula>AVERAGE(C5,C6,C7,C8,C9,C10,C12,C11,C13,C14)</totalsRowFormula>
    </tableColumn>
    <tableColumn id="4" xr3:uid="{4CAFDAF6-BB90-44DB-AAF4-B19C1E2A47C7}" name="Derde keer " totalsRowFunction="custom" dataDxfId="66">
      <totalsRowFormula>AVERAGE(D5,D6,D7,D8,D9,D10,D11,D12,D13,D14)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0BD8-E0FD-4031-9CF7-24CB08619AF1}">
  <dimension ref="A1:P19"/>
  <sheetViews>
    <sheetView zoomScaleNormal="100" workbookViewId="0">
      <selection sqref="A1:D3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1.109375" bestFit="1" customWidth="1"/>
  </cols>
  <sheetData>
    <row r="1" spans="1:16" x14ac:dyDescent="0.3">
      <c r="A1" s="6" t="s">
        <v>17</v>
      </c>
      <c r="B1" s="7"/>
      <c r="C1" s="7"/>
      <c r="D1" s="7"/>
      <c r="F1" s="11" t="s">
        <v>15</v>
      </c>
      <c r="G1" s="7"/>
      <c r="H1" s="7"/>
      <c r="I1" s="7"/>
      <c r="J1" s="7"/>
      <c r="K1" s="7"/>
      <c r="L1" s="7"/>
      <c r="M1" s="7"/>
      <c r="N1" s="7"/>
    </row>
    <row r="2" spans="1:16" x14ac:dyDescent="0.3">
      <c r="A2" s="7"/>
      <c r="B2" s="7"/>
      <c r="C2" s="7"/>
      <c r="D2" s="7"/>
      <c r="F2" s="7"/>
      <c r="G2" s="7"/>
      <c r="H2" s="7"/>
      <c r="I2" s="7"/>
      <c r="J2" s="7"/>
      <c r="K2" s="7"/>
      <c r="L2" s="7"/>
      <c r="M2" s="7"/>
      <c r="N2" s="7"/>
    </row>
    <row r="3" spans="1:16" x14ac:dyDescent="0.3">
      <c r="A3" s="7"/>
      <c r="B3" s="7"/>
      <c r="C3" s="7"/>
      <c r="D3" s="7"/>
      <c r="F3" s="7"/>
      <c r="G3" s="7"/>
      <c r="H3" s="7"/>
      <c r="I3" s="7"/>
      <c r="J3" s="7"/>
      <c r="K3" s="7"/>
      <c r="L3" s="7"/>
      <c r="M3" s="7"/>
      <c r="N3" s="7"/>
    </row>
    <row r="4" spans="1:16" x14ac:dyDescent="0.3">
      <c r="A4" s="2" t="s">
        <v>4</v>
      </c>
      <c r="B4" s="2" t="s">
        <v>1</v>
      </c>
      <c r="C4" s="2" t="s">
        <v>2</v>
      </c>
      <c r="D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2">
        <v>1</v>
      </c>
      <c r="B5" s="2">
        <v>-69</v>
      </c>
      <c r="C5" s="2">
        <v>-62</v>
      </c>
      <c r="D5" s="2">
        <v>-62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2">
        <v>2</v>
      </c>
      <c r="B6" s="2">
        <v>-66</v>
      </c>
      <c r="C6" s="2">
        <v>-61</v>
      </c>
      <c r="D6" s="2">
        <v>-63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2">
        <v>3</v>
      </c>
      <c r="B7" s="2">
        <v>-65</v>
      </c>
      <c r="C7" s="2">
        <v>-61</v>
      </c>
      <c r="D7" s="2">
        <v>-63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2">
        <v>4</v>
      </c>
      <c r="B8" s="2">
        <v>-65</v>
      </c>
      <c r="C8" s="2">
        <v>-61</v>
      </c>
      <c r="D8" s="2">
        <v>-61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2">
        <v>5</v>
      </c>
      <c r="B9" s="2">
        <v>-66</v>
      </c>
      <c r="C9" s="2">
        <v>-61</v>
      </c>
      <c r="D9" s="2">
        <v>-61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2">
        <v>6</v>
      </c>
      <c r="B10" s="2">
        <v>-64</v>
      </c>
      <c r="C10" s="2">
        <v>-64</v>
      </c>
      <c r="D10" s="2">
        <v>-62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>
        <v>7</v>
      </c>
      <c r="B11" s="2">
        <v>-69</v>
      </c>
      <c r="C11" s="2">
        <v>-61</v>
      </c>
      <c r="D11" s="2">
        <v>-62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2">
        <v>8</v>
      </c>
      <c r="B12" s="2">
        <v>-69</v>
      </c>
      <c r="C12" s="2">
        <v>-62</v>
      </c>
      <c r="D12" s="2">
        <v>-57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2">
        <v>9</v>
      </c>
      <c r="B13" s="2">
        <v>-67</v>
      </c>
      <c r="C13" s="2">
        <v>-61</v>
      </c>
      <c r="D13" s="2">
        <v>-64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" thickBot="1" x14ac:dyDescent="0.35">
      <c r="A14" s="2">
        <v>10</v>
      </c>
      <c r="B14" s="13">
        <v>-66</v>
      </c>
      <c r="C14" s="13">
        <v>-62</v>
      </c>
      <c r="D14" s="14">
        <v>-63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" thickTop="1" x14ac:dyDescent="0.3">
      <c r="A15" s="15" t="s">
        <v>0</v>
      </c>
      <c r="B15" s="19">
        <f>AVERAGE(B5,B6,B7,B8,B9,B10,B11,B12,B13,B14)</f>
        <v>-66.599999999999994</v>
      </c>
      <c r="C15" s="18">
        <f>AVERAGE(C5,C6,C7,C8,C9,C10,C12,C11,C13,C14)</f>
        <v>-61.6</v>
      </c>
      <c r="D15" s="20">
        <f>AVERAGE(D5,D6,D7,D8,D9,D10,D11,D12,D13,D14)</f>
        <v>-61.8</v>
      </c>
      <c r="E15" s="12"/>
    </row>
    <row r="16" spans="1:16" x14ac:dyDescent="0.3">
      <c r="A16" s="9"/>
    </row>
    <row r="18" spans="2:5" x14ac:dyDescent="0.3">
      <c r="B18" s="5" t="s">
        <v>1</v>
      </c>
      <c r="C18" s="5" t="s">
        <v>2</v>
      </c>
      <c r="D18" s="5" t="s">
        <v>13</v>
      </c>
      <c r="E18" s="5" t="s">
        <v>0</v>
      </c>
    </row>
    <row r="19" spans="2:5" x14ac:dyDescent="0.3">
      <c r="B19" s="16">
        <f>AVERAGE(B5,B6,B7,B8,B9,B10,B11,B12,B13,B14)</f>
        <v>-66.599999999999994</v>
      </c>
      <c r="C19" s="16">
        <f>AVERAGE(C5,C6,C7,C8,C9,C10,C12,C11,C13,C14)</f>
        <v>-61.6</v>
      </c>
      <c r="D19" s="16">
        <f>AVERAGE(D5,D6,D7,D8,D9,D10,D11,D12,D13,D14)</f>
        <v>-61.8</v>
      </c>
      <c r="E19" s="17">
        <f>AVERAGE(B15,C15,D15)</f>
        <v>-63.333333333333336</v>
      </c>
    </row>
  </sheetData>
  <mergeCells count="2">
    <mergeCell ref="A1:D3"/>
    <mergeCell ref="F1:N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812E-2A93-484C-ADB8-00FB0F704A7C}">
  <dimension ref="A1:P19"/>
  <sheetViews>
    <sheetView zoomScaleNormal="100" workbookViewId="0">
      <selection sqref="A1:E3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1.44140625" customWidth="1"/>
  </cols>
  <sheetData>
    <row r="1" spans="1:16" x14ac:dyDescent="0.3">
      <c r="A1" s="6" t="s">
        <v>18</v>
      </c>
      <c r="B1" s="7"/>
      <c r="C1" s="7"/>
      <c r="D1" s="7"/>
      <c r="E1" s="7"/>
      <c r="G1" s="11" t="s">
        <v>15</v>
      </c>
      <c r="H1" s="7"/>
      <c r="I1" s="7"/>
      <c r="J1" s="7"/>
      <c r="K1" s="7"/>
      <c r="L1" s="7"/>
      <c r="M1" s="7"/>
      <c r="N1" s="7"/>
      <c r="O1" s="7"/>
    </row>
    <row r="2" spans="1:16" x14ac:dyDescent="0.3">
      <c r="A2" s="7"/>
      <c r="B2" s="7"/>
      <c r="C2" s="7"/>
      <c r="D2" s="7"/>
      <c r="E2" s="7"/>
      <c r="G2" s="7"/>
      <c r="H2" s="7"/>
      <c r="I2" s="7"/>
      <c r="J2" s="7"/>
      <c r="K2" s="7"/>
      <c r="L2" s="7"/>
      <c r="M2" s="7"/>
      <c r="N2" s="7"/>
      <c r="O2" s="7"/>
    </row>
    <row r="3" spans="1:16" x14ac:dyDescent="0.3">
      <c r="A3" s="7"/>
      <c r="B3" s="7"/>
      <c r="C3" s="7"/>
      <c r="D3" s="7"/>
      <c r="E3" s="7"/>
      <c r="G3" s="7"/>
      <c r="H3" s="7"/>
      <c r="I3" s="7"/>
      <c r="J3" s="7"/>
      <c r="K3" s="7"/>
      <c r="L3" s="7"/>
      <c r="M3" s="7"/>
      <c r="N3" s="7"/>
      <c r="O3" s="7"/>
    </row>
    <row r="4" spans="1:16" x14ac:dyDescent="0.3">
      <c r="A4" s="2" t="s">
        <v>4</v>
      </c>
      <c r="B4" s="2" t="s">
        <v>1</v>
      </c>
      <c r="C4" s="2" t="s">
        <v>2</v>
      </c>
      <c r="D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2">
        <v>1</v>
      </c>
      <c r="B5" s="2">
        <v>-73</v>
      </c>
      <c r="C5" s="2">
        <v>-75</v>
      </c>
      <c r="D5" s="2">
        <v>-74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2">
        <v>2</v>
      </c>
      <c r="B6" s="2">
        <v>-73</v>
      </c>
      <c r="C6" s="2">
        <v>-73</v>
      </c>
      <c r="D6" s="2">
        <v>-72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2">
        <v>3</v>
      </c>
      <c r="B7" s="2">
        <v>-76</v>
      </c>
      <c r="C7" s="2">
        <v>-74</v>
      </c>
      <c r="D7" s="2">
        <v>-76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2">
        <v>4</v>
      </c>
      <c r="B8" s="2">
        <v>-73</v>
      </c>
      <c r="C8" s="2">
        <v>-72</v>
      </c>
      <c r="D8" s="2">
        <v>-71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2">
        <v>5</v>
      </c>
      <c r="B9" s="2">
        <v>-73</v>
      </c>
      <c r="C9" s="2">
        <v>-72</v>
      </c>
      <c r="D9" s="2">
        <v>-74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2">
        <v>6</v>
      </c>
      <c r="B10" s="2">
        <v>-72</v>
      </c>
      <c r="C10" s="2">
        <v>-80</v>
      </c>
      <c r="D10" s="2">
        <v>-72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>
        <v>7</v>
      </c>
      <c r="B11" s="2">
        <v>-72</v>
      </c>
      <c r="C11" s="2">
        <v>-82</v>
      </c>
      <c r="D11" s="2">
        <v>-74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2">
        <v>8</v>
      </c>
      <c r="B12" s="2">
        <v>-76</v>
      </c>
      <c r="C12" s="2">
        <v>-72</v>
      </c>
      <c r="D12" s="2">
        <v>-76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2">
        <v>9</v>
      </c>
      <c r="B13" s="2">
        <v>-79</v>
      </c>
      <c r="C13" s="2">
        <v>-72</v>
      </c>
      <c r="D13" s="2">
        <v>-77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" thickBot="1" x14ac:dyDescent="0.35">
      <c r="A14" s="13">
        <v>10</v>
      </c>
      <c r="B14" s="13">
        <v>-77</v>
      </c>
      <c r="C14" s="13">
        <v>-73</v>
      </c>
      <c r="D14" s="13">
        <v>-76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" thickTop="1" x14ac:dyDescent="0.3">
      <c r="A15" s="18" t="s">
        <v>0</v>
      </c>
      <c r="B15" s="18">
        <f>AVERAGE(B5,B6,B7,B8,B9,B10,B11,B12,B13,B14)</f>
        <v>-74.400000000000006</v>
      </c>
      <c r="C15" s="18">
        <f>AVERAGE(C5,C6,C7,C8,C9,C10,C12,C11,C13,C14)</f>
        <v>-74.5</v>
      </c>
      <c r="D15" s="18">
        <f>AVERAGE(D5,D6,D7,D8,D9,D10,D11,D12,D13,D14)</f>
        <v>-74.2</v>
      </c>
    </row>
    <row r="18" spans="2:5" x14ac:dyDescent="0.3">
      <c r="B18" s="5" t="s">
        <v>1</v>
      </c>
      <c r="C18" s="5" t="s">
        <v>2</v>
      </c>
      <c r="D18" s="5" t="s">
        <v>13</v>
      </c>
      <c r="E18" s="5" t="s">
        <v>0</v>
      </c>
    </row>
    <row r="19" spans="2:5" x14ac:dyDescent="0.3">
      <c r="B19" s="16">
        <f>AVERAGE(B5,B6,B7,B8,B9,B10,B11,B12,B13,B14)</f>
        <v>-74.400000000000006</v>
      </c>
      <c r="C19" s="16">
        <f>AVERAGE(C5,C6,C7,C8,C9,C10,C12,C11,C13,C14)</f>
        <v>-74.5</v>
      </c>
      <c r="D19" s="16">
        <f>AVERAGE(D5,D6,D7,D8,D9,D10,D11,D12,D13,D14)</f>
        <v>-74.2</v>
      </c>
      <c r="E19" s="17">
        <f>AVERAGE(B15,C15,D15)</f>
        <v>-74.366666666666674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19D0-1CFC-4484-B6C8-23C1B51EE621}">
  <dimension ref="A1:P19"/>
  <sheetViews>
    <sheetView zoomScaleNormal="100" workbookViewId="0">
      <selection sqref="A1:E3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.21875" customWidth="1"/>
    <col min="4" max="4" width="12.77734375" bestFit="1" customWidth="1"/>
    <col min="5" max="5" width="11.44140625" bestFit="1" customWidth="1"/>
  </cols>
  <sheetData>
    <row r="1" spans="1:16" x14ac:dyDescent="0.3">
      <c r="A1" s="6" t="s">
        <v>19</v>
      </c>
      <c r="B1" s="7"/>
      <c r="C1" s="7"/>
      <c r="D1" s="7"/>
      <c r="E1" s="7"/>
      <c r="G1" s="11" t="s">
        <v>15</v>
      </c>
      <c r="H1" s="7"/>
      <c r="I1" s="7"/>
      <c r="J1" s="7"/>
      <c r="K1" s="7"/>
      <c r="L1" s="7"/>
      <c r="M1" s="7"/>
      <c r="N1" s="7"/>
      <c r="O1" s="7"/>
    </row>
    <row r="2" spans="1:16" x14ac:dyDescent="0.3">
      <c r="A2" s="7"/>
      <c r="B2" s="7"/>
      <c r="C2" s="7"/>
      <c r="D2" s="7"/>
      <c r="E2" s="7"/>
      <c r="G2" s="7"/>
      <c r="H2" s="7"/>
      <c r="I2" s="7"/>
      <c r="J2" s="7"/>
      <c r="K2" s="7"/>
      <c r="L2" s="7"/>
      <c r="M2" s="7"/>
      <c r="N2" s="7"/>
      <c r="O2" s="7"/>
    </row>
    <row r="3" spans="1:16" x14ac:dyDescent="0.3">
      <c r="A3" s="7"/>
      <c r="B3" s="7"/>
      <c r="C3" s="7"/>
      <c r="D3" s="7"/>
      <c r="E3" s="7"/>
      <c r="G3" s="7"/>
      <c r="H3" s="7"/>
      <c r="I3" s="7"/>
      <c r="J3" s="7"/>
      <c r="K3" s="7"/>
      <c r="L3" s="7"/>
      <c r="M3" s="7"/>
      <c r="N3" s="7"/>
      <c r="O3" s="7"/>
    </row>
    <row r="4" spans="1:16" x14ac:dyDescent="0.3">
      <c r="A4" s="2" t="s">
        <v>4</v>
      </c>
      <c r="B4" s="2" t="s">
        <v>1</v>
      </c>
      <c r="C4" s="2" t="s">
        <v>2</v>
      </c>
      <c r="D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2">
        <v>1</v>
      </c>
      <c r="B5" s="2">
        <v>-50</v>
      </c>
      <c r="C5" s="2">
        <v>-61</v>
      </c>
      <c r="D5" s="2">
        <v>-45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2">
        <v>2</v>
      </c>
      <c r="B6" s="2">
        <v>-49</v>
      </c>
      <c r="C6" s="2">
        <v>-61</v>
      </c>
      <c r="D6" s="2">
        <v>-46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2">
        <v>3</v>
      </c>
      <c r="B7" s="2">
        <v>-49</v>
      </c>
      <c r="C7" s="2">
        <v>-67</v>
      </c>
      <c r="D7" s="2">
        <v>-48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2">
        <v>4</v>
      </c>
      <c r="B8" s="2">
        <v>-48</v>
      </c>
      <c r="C8" s="2">
        <v>-63</v>
      </c>
      <c r="D8" s="2">
        <v>-47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2">
        <v>5</v>
      </c>
      <c r="B9" s="2">
        <v>-49</v>
      </c>
      <c r="C9" s="2">
        <v>-63</v>
      </c>
      <c r="D9" s="2">
        <v>-47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2">
        <v>6</v>
      </c>
      <c r="B10" s="2">
        <v>-57</v>
      </c>
      <c r="C10" s="2">
        <v>-65</v>
      </c>
      <c r="D10" s="2">
        <v>-48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>
        <v>7</v>
      </c>
      <c r="B11" s="2">
        <v>-55</v>
      </c>
      <c r="C11" s="2">
        <v>-63</v>
      </c>
      <c r="D11" s="2">
        <v>-48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2">
        <v>8</v>
      </c>
      <c r="B12" s="2">
        <v>-53</v>
      </c>
      <c r="C12" s="2">
        <v>-67</v>
      </c>
      <c r="D12" s="2">
        <v>-49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2">
        <v>9</v>
      </c>
      <c r="B13" s="2">
        <v>-53</v>
      </c>
      <c r="C13" s="2">
        <v>-65</v>
      </c>
      <c r="D13" s="2">
        <v>-49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2">
        <v>10</v>
      </c>
      <c r="B14" s="2">
        <v>-51</v>
      </c>
      <c r="C14" s="2">
        <v>-60</v>
      </c>
      <c r="D14" s="2">
        <v>-49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3" t="s">
        <v>0</v>
      </c>
      <c r="B15">
        <f>AVERAGE(B5,B6,B7,B8,B9,B10,B11,B12,B13,B14)</f>
        <v>-51.4</v>
      </c>
      <c r="C15">
        <f>AVERAGE(C5,C6,C7,C8,C9,C10,C12,C11,C13,C14)</f>
        <v>-63.5</v>
      </c>
      <c r="D15">
        <f>AVERAGE(D5,D6,D7,D8,D9,D10,D11,D12,D13,D14)</f>
        <v>-47.6</v>
      </c>
    </row>
    <row r="18" spans="2:5" x14ac:dyDescent="0.3">
      <c r="B18" s="5" t="s">
        <v>1</v>
      </c>
      <c r="C18" s="5" t="s">
        <v>2</v>
      </c>
      <c r="D18" s="5" t="s">
        <v>13</v>
      </c>
      <c r="E18" s="5" t="s">
        <v>0</v>
      </c>
    </row>
    <row r="19" spans="2:5" x14ac:dyDescent="0.3">
      <c r="B19" s="16">
        <f>AVERAGE(B5,B6,B7,B8,B9,B10,B11,B12,B13,B14)</f>
        <v>-51.4</v>
      </c>
      <c r="C19" s="16">
        <f>AVERAGE(C5,C6,C7,C8,C9,C10,C12,C11,C13,C14)</f>
        <v>-63.5</v>
      </c>
      <c r="D19" s="16">
        <f>AVERAGE(D5,D6,D7,D8,D9,D10,D11,D12,D13,D14)</f>
        <v>-47.6</v>
      </c>
      <c r="E19" s="17">
        <f>AVERAGE(B15,C15,D15)</f>
        <v>-54.166666666666664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F7C8-D124-4810-A256-B75BE6103B36}">
  <dimension ref="A1:P19"/>
  <sheetViews>
    <sheetView zoomScaleNormal="100" workbookViewId="0">
      <selection sqref="A1:E3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1.44140625" bestFit="1" customWidth="1"/>
  </cols>
  <sheetData>
    <row r="1" spans="1:16" x14ac:dyDescent="0.3">
      <c r="A1" s="6" t="s">
        <v>20</v>
      </c>
      <c r="B1" s="7"/>
      <c r="C1" s="7"/>
      <c r="D1" s="7"/>
      <c r="E1" s="7"/>
      <c r="G1" s="11" t="s">
        <v>15</v>
      </c>
      <c r="H1" s="7"/>
      <c r="I1" s="7"/>
      <c r="J1" s="7"/>
      <c r="K1" s="7"/>
      <c r="L1" s="7"/>
      <c r="M1" s="7"/>
      <c r="N1" s="7"/>
      <c r="O1" s="7"/>
    </row>
    <row r="2" spans="1:16" x14ac:dyDescent="0.3">
      <c r="A2" s="7"/>
      <c r="B2" s="7"/>
      <c r="C2" s="7"/>
      <c r="D2" s="7"/>
      <c r="E2" s="7"/>
      <c r="G2" s="7"/>
      <c r="H2" s="7"/>
      <c r="I2" s="7"/>
      <c r="J2" s="7"/>
      <c r="K2" s="7"/>
      <c r="L2" s="7"/>
      <c r="M2" s="7"/>
      <c r="N2" s="7"/>
      <c r="O2" s="7"/>
    </row>
    <row r="3" spans="1:16" x14ac:dyDescent="0.3">
      <c r="A3" s="7"/>
      <c r="B3" s="7"/>
      <c r="C3" s="7"/>
      <c r="D3" s="7"/>
      <c r="E3" s="7"/>
      <c r="G3" s="7"/>
      <c r="H3" s="7"/>
      <c r="I3" s="7"/>
      <c r="J3" s="7"/>
      <c r="K3" s="7"/>
      <c r="L3" s="7"/>
      <c r="M3" s="7"/>
      <c r="N3" s="7"/>
      <c r="O3" s="7"/>
    </row>
    <row r="4" spans="1:16" x14ac:dyDescent="0.3">
      <c r="A4" s="2" t="s">
        <v>4</v>
      </c>
      <c r="B4" s="2" t="s">
        <v>1</v>
      </c>
      <c r="C4" s="2" t="s">
        <v>2</v>
      </c>
      <c r="D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2">
        <v>1</v>
      </c>
      <c r="B5" s="2">
        <v>-55</v>
      </c>
      <c r="C5" s="2">
        <v>-52</v>
      </c>
      <c r="D5" s="2">
        <v>-55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2">
        <v>2</v>
      </c>
      <c r="B6" s="2">
        <v>-58</v>
      </c>
      <c r="C6" s="2">
        <v>-54</v>
      </c>
      <c r="D6" s="2">
        <v>-55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2">
        <v>3</v>
      </c>
      <c r="B7" s="2">
        <v>-55</v>
      </c>
      <c r="C7" s="2">
        <v>-51</v>
      </c>
      <c r="D7" s="2">
        <v>-54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2">
        <v>4</v>
      </c>
      <c r="B8" s="2">
        <v>-54</v>
      </c>
      <c r="C8" s="2">
        <v>-53</v>
      </c>
      <c r="D8" s="2">
        <v>-59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2">
        <v>5</v>
      </c>
      <c r="B9" s="2">
        <v>-57</v>
      </c>
      <c r="C9" s="2">
        <v>-53</v>
      </c>
      <c r="D9" s="2">
        <v>-61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2">
        <v>6</v>
      </c>
      <c r="B10" s="2">
        <v>-54</v>
      </c>
      <c r="C10" s="2">
        <v>-53</v>
      </c>
      <c r="D10" s="2">
        <v>-61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>
        <v>7</v>
      </c>
      <c r="B11" s="2">
        <v>-54</v>
      </c>
      <c r="C11" s="2">
        <v>-54</v>
      </c>
      <c r="D11" s="2">
        <v>-59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2">
        <v>8</v>
      </c>
      <c r="B12" s="2">
        <v>-54</v>
      </c>
      <c r="C12" s="2">
        <v>-52</v>
      </c>
      <c r="D12" s="2">
        <v>-61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2">
        <v>9</v>
      </c>
      <c r="B13" s="2">
        <v>-59</v>
      </c>
      <c r="C13" s="2">
        <v>-53</v>
      </c>
      <c r="D13" s="2">
        <v>-59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2">
        <v>10</v>
      </c>
      <c r="B14" s="2">
        <v>-59</v>
      </c>
      <c r="C14" s="2">
        <v>-58</v>
      </c>
      <c r="D14" s="2">
        <v>-58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3" t="s">
        <v>0</v>
      </c>
      <c r="B15">
        <f>AVERAGE(B5,B6,B7,B8,B9,B10,B11,B12,B13,B14)</f>
        <v>-55.9</v>
      </c>
      <c r="C15">
        <f>AVERAGE(C5,C6,C7,C8,C9,C10,C12,C11,C13,C14)</f>
        <v>-53.3</v>
      </c>
      <c r="D15">
        <f>AVERAGE(D5,D6,D7,D8,D9,D10,D11,D12,D13,D14)</f>
        <v>-58.2</v>
      </c>
    </row>
    <row r="18" spans="2:5" x14ac:dyDescent="0.3">
      <c r="B18" s="5" t="s">
        <v>1</v>
      </c>
      <c r="C18" s="5" t="s">
        <v>2</v>
      </c>
      <c r="D18" s="5" t="s">
        <v>13</v>
      </c>
      <c r="E18" s="5" t="s">
        <v>0</v>
      </c>
    </row>
    <row r="19" spans="2:5" x14ac:dyDescent="0.3">
      <c r="B19" s="16">
        <f>AVERAGE(B5,B6,B7,B8,B9,B10,B11,B12,B13,B14)</f>
        <v>-55.9</v>
      </c>
      <c r="C19" s="16">
        <f>AVERAGE(C5,C6,C7,C8,C9,C10,C12,C11,C13,C14)</f>
        <v>-53.3</v>
      </c>
      <c r="D19" s="16">
        <f>AVERAGE(D5,D6,D7,D8,D9,D10,D11,D12,D13,D14)</f>
        <v>-58.2</v>
      </c>
      <c r="E19" s="17">
        <f>AVERAGE(B15,C15,D15)</f>
        <v>-55.79999999999999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7E71-03E0-4018-9636-9FA1C7B98F54}">
  <dimension ref="A1:P19"/>
  <sheetViews>
    <sheetView zoomScaleNormal="100" workbookViewId="0">
      <selection sqref="A1:E3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1.44140625" bestFit="1" customWidth="1"/>
  </cols>
  <sheetData>
    <row r="1" spans="1:16" x14ac:dyDescent="0.3">
      <c r="A1" s="6" t="s">
        <v>21</v>
      </c>
      <c r="B1" s="7"/>
      <c r="C1" s="7"/>
      <c r="D1" s="7"/>
      <c r="E1" s="7"/>
      <c r="G1" s="11" t="s">
        <v>15</v>
      </c>
      <c r="H1" s="7"/>
      <c r="I1" s="7"/>
      <c r="J1" s="7"/>
      <c r="K1" s="7"/>
      <c r="L1" s="7"/>
      <c r="M1" s="7"/>
      <c r="N1" s="7"/>
      <c r="O1" s="7"/>
    </row>
    <row r="2" spans="1:16" x14ac:dyDescent="0.3">
      <c r="A2" s="7"/>
      <c r="B2" s="7"/>
      <c r="C2" s="7"/>
      <c r="D2" s="7"/>
      <c r="E2" s="7"/>
      <c r="G2" s="7"/>
      <c r="H2" s="7"/>
      <c r="I2" s="7"/>
      <c r="J2" s="7"/>
      <c r="K2" s="7"/>
      <c r="L2" s="7"/>
      <c r="M2" s="7"/>
      <c r="N2" s="7"/>
      <c r="O2" s="7"/>
    </row>
    <row r="3" spans="1:16" x14ac:dyDescent="0.3">
      <c r="A3" s="7"/>
      <c r="B3" s="7"/>
      <c r="C3" s="7"/>
      <c r="D3" s="7"/>
      <c r="E3" s="7"/>
      <c r="G3" s="7"/>
      <c r="H3" s="7"/>
      <c r="I3" s="7"/>
      <c r="J3" s="7"/>
      <c r="K3" s="7"/>
      <c r="L3" s="7"/>
      <c r="M3" s="7"/>
      <c r="N3" s="7"/>
      <c r="O3" s="7"/>
    </row>
    <row r="4" spans="1:16" x14ac:dyDescent="0.3">
      <c r="A4" s="2" t="s">
        <v>4</v>
      </c>
      <c r="B4" s="2" t="s">
        <v>1</v>
      </c>
      <c r="C4" s="2" t="s">
        <v>2</v>
      </c>
      <c r="D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2">
        <v>1</v>
      </c>
      <c r="B5" s="2">
        <v>-70</v>
      </c>
      <c r="C5" s="2">
        <v>-71</v>
      </c>
      <c r="D5" s="2">
        <v>-73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2">
        <v>2</v>
      </c>
      <c r="B6" s="2">
        <v>-68</v>
      </c>
      <c r="C6" s="2">
        <v>-71</v>
      </c>
      <c r="D6" s="2">
        <v>-74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2">
        <v>3</v>
      </c>
      <c r="B7" s="2">
        <v>-67</v>
      </c>
      <c r="C7" s="2">
        <v>-70</v>
      </c>
      <c r="D7" s="2">
        <v>-73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2">
        <v>4</v>
      </c>
      <c r="B8" s="2">
        <v>-67</v>
      </c>
      <c r="C8" s="2">
        <v>-70</v>
      </c>
      <c r="D8" s="2">
        <v>-74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2">
        <v>5</v>
      </c>
      <c r="B9" s="2">
        <v>-64</v>
      </c>
      <c r="C9" s="2">
        <v>-70</v>
      </c>
      <c r="D9" s="2">
        <v>-74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2">
        <v>6</v>
      </c>
      <c r="B10" s="2">
        <v>-64</v>
      </c>
      <c r="C10" s="2">
        <v>-70</v>
      </c>
      <c r="D10" s="2">
        <v>-73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>
        <v>7</v>
      </c>
      <c r="B11" s="2">
        <v>-68</v>
      </c>
      <c r="C11" s="2">
        <v>-70</v>
      </c>
      <c r="D11" s="2">
        <v>-74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2">
        <v>8</v>
      </c>
      <c r="B12" s="2">
        <v>-67</v>
      </c>
      <c r="C12" s="2">
        <v>-70</v>
      </c>
      <c r="D12" s="2">
        <v>-72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2">
        <v>9</v>
      </c>
      <c r="B13" s="2">
        <v>-68</v>
      </c>
      <c r="C13" s="2">
        <v>-70</v>
      </c>
      <c r="D13" s="2">
        <v>-72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2">
        <v>10</v>
      </c>
      <c r="B14" s="2">
        <v>-68</v>
      </c>
      <c r="C14" s="2">
        <v>-71</v>
      </c>
      <c r="D14" s="2">
        <v>-73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3" t="s">
        <v>0</v>
      </c>
      <c r="B15">
        <f>AVERAGE(B5,B6,B7,B8,B9,B10,B11,B12,B13,B14)</f>
        <v>-67.099999999999994</v>
      </c>
      <c r="C15">
        <f>AVERAGE(C5,C6,C7,C8,C9,C10,C12,C11,C13,C14)</f>
        <v>-70.3</v>
      </c>
      <c r="D15">
        <f>AVERAGE(D5,D6,D7,D8,D9,D10,D11,D12,D13,D14)</f>
        <v>-73.2</v>
      </c>
    </row>
    <row r="18" spans="2:5" x14ac:dyDescent="0.3">
      <c r="B18" s="5" t="s">
        <v>1</v>
      </c>
      <c r="C18" s="5" t="s">
        <v>2</v>
      </c>
      <c r="D18" s="5" t="s">
        <v>13</v>
      </c>
      <c r="E18" s="5" t="s">
        <v>0</v>
      </c>
    </row>
    <row r="19" spans="2:5" x14ac:dyDescent="0.3">
      <c r="B19" s="16">
        <f>AVERAGE(B5,B6,B7,B8,B9,B10,B11,B12,B13,B14)</f>
        <v>-67.099999999999994</v>
      </c>
      <c r="C19" s="16">
        <f>AVERAGE(C5,C6,C7,C8,C9,C10,C12,C11,C13,C14)</f>
        <v>-70.3</v>
      </c>
      <c r="D19" s="16">
        <f>AVERAGE(D5,D6,D7,D8,D9,D10,D11,D12,D13,D14)</f>
        <v>-73.2</v>
      </c>
      <c r="E19" s="17">
        <f>AVERAGE(B15,C15,D15)</f>
        <v>-70.199999999999989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582C-55CF-4C46-A834-B294358E4B4F}">
  <dimension ref="A1:P19"/>
  <sheetViews>
    <sheetView zoomScaleNormal="100" workbookViewId="0">
      <selection sqref="A1:E3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1.44140625" bestFit="1" customWidth="1"/>
  </cols>
  <sheetData>
    <row r="1" spans="1:16" ht="14.4" customHeight="1" x14ac:dyDescent="0.3">
      <c r="A1" s="6" t="s">
        <v>22</v>
      </c>
      <c r="B1" s="8"/>
      <c r="C1" s="8"/>
      <c r="D1" s="8"/>
      <c r="E1" s="8"/>
      <c r="G1" s="11" t="s">
        <v>16</v>
      </c>
      <c r="H1" s="7"/>
      <c r="I1" s="7"/>
      <c r="J1" s="7"/>
      <c r="K1" s="7"/>
      <c r="L1" s="7"/>
      <c r="M1" s="7"/>
      <c r="N1" s="7"/>
      <c r="O1" s="7"/>
    </row>
    <row r="2" spans="1:16" x14ac:dyDescent="0.3">
      <c r="A2" s="8"/>
      <c r="B2" s="8"/>
      <c r="C2" s="8"/>
      <c r="D2" s="8"/>
      <c r="E2" s="8"/>
      <c r="G2" s="7"/>
      <c r="H2" s="7"/>
      <c r="I2" s="7"/>
      <c r="J2" s="7"/>
      <c r="K2" s="7"/>
      <c r="L2" s="7"/>
      <c r="M2" s="7"/>
      <c r="N2" s="7"/>
      <c r="O2" s="7"/>
    </row>
    <row r="3" spans="1:16" x14ac:dyDescent="0.3">
      <c r="A3" s="8"/>
      <c r="B3" s="8"/>
      <c r="C3" s="8"/>
      <c r="D3" s="8"/>
      <c r="E3" s="8"/>
      <c r="G3" s="7"/>
      <c r="H3" s="7"/>
      <c r="I3" s="7"/>
      <c r="J3" s="7"/>
      <c r="K3" s="7"/>
      <c r="L3" s="7"/>
      <c r="M3" s="7"/>
      <c r="N3" s="7"/>
      <c r="O3" s="7"/>
    </row>
    <row r="4" spans="1:16" x14ac:dyDescent="0.3">
      <c r="A4" s="2" t="s">
        <v>4</v>
      </c>
      <c r="B4" s="2" t="s">
        <v>1</v>
      </c>
      <c r="C4" s="2" t="s">
        <v>2</v>
      </c>
      <c r="D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2">
        <v>1</v>
      </c>
      <c r="B5" s="2">
        <v>-70</v>
      </c>
      <c r="C5" s="2">
        <v>-72</v>
      </c>
      <c r="D5" s="2">
        <v>-75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2">
        <v>2</v>
      </c>
      <c r="B6" s="2">
        <v>-73</v>
      </c>
      <c r="C6" s="2">
        <v>-76</v>
      </c>
      <c r="D6" s="2">
        <v>-73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2">
        <v>3</v>
      </c>
      <c r="B7" s="2">
        <v>-71</v>
      </c>
      <c r="C7" s="2">
        <v>-74</v>
      </c>
      <c r="D7" s="2">
        <v>-75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2">
        <v>4</v>
      </c>
      <c r="B8" s="2">
        <v>-76</v>
      </c>
      <c r="C8" s="2">
        <v>-76</v>
      </c>
      <c r="D8" s="2">
        <v>-79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2">
        <v>5</v>
      </c>
      <c r="B9" s="2">
        <v>-75</v>
      </c>
      <c r="C9" s="2">
        <v>-79</v>
      </c>
      <c r="D9" s="2">
        <v>-78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2">
        <v>6</v>
      </c>
      <c r="B10" s="2">
        <v>-79</v>
      </c>
      <c r="C10" s="2">
        <v>-78</v>
      </c>
      <c r="D10" s="2">
        <v>-81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>
        <v>7</v>
      </c>
      <c r="B11" s="2">
        <v>-74</v>
      </c>
      <c r="C11" s="2">
        <v>-81</v>
      </c>
      <c r="D11" s="2">
        <v>-78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2">
        <v>8</v>
      </c>
      <c r="B12" s="2">
        <v>-74</v>
      </c>
      <c r="C12" s="2">
        <v>-83</v>
      </c>
      <c r="D12" s="2">
        <v>-79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2">
        <v>9</v>
      </c>
      <c r="B13" s="2">
        <v>-74</v>
      </c>
      <c r="C13" s="2">
        <v>-81</v>
      </c>
      <c r="D13" s="2">
        <v>-79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2">
        <v>10</v>
      </c>
      <c r="B14" s="2">
        <v>-73</v>
      </c>
      <c r="C14" s="2">
        <v>-77</v>
      </c>
      <c r="D14" s="2">
        <v>-79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3" t="s">
        <v>0</v>
      </c>
      <c r="B15">
        <f>AVERAGE(B5,B6,B7,B8,B9,B10,B11,B12,B13,B14)</f>
        <v>-73.900000000000006</v>
      </c>
      <c r="C15">
        <f>AVERAGE(C5,C6,C7,C8,C9,C10,C12,C11,C13,C14)</f>
        <v>-77.7</v>
      </c>
      <c r="D15">
        <f>AVERAGE(D5,D6,D7,D8,D9,D10,D11,D12,D13,D14)</f>
        <v>-77.599999999999994</v>
      </c>
    </row>
    <row r="18" spans="2:5" x14ac:dyDescent="0.3">
      <c r="B18" s="5" t="s">
        <v>1</v>
      </c>
      <c r="C18" s="5" t="s">
        <v>2</v>
      </c>
      <c r="D18" s="5" t="s">
        <v>13</v>
      </c>
      <c r="E18" s="5" t="s">
        <v>0</v>
      </c>
    </row>
    <row r="19" spans="2:5" x14ac:dyDescent="0.3">
      <c r="B19" s="16">
        <f>AVERAGE(B5,B6,B7,B8,B9,B10,B11,B12,B13,B14)</f>
        <v>-73.900000000000006</v>
      </c>
      <c r="C19" s="16">
        <f>AVERAGE(C5,C6,C7,C8,C9,C10,C12,C11,C13,C14)</f>
        <v>-77.7</v>
      </c>
      <c r="D19" s="16">
        <f>AVERAGE(D5,D6,D7,D8,D9,D10,D11,D12,D13,D14)</f>
        <v>-77.599999999999994</v>
      </c>
      <c r="E19" s="17">
        <f>AVERAGE(B15,C15,D15)</f>
        <v>-76.400000000000006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B9DC-70EF-427F-9590-0FCA74495A7A}">
  <dimension ref="A1:P19"/>
  <sheetViews>
    <sheetView zoomScaleNormal="100" workbookViewId="0">
      <selection sqref="A1:E3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1.44140625" bestFit="1" customWidth="1"/>
  </cols>
  <sheetData>
    <row r="1" spans="1:16" ht="14.4" customHeight="1" x14ac:dyDescent="0.3">
      <c r="A1" s="6" t="s">
        <v>23</v>
      </c>
      <c r="B1" s="8"/>
      <c r="C1" s="8"/>
      <c r="D1" s="8"/>
      <c r="E1" s="8"/>
      <c r="G1" s="11" t="s">
        <v>15</v>
      </c>
      <c r="H1" s="7"/>
      <c r="I1" s="7"/>
      <c r="J1" s="7"/>
      <c r="K1" s="7"/>
      <c r="L1" s="7"/>
      <c r="M1" s="7"/>
      <c r="N1" s="7"/>
      <c r="O1" s="7"/>
    </row>
    <row r="2" spans="1:16" x14ac:dyDescent="0.3">
      <c r="A2" s="8"/>
      <c r="B2" s="8"/>
      <c r="C2" s="8"/>
      <c r="D2" s="8"/>
      <c r="E2" s="8"/>
      <c r="G2" s="7"/>
      <c r="H2" s="7"/>
      <c r="I2" s="7"/>
      <c r="J2" s="7"/>
      <c r="K2" s="7"/>
      <c r="L2" s="7"/>
      <c r="M2" s="7"/>
      <c r="N2" s="7"/>
      <c r="O2" s="7"/>
    </row>
    <row r="3" spans="1:16" x14ac:dyDescent="0.3">
      <c r="A3" s="8"/>
      <c r="B3" s="8"/>
      <c r="C3" s="8"/>
      <c r="D3" s="8"/>
      <c r="E3" s="8"/>
      <c r="G3" s="7"/>
      <c r="H3" s="7"/>
      <c r="I3" s="7"/>
      <c r="J3" s="7"/>
      <c r="K3" s="7"/>
      <c r="L3" s="7"/>
      <c r="M3" s="7"/>
      <c r="N3" s="7"/>
      <c r="O3" s="7"/>
    </row>
    <row r="4" spans="1:16" x14ac:dyDescent="0.3">
      <c r="A4" s="2" t="s">
        <v>4</v>
      </c>
      <c r="B4" s="2" t="s">
        <v>1</v>
      </c>
      <c r="C4" s="2" t="s">
        <v>2</v>
      </c>
      <c r="D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2">
        <v>1</v>
      </c>
      <c r="B5" s="2">
        <v>-77</v>
      </c>
      <c r="C5" s="2">
        <v>-75</v>
      </c>
      <c r="D5" s="2">
        <v>-76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2">
        <v>2</v>
      </c>
      <c r="B6" s="2">
        <v>-76</v>
      </c>
      <c r="C6" s="2">
        <v>-75</v>
      </c>
      <c r="D6" s="2">
        <v>-77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2">
        <v>3</v>
      </c>
      <c r="B7" s="2">
        <v>-74</v>
      </c>
      <c r="C7" s="2">
        <v>-77</v>
      </c>
      <c r="D7" s="2">
        <v>-76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2">
        <v>4</v>
      </c>
      <c r="B8" s="2">
        <v>-75</v>
      </c>
      <c r="C8" s="2">
        <v>-74</v>
      </c>
      <c r="D8" s="2">
        <v>-77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2">
        <v>5</v>
      </c>
      <c r="B9" s="2">
        <v>-75</v>
      </c>
      <c r="C9" s="2">
        <v>-74</v>
      </c>
      <c r="D9" s="2">
        <v>-77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2">
        <v>6</v>
      </c>
      <c r="B10" s="2">
        <v>-75</v>
      </c>
      <c r="C10" s="2">
        <v>-74</v>
      </c>
      <c r="D10" s="2">
        <v>-76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>
        <v>7</v>
      </c>
      <c r="B11" s="2">
        <v>-74</v>
      </c>
      <c r="C11" s="2">
        <v>-74</v>
      </c>
      <c r="D11" s="2">
        <v>-78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2">
        <v>8</v>
      </c>
      <c r="B12" s="2">
        <v>-75</v>
      </c>
      <c r="C12" s="2">
        <v>-75</v>
      </c>
      <c r="D12" s="2">
        <v>-77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2">
        <v>9</v>
      </c>
      <c r="B13" s="2">
        <v>-75</v>
      </c>
      <c r="C13" s="2">
        <v>-75</v>
      </c>
      <c r="D13" s="2">
        <v>-76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2">
        <v>10</v>
      </c>
      <c r="B14" s="2">
        <v>-74</v>
      </c>
      <c r="C14" s="2">
        <v>-74</v>
      </c>
      <c r="D14" s="2">
        <v>-74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3" t="s">
        <v>0</v>
      </c>
      <c r="B15">
        <f>AVERAGE(B5,B6,B7,B8,B9,B10,B11,B12,B13,B14)</f>
        <v>-75</v>
      </c>
      <c r="C15">
        <f>AVERAGE(C5,C6,C7,C8,C9,C10,C12,C11,C13,C14)</f>
        <v>-74.7</v>
      </c>
      <c r="D15">
        <f>AVERAGE(D5,D6,D7,D8,D9,D10,D11,D12,D13,D14)</f>
        <v>-76.400000000000006</v>
      </c>
    </row>
    <row r="18" spans="2:5" x14ac:dyDescent="0.3">
      <c r="B18" s="5" t="s">
        <v>1</v>
      </c>
      <c r="C18" s="5" t="s">
        <v>2</v>
      </c>
      <c r="D18" s="5" t="s">
        <v>13</v>
      </c>
      <c r="E18" s="5" t="s">
        <v>0</v>
      </c>
    </row>
    <row r="19" spans="2:5" x14ac:dyDescent="0.3">
      <c r="B19" s="16">
        <f>AVERAGE(B5,B6,B7,B8,B9,B10,B11,B12,B13,B14)</f>
        <v>-75</v>
      </c>
      <c r="C19" s="16">
        <f>AVERAGE(C5,C6,C7,C8,C9,C10,C12,C11,C13,C14)</f>
        <v>-74.7</v>
      </c>
      <c r="D19" s="16">
        <f>AVERAGE(D5,D6,D7,D8,D9,D10,D11,D12,D13,D14)</f>
        <v>-76.400000000000006</v>
      </c>
      <c r="E19" s="17">
        <f>AVERAGE(B15,C15,D15)</f>
        <v>-75.36666666666666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4A0D-B330-4A73-BD18-A7E6F21D805F}">
  <dimension ref="B2:C21"/>
  <sheetViews>
    <sheetView tabSelected="1" zoomScale="85" zoomScaleNormal="85" workbookViewId="0">
      <selection activeCell="C9" sqref="C9"/>
    </sheetView>
  </sheetViews>
  <sheetFormatPr defaultRowHeight="14.4" x14ac:dyDescent="0.3"/>
  <cols>
    <col min="2" max="2" width="14.44140625" customWidth="1"/>
    <col min="3" max="3" width="12.77734375" customWidth="1"/>
  </cols>
  <sheetData>
    <row r="2" spans="2:3" x14ac:dyDescent="0.3">
      <c r="B2" t="s">
        <v>5</v>
      </c>
      <c r="C2" s="4" t="s">
        <v>12</v>
      </c>
    </row>
    <row r="3" spans="2:3" x14ac:dyDescent="0.3">
      <c r="B3" t="s">
        <v>10</v>
      </c>
      <c r="C3" s="10">
        <f>'2m glas'!E19</f>
        <v>-54.166666666666664</v>
      </c>
    </row>
    <row r="4" spans="2:3" x14ac:dyDescent="0.3">
      <c r="B4" t="s">
        <v>9</v>
      </c>
      <c r="C4" s="10">
        <f>'2m niks'!E19</f>
        <v>-55.79999999999999</v>
      </c>
    </row>
    <row r="5" spans="2:3" x14ac:dyDescent="0.3">
      <c r="B5" t="s">
        <v>14</v>
      </c>
      <c r="C5" s="10">
        <f>'2m Gips'!E19</f>
        <v>-63.333333333333336</v>
      </c>
    </row>
    <row r="6" spans="2:3" x14ac:dyDescent="0.3">
      <c r="B6" t="s">
        <v>8</v>
      </c>
      <c r="C6" s="10">
        <f>'5m niks'!E19</f>
        <v>-70.199999999999989</v>
      </c>
    </row>
    <row r="7" spans="2:3" x14ac:dyDescent="0.3">
      <c r="B7" t="s">
        <v>11</v>
      </c>
      <c r="C7" s="10">
        <f>'2m Beton'!E19</f>
        <v>-74.366666666666674</v>
      </c>
    </row>
    <row r="8" spans="2:3" x14ac:dyDescent="0.3">
      <c r="B8" t="s">
        <v>6</v>
      </c>
      <c r="C8" s="10">
        <f>'15m niks'!E19</f>
        <v>-75.36666666666666</v>
      </c>
    </row>
    <row r="9" spans="2:3" x14ac:dyDescent="0.3">
      <c r="B9" t="s">
        <v>7</v>
      </c>
      <c r="C9" s="10">
        <f>'10m niks'!E19</f>
        <v>-76.400000000000006</v>
      </c>
    </row>
    <row r="14" spans="2:3" x14ac:dyDescent="0.3">
      <c r="C14" s="4"/>
    </row>
    <row r="15" spans="2:3" x14ac:dyDescent="0.3">
      <c r="C15" s="10"/>
    </row>
    <row r="16" spans="2:3" x14ac:dyDescent="0.3">
      <c r="C16" s="10"/>
    </row>
    <row r="17" spans="3:3" x14ac:dyDescent="0.3">
      <c r="C17" s="10"/>
    </row>
    <row r="18" spans="3:3" x14ac:dyDescent="0.3">
      <c r="C18" s="10"/>
    </row>
    <row r="19" spans="3:3" x14ac:dyDescent="0.3">
      <c r="C19" s="10"/>
    </row>
    <row r="20" spans="3:3" x14ac:dyDescent="0.3">
      <c r="C20" s="10"/>
    </row>
    <row r="21" spans="3:3" x14ac:dyDescent="0.3">
      <c r="C21" s="10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2m Gips</vt:lpstr>
      <vt:lpstr>2m Beton</vt:lpstr>
      <vt:lpstr>2m glas</vt:lpstr>
      <vt:lpstr>2m niks</vt:lpstr>
      <vt:lpstr>5m niks</vt:lpstr>
      <vt:lpstr>10m niks</vt:lpstr>
      <vt:lpstr>15m niks</vt:lpstr>
      <vt:lpstr>Globale Grafiek</vt:lpstr>
      <vt:lpstr>'10m niks'!Grafiek</vt:lpstr>
      <vt:lpstr>'15m niks'!Grafiek</vt:lpstr>
      <vt:lpstr>'2m Beton'!Grafiek</vt:lpstr>
      <vt:lpstr>'2m Gips'!Grafiek</vt:lpstr>
      <vt:lpstr>'2m glas'!Grafiek</vt:lpstr>
      <vt:lpstr>'5m niks'!Grafiek</vt:lpstr>
      <vt:lpstr>Grafiek</vt:lpstr>
      <vt:lpstr>'10m niks'!k</vt:lpstr>
      <vt:lpstr>'15m niks'!k</vt:lpstr>
      <vt:lpstr>'2m Beton'!k</vt:lpstr>
      <vt:lpstr>'2m Gips'!k</vt:lpstr>
      <vt:lpstr>'2m glas'!k</vt:lpstr>
      <vt:lpstr>'5m niks'!k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 A, Abe</dc:creator>
  <cp:lastModifiedBy>Bruinsma A, Abe</cp:lastModifiedBy>
  <dcterms:created xsi:type="dcterms:W3CDTF">2024-01-18T17:12:35Z</dcterms:created>
  <dcterms:modified xsi:type="dcterms:W3CDTF">2024-02-08T18:26:16Z</dcterms:modified>
</cp:coreProperties>
</file>