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9F7AB482-EA4D-4C71-8728-1E1AAFF8AFA6}" xr6:coauthVersionLast="41" xr6:coauthVersionMax="41" xr10:uidLastSave="{00000000-0000-0000-0000-000000000000}"/>
  <bookViews>
    <workbookView xWindow="28680" yWindow="-165" windowWidth="29040" windowHeight="15840" activeTab="2" xr2:uid="{F89CF7D2-7D69-49DF-9B99-C93E6F5D4608}"/>
  </bookViews>
  <sheets>
    <sheet name="GeoScenario" sheetId="1" r:id="rId1"/>
    <sheet name="Bus 57 Random-No Limits" sheetId="2" r:id="rId2"/>
    <sheet name="Bus57--With Lim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C11" i="2"/>
  <c r="D11" i="2"/>
  <c r="C12" i="2"/>
  <c r="D12" i="2"/>
  <c r="C13" i="2"/>
  <c r="D13" i="2"/>
  <c r="C14" i="2"/>
  <c r="D14" i="2"/>
  <c r="C15" i="2"/>
  <c r="D15" i="2"/>
  <c r="C16" i="2"/>
  <c r="D16" i="2"/>
  <c r="B16" i="2"/>
  <c r="B15" i="2"/>
  <c r="B14" i="2"/>
  <c r="B13" i="2"/>
  <c r="B12" i="2"/>
  <c r="B11" i="2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<sst xmlns="http://schemas.openxmlformats.org/spreadsheetml/2006/main" count="17" uniqueCount="9">
  <si>
    <t>timestep</t>
  </si>
  <si>
    <t>RoadFirst</t>
  </si>
  <si>
    <t>Damaged Roads</t>
  </si>
  <si>
    <t>Repaired Roads</t>
  </si>
  <si>
    <t>Pure Schedule</t>
  </si>
  <si>
    <t>PostProcessed Schedule</t>
  </si>
  <si>
    <t>Summed</t>
  </si>
  <si>
    <t>Nominal Roads</t>
  </si>
  <si>
    <t>No Travel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</si>
</sst>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 by Shift losses</a:t>
            </a:r>
            <a:r>
              <a:rPr lang="en-US" baseline="0"/>
              <a:t> on IEEE Bus 57 without line limits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57 Random-No Limits'!$B$1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57 Random-No Limits'!$B$2:$B$7</c:f>
              <c:numCache>
                <c:formatCode>General</c:formatCode>
                <c:ptCount val="6"/>
                <c:pt idx="0">
                  <c:v>543.1</c:v>
                </c:pt>
                <c:pt idx="1">
                  <c:v>159.29999999999899</c:v>
                </c:pt>
                <c:pt idx="2">
                  <c:v>113.299999999999</c:v>
                </c:pt>
                <c:pt idx="3">
                  <c:v>91.3</c:v>
                </c:pt>
                <c:pt idx="4">
                  <c:v>88.6</c:v>
                </c:pt>
                <c:pt idx="5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51B-83C5-F609D034D194}"/>
            </c:ext>
          </c:extLst>
        </c:ser>
        <c:ser>
          <c:idx val="1"/>
          <c:order val="1"/>
          <c:tx>
            <c:strRef>
              <c:f>'Bus 57 Random-No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57 Random-No Limits'!$C$2:$C$7</c:f>
              <c:numCache>
                <c:formatCode>General</c:formatCode>
                <c:ptCount val="6"/>
                <c:pt idx="0">
                  <c:v>543.1</c:v>
                </c:pt>
                <c:pt idx="1">
                  <c:v>543.1</c:v>
                </c:pt>
                <c:pt idx="2">
                  <c:v>159.29999999999899</c:v>
                </c:pt>
                <c:pt idx="3">
                  <c:v>113.299999999999</c:v>
                </c:pt>
                <c:pt idx="4">
                  <c:v>91.3</c:v>
                </c:pt>
                <c:pt idx="5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4-451B-83C5-F609D034D194}"/>
            </c:ext>
          </c:extLst>
        </c:ser>
        <c:ser>
          <c:idx val="2"/>
          <c:order val="2"/>
          <c:tx>
            <c:strRef>
              <c:f>'Bus 57 Random-No Limits'!$D$1</c:f>
              <c:strCache>
                <c:ptCount val="1"/>
                <c:pt idx="0">
                  <c:v>No Travel Times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57 Random-No Limits'!$D$2:$D$7</c:f>
              <c:numCache>
                <c:formatCode>General</c:formatCode>
                <c:ptCount val="6"/>
                <c:pt idx="0">
                  <c:v>543.1</c:v>
                </c:pt>
                <c:pt idx="1">
                  <c:v>159.29999999999899</c:v>
                </c:pt>
                <c:pt idx="2">
                  <c:v>113.299999999999</c:v>
                </c:pt>
                <c:pt idx="3">
                  <c:v>91.3</c:v>
                </c:pt>
                <c:pt idx="4">
                  <c:v>91.3</c:v>
                </c:pt>
                <c:pt idx="5">
                  <c:v>87.299999999999898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4-451B-83C5-F609D034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75888"/>
        <c:axId val="557276544"/>
      </c:lineChart>
      <c:catAx>
        <c:axId val="55727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6544"/>
        <c:crosses val="autoZero"/>
        <c:auto val="1"/>
        <c:lblAlgn val="ctr"/>
        <c:lblOffset val="100"/>
        <c:noMultiLvlLbl val="0"/>
      </c:catAx>
      <c:valAx>
        <c:axId val="557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185737</xdr:rowOff>
    </xdr:from>
    <xdr:to>
      <xdr:col>14</xdr:col>
      <xdr:colOff>157162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171450</xdr:rowOff>
    </xdr:from>
    <xdr:to>
      <xdr:col>27</xdr:col>
      <xdr:colOff>295275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D1377-8810-481F-B0EC-9B9F7F93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17"/>
  <sheetViews>
    <sheetView workbookViewId="0">
      <selection sqref="A1:B16"/>
    </sheetView>
  </sheetViews>
  <sheetFormatPr defaultRowHeight="15" x14ac:dyDescent="0.25"/>
  <cols>
    <col min="3" max="3" width="15.140625" bestFit="1" customWidth="1"/>
    <col min="4" max="4" width="14.855468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v>0</v>
      </c>
    </row>
    <row r="10" spans="1:6" x14ac:dyDescent="0.25">
      <c r="A10" t="s">
        <v>6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4:6" x14ac:dyDescent="0.25">
      <c r="D17">
        <f>SUM(D2:D8)</f>
        <v>539.5</v>
      </c>
      <c r="F17">
        <f>SUM(F2:F8)</f>
        <v>420.2000000000001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76E6-EE69-4DEF-ADC7-ED125A051ED3}">
  <dimension ref="A1:D16"/>
  <sheetViews>
    <sheetView workbookViewId="0">
      <selection activeCell="A9" sqref="A9:E17"/>
    </sheetView>
  </sheetViews>
  <sheetFormatPr defaultRowHeight="15" x14ac:dyDescent="0.25"/>
  <cols>
    <col min="3" max="3" width="14.42578125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v>0</v>
      </c>
      <c r="B2">
        <v>543.1</v>
      </c>
      <c r="C2">
        <v>543.1</v>
      </c>
      <c r="D2">
        <v>543.1</v>
      </c>
    </row>
    <row r="3" spans="1:4" x14ac:dyDescent="0.25">
      <c r="A3">
        <v>1</v>
      </c>
      <c r="B3">
        <v>159.29999999999899</v>
      </c>
      <c r="C3">
        <v>543.1</v>
      </c>
      <c r="D3">
        <v>159.29999999999899</v>
      </c>
    </row>
    <row r="4" spans="1:4" x14ac:dyDescent="0.25">
      <c r="A4">
        <v>2</v>
      </c>
      <c r="B4">
        <v>113.299999999999</v>
      </c>
      <c r="C4">
        <v>159.29999999999899</v>
      </c>
      <c r="D4">
        <v>113.299999999999</v>
      </c>
    </row>
    <row r="5" spans="1:4" x14ac:dyDescent="0.25">
      <c r="A5">
        <v>3</v>
      </c>
      <c r="B5">
        <v>91.3</v>
      </c>
      <c r="C5">
        <v>113.299999999999</v>
      </c>
      <c r="D5">
        <v>91.3</v>
      </c>
    </row>
    <row r="6" spans="1:4" x14ac:dyDescent="0.25">
      <c r="A6">
        <v>4</v>
      </c>
      <c r="B6">
        <v>88.6</v>
      </c>
      <c r="C6">
        <v>91.3</v>
      </c>
      <c r="D6">
        <v>91.3</v>
      </c>
    </row>
    <row r="7" spans="1:4" x14ac:dyDescent="0.25">
      <c r="A7">
        <v>5</v>
      </c>
      <c r="B7">
        <v>88.6</v>
      </c>
      <c r="C7">
        <v>88.3</v>
      </c>
      <c r="D7">
        <v>87.299999999999898</v>
      </c>
    </row>
    <row r="10" spans="1:4" x14ac:dyDescent="0.25">
      <c r="A10" t="s">
        <v>6</v>
      </c>
    </row>
    <row r="11" spans="1:4" x14ac:dyDescent="0.25">
      <c r="A11">
        <v>0</v>
      </c>
      <c r="B11">
        <f>SUM(B2)</f>
        <v>543.1</v>
      </c>
      <c r="C11">
        <f t="shared" ref="C11:D11" si="0">SUM(C2)</f>
        <v>543.1</v>
      </c>
      <c r="D11">
        <f t="shared" si="0"/>
        <v>543.1</v>
      </c>
    </row>
    <row r="12" spans="1:4" x14ac:dyDescent="0.25">
      <c r="A12">
        <v>1</v>
      </c>
      <c r="B12">
        <f>SUM(B2:B3)</f>
        <v>702.39999999999895</v>
      </c>
      <c r="C12">
        <f t="shared" ref="C12:D12" si="1">SUM(C2:C3)</f>
        <v>1086.2</v>
      </c>
      <c r="D12">
        <f t="shared" si="1"/>
        <v>702.39999999999895</v>
      </c>
    </row>
    <row r="13" spans="1:4" x14ac:dyDescent="0.25">
      <c r="A13">
        <v>2</v>
      </c>
      <c r="B13">
        <f>SUM(B2:B4)</f>
        <v>815.699999999998</v>
      </c>
      <c r="C13">
        <f t="shared" ref="C13:D13" si="2">SUM(C2:C4)</f>
        <v>1245.4999999999991</v>
      </c>
      <c r="D13">
        <f t="shared" si="2"/>
        <v>815.699999999998</v>
      </c>
    </row>
    <row r="14" spans="1:4" x14ac:dyDescent="0.25">
      <c r="A14">
        <v>3</v>
      </c>
      <c r="B14">
        <f>SUM(B2:B5)</f>
        <v>906.99999999999795</v>
      </c>
      <c r="C14">
        <f t="shared" ref="C14:D14" si="3">SUM(C2:C5)</f>
        <v>1358.7999999999981</v>
      </c>
      <c r="D14">
        <f t="shared" si="3"/>
        <v>906.99999999999795</v>
      </c>
    </row>
    <row r="15" spans="1:4" x14ac:dyDescent="0.25">
      <c r="A15">
        <v>4</v>
      </c>
      <c r="B15">
        <f>SUM(B2:B6)</f>
        <v>995.59999999999798</v>
      </c>
      <c r="C15">
        <f t="shared" ref="C15:D15" si="4">SUM(C2:C6)</f>
        <v>1450.0999999999981</v>
      </c>
      <c r="D15">
        <f t="shared" si="4"/>
        <v>998.29999999999791</v>
      </c>
    </row>
    <row r="16" spans="1:4" x14ac:dyDescent="0.25">
      <c r="A16">
        <v>5</v>
      </c>
      <c r="B16">
        <f>SUM(B2:B7)</f>
        <v>1084.199999999998</v>
      </c>
      <c r="C16">
        <f t="shared" ref="C16:D16" si="5">SUM(C2:C7)</f>
        <v>1538.399999999998</v>
      </c>
      <c r="D16">
        <f t="shared" si="5"/>
        <v>1085.5999999999979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D16"/>
  <sheetViews>
    <sheetView tabSelected="1" workbookViewId="0">
      <selection activeCell="H8" sqref="H8"/>
    </sheetView>
  </sheetViews>
  <sheetFormatPr defaultRowHeight="15" x14ac:dyDescent="0.25"/>
  <cols>
    <col min="3" max="3" width="14.42578125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v>0</v>
      </c>
      <c r="B2">
        <v>517.1</v>
      </c>
      <c r="C2">
        <v>517.1</v>
      </c>
      <c r="D2">
        <v>517.1</v>
      </c>
    </row>
    <row r="3" spans="1:4" x14ac:dyDescent="0.25">
      <c r="A3">
        <v>1</v>
      </c>
      <c r="B3">
        <v>133.29999999999899</v>
      </c>
      <c r="C3">
        <v>133.29999999999899</v>
      </c>
      <c r="D3">
        <v>133.29999999999899</v>
      </c>
    </row>
    <row r="4" spans="1:4" x14ac:dyDescent="0.25">
      <c r="A4">
        <v>2</v>
      </c>
      <c r="B4">
        <v>87.299999999999898</v>
      </c>
      <c r="C4">
        <v>87.299999999999898</v>
      </c>
      <c r="D4">
        <v>87.299999999999898</v>
      </c>
    </row>
    <row r="5" spans="1:4" x14ac:dyDescent="0.25">
      <c r="A5">
        <v>3</v>
      </c>
      <c r="B5">
        <v>84.299999999999898</v>
      </c>
      <c r="C5">
        <v>83.699999999999903</v>
      </c>
      <c r="D5">
        <v>65.3</v>
      </c>
    </row>
    <row r="6" spans="1:4" x14ac:dyDescent="0.25">
      <c r="A6">
        <v>4</v>
      </c>
      <c r="B6">
        <v>83.699999999999903</v>
      </c>
      <c r="C6">
        <v>83.699999999999903</v>
      </c>
      <c r="D6">
        <v>52.3</v>
      </c>
    </row>
    <row r="7" spans="1:4" x14ac:dyDescent="0.25">
      <c r="A7">
        <v>5</v>
      </c>
      <c r="B7">
        <v>83.8</v>
      </c>
      <c r="C7">
        <v>83.6</v>
      </c>
      <c r="D7">
        <v>47.3</v>
      </c>
    </row>
    <row r="10" spans="1:4" x14ac:dyDescent="0.25">
      <c r="A10" t="s">
        <v>6</v>
      </c>
    </row>
    <row r="11" spans="1:4" x14ac:dyDescent="0.25">
      <c r="A11">
        <v>0</v>
      </c>
      <c r="B11">
        <f>SUM(B2)</f>
        <v>517.1</v>
      </c>
      <c r="C11">
        <f t="shared" ref="C11:D11" si="0">SUM(C2)</f>
        <v>517.1</v>
      </c>
      <c r="D11">
        <f t="shared" si="0"/>
        <v>517.1</v>
      </c>
    </row>
    <row r="12" spans="1:4" x14ac:dyDescent="0.25">
      <c r="A12">
        <v>1</v>
      </c>
      <c r="B12">
        <f>SUM(B2:B3)</f>
        <v>650.39999999999895</v>
      </c>
      <c r="C12">
        <f t="shared" ref="C12:D12" si="1">SUM(C2:C3)</f>
        <v>650.39999999999895</v>
      </c>
      <c r="D12">
        <f t="shared" si="1"/>
        <v>650.39999999999895</v>
      </c>
    </row>
    <row r="13" spans="1:4" x14ac:dyDescent="0.25">
      <c r="A13">
        <v>2</v>
      </c>
      <c r="B13">
        <f>SUM(B2:B4)</f>
        <v>737.69999999999891</v>
      </c>
      <c r="C13">
        <f t="shared" ref="C13:D13" si="2">SUM(C2:C4)</f>
        <v>737.69999999999891</v>
      </c>
      <c r="D13">
        <f t="shared" si="2"/>
        <v>737.69999999999891</v>
      </c>
    </row>
    <row r="14" spans="1:4" x14ac:dyDescent="0.25">
      <c r="A14">
        <v>3</v>
      </c>
      <c r="B14">
        <f>SUM(B2:B5)</f>
        <v>821.99999999999886</v>
      </c>
      <c r="C14">
        <f t="shared" ref="C14:D14" si="3">SUM(C2:C5)</f>
        <v>821.39999999999884</v>
      </c>
      <c r="D14">
        <f t="shared" si="3"/>
        <v>802.99999999999886</v>
      </c>
    </row>
    <row r="15" spans="1:4" x14ac:dyDescent="0.25">
      <c r="A15">
        <v>4</v>
      </c>
      <c r="B15">
        <f>SUM(B2:B6)</f>
        <v>905.69999999999879</v>
      </c>
      <c r="C15">
        <f t="shared" ref="C15:D15" si="4">SUM(C2:C6)</f>
        <v>905.09999999999877</v>
      </c>
      <c r="D15">
        <f t="shared" si="4"/>
        <v>855.29999999999882</v>
      </c>
    </row>
    <row r="16" spans="1:4" x14ac:dyDescent="0.25">
      <c r="A16">
        <v>5</v>
      </c>
      <c r="B16">
        <f>SUM(B2:B7)</f>
        <v>989.49999999999875</v>
      </c>
      <c r="C16">
        <f t="shared" ref="C16:D16" si="5">SUM(C2:C7)</f>
        <v>988.69999999999879</v>
      </c>
      <c r="D16">
        <f t="shared" si="5"/>
        <v>902.59999999999877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GeoScenario</vt:lpstr>
      <vt:lpstr>Bus 57 Random-No Limits</vt:lpstr>
      <vt:lpstr>Bus57--With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2019-12-19T11:22:28Z</dcterms:modified>
</cp:coreProperties>
</file>