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atro1\users\nenser\documents\"/>
    </mc:Choice>
  </mc:AlternateContent>
  <bookViews>
    <workbookView xWindow="0" yWindow="0" windowWidth="28215" windowHeight="11850"/>
  </bookViews>
  <sheets>
    <sheet name="read_me" sheetId="7" r:id="rId1"/>
    <sheet name="inputs" sheetId="1" r:id="rId2"/>
    <sheet name="LEADERBOARD" sheetId="6" r:id="rId3"/>
    <sheet name="lists" sheetId="2" state="hidden" r:id="rId4"/>
    <sheet name="formulas" sheetId="5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6" l="1"/>
  <c r="F39" i="5"/>
  <c r="G39" i="5"/>
  <c r="H39" i="5"/>
  <c r="I39" i="5"/>
  <c r="J39" i="5"/>
  <c r="K39" i="5"/>
  <c r="L39" i="5"/>
  <c r="M39" i="5"/>
  <c r="N39" i="5"/>
  <c r="D39" i="5"/>
  <c r="E39" i="5"/>
  <c r="F38" i="5"/>
  <c r="G38" i="5"/>
  <c r="H38" i="5"/>
  <c r="I38" i="5"/>
  <c r="J38" i="5"/>
  <c r="K38" i="5"/>
  <c r="L38" i="5"/>
  <c r="M38" i="5"/>
  <c r="N38" i="5"/>
  <c r="D38" i="5"/>
  <c r="E38" i="5"/>
  <c r="F37" i="5"/>
  <c r="G37" i="5"/>
  <c r="H37" i="5"/>
  <c r="I37" i="5"/>
  <c r="J37" i="5"/>
  <c r="K37" i="5"/>
  <c r="L37" i="5"/>
  <c r="M37" i="5"/>
  <c r="N37" i="5"/>
  <c r="D37" i="5"/>
  <c r="D5" i="5" l="1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4" i="5"/>
  <c r="F41" i="5" l="1"/>
  <c r="G41" i="5"/>
  <c r="H41" i="5"/>
  <c r="I41" i="5"/>
  <c r="J41" i="5"/>
  <c r="K41" i="5"/>
  <c r="L41" i="5"/>
  <c r="M41" i="5"/>
  <c r="N41" i="5"/>
  <c r="E41" i="5"/>
  <c r="E37" i="5" l="1"/>
  <c r="N36" i="5"/>
  <c r="M36" i="5"/>
  <c r="L36" i="5"/>
  <c r="K36" i="5"/>
  <c r="J36" i="5"/>
  <c r="I36" i="5"/>
  <c r="H36" i="5"/>
  <c r="G36" i="5"/>
  <c r="F36" i="5"/>
  <c r="E36" i="5"/>
  <c r="N35" i="5"/>
  <c r="M35" i="5"/>
  <c r="L35" i="5"/>
  <c r="K35" i="5"/>
  <c r="J35" i="5"/>
  <c r="I35" i="5"/>
  <c r="H35" i="5"/>
  <c r="G35" i="5"/>
  <c r="F35" i="5"/>
  <c r="E35" i="5"/>
  <c r="N34" i="5"/>
  <c r="M34" i="5"/>
  <c r="L34" i="5"/>
  <c r="K34" i="5"/>
  <c r="J34" i="5"/>
  <c r="I34" i="5"/>
  <c r="H34" i="5"/>
  <c r="G34" i="5"/>
  <c r="F34" i="5"/>
  <c r="E34" i="5"/>
  <c r="N33" i="5"/>
  <c r="M33" i="5"/>
  <c r="L33" i="5"/>
  <c r="K33" i="5"/>
  <c r="J33" i="5"/>
  <c r="I33" i="5"/>
  <c r="H33" i="5"/>
  <c r="G33" i="5"/>
  <c r="F33" i="5"/>
  <c r="E33" i="5"/>
  <c r="N32" i="5"/>
  <c r="M32" i="5"/>
  <c r="L32" i="5"/>
  <c r="K32" i="5"/>
  <c r="J32" i="5"/>
  <c r="I32" i="5"/>
  <c r="H32" i="5"/>
  <c r="G32" i="5"/>
  <c r="F32" i="5"/>
  <c r="E32" i="5"/>
  <c r="N31" i="5"/>
  <c r="M31" i="5"/>
  <c r="L31" i="5"/>
  <c r="K31" i="5"/>
  <c r="J31" i="5"/>
  <c r="I31" i="5"/>
  <c r="H31" i="5"/>
  <c r="G31" i="5"/>
  <c r="F31" i="5"/>
  <c r="E31" i="5"/>
  <c r="N30" i="5"/>
  <c r="M30" i="5"/>
  <c r="L30" i="5"/>
  <c r="K30" i="5"/>
  <c r="J30" i="5"/>
  <c r="I30" i="5"/>
  <c r="H30" i="5"/>
  <c r="G30" i="5"/>
  <c r="F30" i="5"/>
  <c r="E30" i="5"/>
  <c r="N29" i="5"/>
  <c r="M29" i="5"/>
  <c r="L29" i="5"/>
  <c r="K29" i="5"/>
  <c r="J29" i="5"/>
  <c r="I29" i="5"/>
  <c r="H29" i="5"/>
  <c r="G29" i="5"/>
  <c r="F29" i="5"/>
  <c r="E29" i="5"/>
  <c r="N28" i="5"/>
  <c r="M28" i="5"/>
  <c r="L28" i="5"/>
  <c r="K28" i="5"/>
  <c r="J28" i="5"/>
  <c r="I28" i="5"/>
  <c r="H28" i="5"/>
  <c r="G28" i="5"/>
  <c r="F28" i="5"/>
  <c r="E28" i="5"/>
  <c r="N27" i="5"/>
  <c r="M27" i="5"/>
  <c r="L27" i="5"/>
  <c r="K27" i="5"/>
  <c r="J27" i="5"/>
  <c r="I27" i="5"/>
  <c r="H27" i="5"/>
  <c r="G27" i="5"/>
  <c r="F27" i="5"/>
  <c r="E27" i="5"/>
  <c r="N26" i="5"/>
  <c r="M26" i="5"/>
  <c r="L26" i="5"/>
  <c r="K26" i="5"/>
  <c r="J26" i="5"/>
  <c r="I26" i="5"/>
  <c r="H26" i="5"/>
  <c r="G26" i="5"/>
  <c r="F26" i="5"/>
  <c r="E26" i="5"/>
  <c r="N25" i="5"/>
  <c r="M25" i="5"/>
  <c r="L25" i="5"/>
  <c r="K25" i="5"/>
  <c r="J25" i="5"/>
  <c r="I25" i="5"/>
  <c r="H25" i="5"/>
  <c r="G25" i="5"/>
  <c r="F25" i="5"/>
  <c r="E25" i="5"/>
  <c r="N24" i="5"/>
  <c r="M24" i="5"/>
  <c r="L24" i="5"/>
  <c r="K24" i="5"/>
  <c r="J24" i="5"/>
  <c r="I24" i="5"/>
  <c r="H24" i="5"/>
  <c r="G24" i="5"/>
  <c r="F24" i="5"/>
  <c r="E24" i="5"/>
  <c r="N23" i="5"/>
  <c r="M23" i="5"/>
  <c r="L23" i="5"/>
  <c r="K23" i="5"/>
  <c r="J23" i="5"/>
  <c r="I23" i="5"/>
  <c r="H23" i="5"/>
  <c r="G23" i="5"/>
  <c r="F23" i="5"/>
  <c r="E23" i="5"/>
  <c r="N22" i="5"/>
  <c r="M22" i="5"/>
  <c r="L22" i="5"/>
  <c r="K22" i="5"/>
  <c r="J22" i="5"/>
  <c r="I22" i="5"/>
  <c r="H22" i="5"/>
  <c r="G22" i="5"/>
  <c r="F22" i="5"/>
  <c r="E22" i="5"/>
  <c r="N21" i="5"/>
  <c r="M21" i="5"/>
  <c r="L21" i="5"/>
  <c r="K21" i="5"/>
  <c r="J21" i="5"/>
  <c r="I21" i="5"/>
  <c r="H21" i="5"/>
  <c r="G21" i="5"/>
  <c r="F21" i="5"/>
  <c r="E21" i="5"/>
  <c r="N20" i="5"/>
  <c r="M20" i="5"/>
  <c r="L20" i="5"/>
  <c r="K20" i="5"/>
  <c r="J20" i="5"/>
  <c r="I20" i="5"/>
  <c r="H20" i="5"/>
  <c r="G20" i="5"/>
  <c r="F20" i="5"/>
  <c r="E20" i="5"/>
  <c r="N19" i="5"/>
  <c r="M19" i="5"/>
  <c r="L19" i="5"/>
  <c r="K19" i="5"/>
  <c r="J19" i="5"/>
  <c r="I19" i="5"/>
  <c r="H19" i="5"/>
  <c r="G19" i="5"/>
  <c r="F19" i="5"/>
  <c r="E19" i="5"/>
  <c r="N18" i="5"/>
  <c r="M18" i="5"/>
  <c r="L18" i="5"/>
  <c r="K18" i="5"/>
  <c r="J18" i="5"/>
  <c r="I18" i="5"/>
  <c r="H18" i="5"/>
  <c r="G18" i="5"/>
  <c r="F18" i="5"/>
  <c r="E18" i="5"/>
  <c r="N17" i="5"/>
  <c r="M17" i="5"/>
  <c r="L17" i="5"/>
  <c r="K17" i="5"/>
  <c r="J17" i="5"/>
  <c r="I17" i="5"/>
  <c r="H17" i="5"/>
  <c r="G17" i="5"/>
  <c r="F17" i="5"/>
  <c r="E17" i="5"/>
  <c r="N16" i="5"/>
  <c r="M16" i="5"/>
  <c r="L16" i="5"/>
  <c r="K16" i="5"/>
  <c r="J16" i="5"/>
  <c r="I16" i="5"/>
  <c r="H16" i="5"/>
  <c r="G16" i="5"/>
  <c r="F16" i="5"/>
  <c r="E16" i="5"/>
  <c r="N15" i="5"/>
  <c r="M15" i="5"/>
  <c r="L15" i="5"/>
  <c r="K15" i="5"/>
  <c r="J15" i="5"/>
  <c r="I15" i="5"/>
  <c r="H15" i="5"/>
  <c r="G15" i="5"/>
  <c r="F15" i="5"/>
  <c r="E15" i="5"/>
  <c r="N14" i="5"/>
  <c r="M14" i="5"/>
  <c r="L14" i="5"/>
  <c r="K14" i="5"/>
  <c r="J14" i="5"/>
  <c r="I14" i="5"/>
  <c r="H14" i="5"/>
  <c r="G14" i="5"/>
  <c r="F14" i="5"/>
  <c r="E14" i="5"/>
  <c r="N13" i="5"/>
  <c r="M13" i="5"/>
  <c r="L13" i="5"/>
  <c r="K13" i="5"/>
  <c r="J13" i="5"/>
  <c r="I13" i="5"/>
  <c r="H13" i="5"/>
  <c r="G13" i="5"/>
  <c r="F13" i="5"/>
  <c r="E13" i="5"/>
  <c r="N12" i="5"/>
  <c r="M12" i="5"/>
  <c r="L12" i="5"/>
  <c r="K12" i="5"/>
  <c r="J12" i="5"/>
  <c r="I12" i="5"/>
  <c r="H12" i="5"/>
  <c r="G12" i="5"/>
  <c r="F12" i="5"/>
  <c r="E12" i="5"/>
  <c r="N11" i="5"/>
  <c r="M11" i="5"/>
  <c r="L11" i="5"/>
  <c r="K11" i="5"/>
  <c r="J11" i="5"/>
  <c r="I11" i="5"/>
  <c r="H11" i="5"/>
  <c r="G11" i="5"/>
  <c r="F11" i="5"/>
  <c r="E11" i="5"/>
  <c r="N10" i="5"/>
  <c r="M10" i="5"/>
  <c r="L10" i="5"/>
  <c r="K10" i="5"/>
  <c r="J10" i="5"/>
  <c r="I10" i="5"/>
  <c r="H10" i="5"/>
  <c r="G10" i="5"/>
  <c r="F10" i="5"/>
  <c r="E10" i="5"/>
  <c r="N9" i="5"/>
  <c r="M9" i="5"/>
  <c r="L9" i="5"/>
  <c r="K9" i="5"/>
  <c r="J9" i="5"/>
  <c r="I9" i="5"/>
  <c r="H9" i="5"/>
  <c r="G9" i="5"/>
  <c r="F9" i="5"/>
  <c r="E9" i="5"/>
  <c r="N8" i="5"/>
  <c r="M8" i="5"/>
  <c r="L8" i="5"/>
  <c r="K8" i="5"/>
  <c r="J8" i="5"/>
  <c r="I8" i="5"/>
  <c r="H8" i="5"/>
  <c r="G8" i="5"/>
  <c r="F8" i="5"/>
  <c r="E8" i="5"/>
  <c r="N7" i="5"/>
  <c r="M7" i="5"/>
  <c r="L7" i="5"/>
  <c r="K7" i="5"/>
  <c r="J7" i="5"/>
  <c r="I7" i="5"/>
  <c r="H7" i="5"/>
  <c r="G7" i="5"/>
  <c r="F7" i="5"/>
  <c r="E7" i="5"/>
  <c r="N6" i="5"/>
  <c r="M6" i="5"/>
  <c r="L6" i="5"/>
  <c r="K6" i="5"/>
  <c r="J6" i="5"/>
  <c r="I6" i="5"/>
  <c r="H6" i="5"/>
  <c r="G6" i="5"/>
  <c r="F6" i="5"/>
  <c r="E6" i="5"/>
  <c r="N5" i="5"/>
  <c r="M5" i="5"/>
  <c r="L5" i="5"/>
  <c r="K5" i="5"/>
  <c r="J5" i="5"/>
  <c r="I5" i="5"/>
  <c r="H5" i="5"/>
  <c r="G5" i="5"/>
  <c r="F5" i="5"/>
  <c r="E5" i="5"/>
  <c r="N4" i="5"/>
  <c r="M4" i="5"/>
  <c r="L4" i="5"/>
  <c r="K4" i="5"/>
  <c r="J4" i="5"/>
  <c r="I4" i="5"/>
  <c r="H4" i="5"/>
  <c r="G4" i="5"/>
  <c r="F4" i="5"/>
  <c r="E4" i="5"/>
  <c r="N41" i="1" l="1"/>
  <c r="K41" i="1"/>
  <c r="K42" i="1" s="1"/>
  <c r="H41" i="1"/>
  <c r="H42" i="5" s="1"/>
  <c r="G41" i="1"/>
  <c r="G42" i="5" s="1"/>
  <c r="F41" i="1"/>
  <c r="E41" i="1"/>
  <c r="L41" i="1"/>
  <c r="L42" i="5" s="1"/>
  <c r="J41" i="1"/>
  <c r="J42" i="5" s="1"/>
  <c r="N42" i="5"/>
  <c r="I41" i="1"/>
  <c r="M41" i="1"/>
  <c r="M42" i="5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N44" i="1" l="1"/>
  <c r="N42" i="1"/>
  <c r="H42" i="1"/>
  <c r="F42" i="1"/>
  <c r="F42" i="5"/>
  <c r="I44" i="1"/>
  <c r="I40" i="5" s="1"/>
  <c r="I42" i="5"/>
  <c r="E42" i="1"/>
  <c r="E44" i="1"/>
  <c r="E40" i="5" s="1"/>
  <c r="E42" i="5"/>
  <c r="K44" i="1"/>
  <c r="K40" i="5" s="1"/>
  <c r="K42" i="5"/>
  <c r="G42" i="1"/>
  <c r="M44" i="1"/>
  <c r="M40" i="5" s="1"/>
  <c r="N40" i="5"/>
  <c r="J44" i="1"/>
  <c r="J40" i="5" s="1"/>
  <c r="H44" i="1"/>
  <c r="H40" i="5" s="1"/>
  <c r="G44" i="1"/>
  <c r="G40" i="5" s="1"/>
  <c r="L44" i="1"/>
  <c r="L40" i="5" s="1"/>
  <c r="F44" i="1"/>
  <c r="F40" i="5" s="1"/>
  <c r="M42" i="1"/>
  <c r="J42" i="1"/>
  <c r="L42" i="1"/>
  <c r="I42" i="1"/>
  <c r="I9" i="6" l="1"/>
  <c r="J9" i="6" s="1"/>
  <c r="I15" i="6"/>
  <c r="J15" i="6" s="1"/>
  <c r="I7" i="6"/>
  <c r="J7" i="6" s="1"/>
  <c r="I13" i="6"/>
  <c r="J13" i="6" s="1"/>
  <c r="I16" i="6"/>
  <c r="J16" i="6" s="1"/>
  <c r="I12" i="6"/>
  <c r="J12" i="6" s="1"/>
  <c r="I10" i="6"/>
  <c r="J10" i="6" s="1"/>
  <c r="I8" i="6"/>
  <c r="J8" i="6" s="1"/>
  <c r="I11" i="6"/>
  <c r="J11" i="6" s="1"/>
  <c r="I14" i="6"/>
  <c r="J14" i="6" s="1"/>
</calcChain>
</file>

<file path=xl/sharedStrings.xml><?xml version="1.0" encoding="utf-8"?>
<sst xmlns="http://schemas.openxmlformats.org/spreadsheetml/2006/main" count="513" uniqueCount="83">
  <si>
    <t>Jon Snow</t>
  </si>
  <si>
    <t>Sansa Stark</t>
  </si>
  <si>
    <t>Arya Stark</t>
  </si>
  <si>
    <t>Bran Stark</t>
  </si>
  <si>
    <t>Cersei Lannister</t>
  </si>
  <si>
    <t>Jaime Lannister</t>
  </si>
  <si>
    <t>Tyrion Lannister</t>
  </si>
  <si>
    <t>Daenerys Targaryen</t>
  </si>
  <si>
    <t>Yara Greyjoy</t>
  </si>
  <si>
    <t>Theon Greyjoy</t>
  </si>
  <si>
    <t>Melisandre</t>
  </si>
  <si>
    <t>Jorah Mormont</t>
  </si>
  <si>
    <t>The Hound</t>
  </si>
  <si>
    <t>The Mountain</t>
  </si>
  <si>
    <t>Samwell Tarley</t>
  </si>
  <si>
    <t>Gilly</t>
  </si>
  <si>
    <t>Sam (Child)</t>
  </si>
  <si>
    <t>Lord Varys</t>
  </si>
  <si>
    <t>Brienne of Tarth</t>
  </si>
  <si>
    <t>Davos Seaworth</t>
  </si>
  <si>
    <t>Bronn</t>
  </si>
  <si>
    <t>Podrick Payne</t>
  </si>
  <si>
    <t>Tormund Giantsbane</t>
  </si>
  <si>
    <t>Qyburn</t>
  </si>
  <si>
    <t>Grey Worm</t>
  </si>
  <si>
    <t>Gendry</t>
  </si>
  <si>
    <t>Beric Dondarrion</t>
  </si>
  <si>
    <t>Euron Greyjoy</t>
  </si>
  <si>
    <t>Daario</t>
  </si>
  <si>
    <t>Dolorous Edd</t>
  </si>
  <si>
    <t>Missandei</t>
  </si>
  <si>
    <t>Ghost</t>
  </si>
  <si>
    <t>Nymeria</t>
  </si>
  <si>
    <t>Character</t>
  </si>
  <si>
    <t>ALIVE</t>
  </si>
  <si>
    <t>DEAD</t>
  </si>
  <si>
    <t>WIGHT</t>
  </si>
  <si>
    <t>Daenerys Pregnant?</t>
  </si>
  <si>
    <t>Killer of the Night King</t>
  </si>
  <si>
    <t>Iron Throne Holder @ The End</t>
  </si>
  <si>
    <t>YES</t>
  </si>
  <si>
    <t>NO</t>
  </si>
  <si>
    <t>???</t>
  </si>
  <si>
    <t>% CORRECT</t>
  </si>
  <si>
    <t>TOTAL POINTS</t>
  </si>
  <si>
    <t>POSSIBLE</t>
  </si>
  <si>
    <t>% POINTS CORRECT</t>
  </si>
  <si>
    <t>Rank</t>
  </si>
  <si>
    <t>NAME</t>
  </si>
  <si>
    <t>PTS</t>
  </si>
  <si>
    <t>GAME OF THRONES</t>
  </si>
  <si>
    <t>GLOBAL LEADERBOARD</t>
  </si>
  <si>
    <t>POSITION</t>
  </si>
  <si>
    <t>Current Rank</t>
  </si>
  <si>
    <t>Player</t>
  </si>
  <si>
    <t>Current Points</t>
  </si>
  <si>
    <r>
      <t xml:space="preserve">LIFE STATUS </t>
    </r>
    <r>
      <rPr>
        <b/>
        <sz val="11"/>
        <color rgb="FFFF0000"/>
        <rFont val="Calibri"/>
        <family val="2"/>
        <scheme val="minor"/>
      </rPr>
      <t>&lt;3</t>
    </r>
  </si>
  <si>
    <t>When you play a game of thrones you win or die." - George R.R. Martin</t>
  </si>
  <si>
    <r>
      <t xml:space="preserve">GAME OF THRONES </t>
    </r>
    <r>
      <rPr>
        <b/>
        <sz val="11"/>
        <color rgb="FFFF0000"/>
        <rFont val="Calibri"/>
        <family val="2"/>
        <scheme val="minor"/>
      </rPr>
      <t>DEATH</t>
    </r>
    <r>
      <rPr>
        <b/>
        <sz val="11"/>
        <color theme="0"/>
        <rFont val="Calibri"/>
        <family val="2"/>
        <scheme val="minor"/>
      </rPr>
      <t xml:space="preserve"> POOL</t>
    </r>
  </si>
  <si>
    <t>% POINTS CORRECT CHART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</si>
  <si>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</si>
  <si>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</si>
  <si>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</si>
  <si>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</si>
  <si>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</si>
  <si>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</si>
  <si>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</si>
  <si>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</si>
  <si>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</si>
  <si>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</si>
  <si>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Participant Rules:</t>
  </si>
  <si>
    <t>1. Predict if each character will be alive or dead at the end of Season 8. 1 point for each correct answer</t>
  </si>
  <si>
    <t>2. If you predict the character dead, you have the option to predict if they become a White Walker. Gain one extra point if you correctly predict they become a White Walker. Lose a point if you predcit White Walker status incorrectly.</t>
  </si>
  <si>
    <t xml:space="preserve">3. Correctly answer Bonus Questions for more points (1, 2, 4 points respectively) </t>
  </si>
  <si>
    <t>4. Participant with the most points wins.</t>
  </si>
  <si>
    <t>Spreadsheet:</t>
  </si>
  <si>
    <t>1. Sheet is setup for 10 particpants</t>
  </si>
  <si>
    <t>2. Leaderboard tab will automatically update, based on on values on the Inputs tab.</t>
  </si>
  <si>
    <t>Inputs Tab:</t>
  </si>
  <si>
    <t>1. Placeholder names are Player1-10. Delete and enter in your participants names.</t>
  </si>
  <si>
    <t>2. For each participant, select their status of all 33 characters using the drop downs.</t>
  </si>
  <si>
    <t>3. Select the participants answers to the 3 bonus questions</t>
  </si>
  <si>
    <t>4. As the Game Master, change the Life Status /Bonus questions in column B at the end of each episode using the dropdowns.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</si>
</sst>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26"/>
      <color theme="7" tint="-0.249977111117893"/>
      <name val="Calibri"/>
      <family val="2"/>
      <scheme val="minor"/>
    </font>
    <font>
      <b/>
      <sz val="28"/>
      <color theme="7" tint="-0.249977111117893"/>
      <name val="Calibri"/>
      <family val="2"/>
      <scheme val="minor"/>
    </font>
    <font>
      <sz val="24"/>
      <color theme="7" tint="-0.249977111117893"/>
      <name val="Calibri"/>
      <family val="2"/>
      <scheme val="minor"/>
    </font>
    <font>
      <b/>
      <sz val="20"/>
      <color theme="7" tint="-0.249977111117893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7" tint="-0.249977111117893"/>
      </right>
      <top/>
      <bottom/>
      <diagonal/>
    </border>
    <border>
      <left style="medium">
        <color indexed="64"/>
      </left>
      <right style="thin">
        <color theme="7" tint="-0.249977111117893"/>
      </right>
      <top/>
      <bottom/>
      <diagonal/>
    </border>
    <border>
      <left style="medium">
        <color indexed="64"/>
      </left>
      <right style="thin">
        <color theme="7" tint="-0.249977111117893"/>
      </right>
      <top style="medium">
        <color indexed="64"/>
      </top>
      <bottom/>
      <diagonal/>
    </border>
    <border>
      <left/>
      <right/>
      <top/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/>
      <diagonal/>
    </border>
    <border>
      <left/>
      <right style="thin">
        <color theme="7" tint="-0.249977111117893"/>
      </right>
      <top/>
      <bottom style="thin">
        <color theme="7" tint="-0.249977111117893"/>
      </bottom>
      <diagonal/>
    </border>
    <border>
      <left style="medium">
        <color indexed="64"/>
      </left>
      <right style="thin">
        <color theme="7" tint="-0.249977111117893"/>
      </right>
      <top/>
      <bottom style="medium">
        <color indexed="64"/>
      </bottom>
      <diagonal/>
    </border>
    <border>
      <left style="thin">
        <color theme="7" tint="-0.249977111117893"/>
      </left>
      <right/>
      <top/>
      <bottom style="thin">
        <color theme="7" tint="-0.249977111117893"/>
      </bottom>
      <diagonal/>
    </border>
    <border>
      <left style="thin">
        <color theme="7" tint="-0.249977111117893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-0.249977111117893"/>
      </right>
      <top/>
      <bottom style="thin">
        <color theme="7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Border="1"/>
    <xf numFmtId="0" fontId="0" fillId="0" borderId="17" xfId="0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0" xfId="0" applyProtection="1"/>
    <xf numFmtId="0" fontId="3" fillId="0" borderId="0" xfId="0" applyFont="1" applyAlignment="1" applyProtection="1">
      <alignment horizontal="center"/>
    </xf>
    <xf numFmtId="0" fontId="3" fillId="0" borderId="0" xfId="0" applyFont="1" applyProtection="1"/>
    <xf numFmtId="0" fontId="3" fillId="0" borderId="0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4" fillId="0" borderId="3" xfId="0" applyFont="1" applyBorder="1" applyAlignment="1" applyProtection="1">
      <alignment horizontal="center"/>
    </xf>
    <xf numFmtId="0" fontId="3" fillId="0" borderId="1" xfId="0" quotePrefix="1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0" fillId="0" borderId="0" xfId="0" applyBorder="1" applyProtection="1"/>
    <xf numFmtId="9" fontId="0" fillId="0" borderId="13" xfId="1" applyFont="1" applyBorder="1" applyAlignment="1" applyProtection="1">
      <alignment horizontal="center"/>
    </xf>
    <xf numFmtId="9" fontId="0" fillId="0" borderId="15" xfId="1" applyFont="1" applyBorder="1" applyAlignment="1" applyProtection="1">
      <alignment horizontal="center"/>
    </xf>
    <xf numFmtId="9" fontId="0" fillId="0" borderId="14" xfId="1" applyFont="1" applyBorder="1" applyAlignment="1" applyProtection="1">
      <alignment horizontal="center"/>
    </xf>
    <xf numFmtId="9" fontId="0" fillId="0" borderId="0" xfId="1" applyFont="1" applyBorder="1" applyAlignment="1" applyProtection="1">
      <alignment horizontal="center"/>
    </xf>
    <xf numFmtId="10" fontId="0" fillId="0" borderId="24" xfId="1" applyNumberFormat="1" applyFont="1" applyBorder="1" applyAlignment="1" applyProtection="1">
      <alignment horizontal="center"/>
    </xf>
    <xf numFmtId="10" fontId="0" fillId="0" borderId="25" xfId="1" applyNumberFormat="1" applyFont="1" applyBorder="1" applyAlignment="1" applyProtection="1">
      <alignment horizontal="center"/>
    </xf>
    <xf numFmtId="0" fontId="0" fillId="0" borderId="26" xfId="0" applyNumberFormat="1" applyBorder="1" applyAlignment="1" applyProtection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/>
    <xf numFmtId="0" fontId="0" fillId="2" borderId="0" xfId="0" applyFill="1"/>
    <xf numFmtId="0" fontId="6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5" fillId="2" borderId="28" xfId="0" applyFont="1" applyFill="1" applyBorder="1"/>
    <xf numFmtId="0" fontId="5" fillId="2" borderId="29" xfId="0" applyFont="1" applyFill="1" applyBorder="1"/>
    <xf numFmtId="0" fontId="0" fillId="2" borderId="30" xfId="0" applyFill="1" applyBorder="1"/>
    <xf numFmtId="0" fontId="6" fillId="2" borderId="31" xfId="0" applyFont="1" applyFill="1" applyBorder="1"/>
    <xf numFmtId="0" fontId="6" fillId="2" borderId="27" xfId="0" applyFont="1" applyFill="1" applyBorder="1"/>
    <xf numFmtId="0" fontId="6" fillId="2" borderId="32" xfId="0" applyFont="1" applyFill="1" applyBorder="1"/>
    <xf numFmtId="0" fontId="5" fillId="2" borderId="33" xfId="0" applyFont="1" applyFill="1" applyBorder="1"/>
    <xf numFmtId="0" fontId="6" fillId="2" borderId="34" xfId="0" applyFont="1" applyFill="1" applyBorder="1"/>
    <xf numFmtId="0" fontId="6" fillId="2" borderId="30" xfId="0" applyFont="1" applyFill="1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2" borderId="35" xfId="0" quotePrefix="1" applyFont="1" applyFill="1" applyBorder="1" applyAlignment="1">
      <alignment horizontal="center"/>
    </xf>
    <xf numFmtId="0" fontId="7" fillId="2" borderId="36" xfId="0" applyFont="1" applyFill="1" applyBorder="1" applyAlignment="1">
      <alignment horizontal="center"/>
    </xf>
    <xf numFmtId="0" fontId="6" fillId="2" borderId="37" xfId="0" applyFont="1" applyFill="1" applyBorder="1"/>
    <xf numFmtId="14" fontId="6" fillId="2" borderId="0" xfId="0" applyNumberFormat="1" applyFont="1" applyFill="1" applyBorder="1" applyAlignment="1">
      <alignment horizontal="center"/>
    </xf>
    <xf numFmtId="14" fontId="6" fillId="2" borderId="0" xfId="0" applyNumberFormat="1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center"/>
    </xf>
    <xf numFmtId="0" fontId="3" fillId="0" borderId="0" xfId="0" quotePrefix="1" applyFont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0" xfId="0" quotePrefix="1" applyFont="1" applyFill="1" applyAlignment="1" applyProtection="1">
      <alignment horizontal="left"/>
    </xf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3" fillId="0" borderId="12" xfId="0" applyFont="1" applyBorder="1" applyProtection="1"/>
    <xf numFmtId="0" fontId="3" fillId="0" borderId="10" xfId="0" quotePrefix="1" applyFont="1" applyBorder="1" applyAlignment="1" applyProtection="1">
      <alignment horizontal="left"/>
    </xf>
    <xf numFmtId="0" fontId="3" fillId="0" borderId="39" xfId="0" quotePrefix="1" applyFont="1" applyBorder="1" applyAlignment="1" applyProtection="1">
      <alignment horizontal="left"/>
    </xf>
    <xf numFmtId="0" fontId="3" fillId="0" borderId="11" xfId="0" applyFont="1" applyBorder="1" applyProtection="1"/>
    <xf numFmtId="0" fontId="3" fillId="0" borderId="5" xfId="0" applyFont="1" applyBorder="1" applyAlignment="1" applyProtection="1">
      <alignment horizontal="center"/>
    </xf>
    <xf numFmtId="10" fontId="0" fillId="0" borderId="38" xfId="1" applyNumberFormat="1" applyFont="1" applyBorder="1" applyAlignment="1" applyProtection="1">
      <alignment horizontal="center"/>
    </xf>
    <xf numFmtId="0" fontId="0" fillId="0" borderId="8" xfId="0" applyNumberFormat="1" applyBorder="1" applyAlignment="1" applyProtection="1">
      <alignment horizontal="center"/>
    </xf>
    <xf numFmtId="0" fontId="11" fillId="2" borderId="0" xfId="0" quotePrefix="1" applyFont="1" applyFill="1" applyAlignment="1" applyProtection="1">
      <alignment horizontal="center"/>
    </xf>
    <xf numFmtId="0" fontId="11" fillId="2" borderId="0" xfId="0" applyFont="1" applyFill="1" applyAlignment="1" applyProtection="1">
      <alignment horizontal="center"/>
    </xf>
    <xf numFmtId="0" fontId="3" fillId="0" borderId="0" xfId="0" quotePrefix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0" fillId="0" borderId="0" xfId="0" quotePrefix="1" applyAlignment="1">
      <alignment horizontal="left"/>
    </xf>
    <xf numFmtId="0" fontId="3" fillId="0" borderId="0" xfId="0" quotePrefix="1" applyFont="1" applyAlignment="1">
      <alignment horizontal="left"/>
    </xf>
  </cellXfs>
  <cellStyles count="2">
    <cellStyle name="Normal" xfId="0" builtinId="0"/>
    <cellStyle name="Percent" xfId="1" builtinId="5"/>
  </cellStyles>
  <dxfs count="15"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ED2D2"/>
        </patternFill>
      </fill>
    </dxf>
    <dxf>
      <fill>
        <gradientFill degree="90">
          <stop position="0">
            <color rgb="FF92D050"/>
          </stop>
          <stop position="1">
            <color rgb="FFFB5753"/>
          </stop>
        </gradientFill>
      </fill>
    </dxf>
    <dxf>
      <fill>
        <gradientFill degree="135">
          <stop position="0">
            <color theme="0"/>
          </stop>
          <stop position="0.5">
            <color rgb="FFFFFF00"/>
          </stop>
          <stop position="1">
            <color theme="0"/>
          </stop>
        </gradientFill>
      </fill>
    </dxf>
    <dxf>
      <font>
        <color theme="0"/>
      </font>
      <fill>
        <gradientFill degree="90">
          <stop position="0">
            <color rgb="FF6666FF"/>
          </stop>
          <stop position="1">
            <color rgb="FF7030A0"/>
          </stop>
        </gradientFill>
      </fill>
    </dxf>
    <dxf>
      <fill>
        <gradientFill degree="135">
          <stop position="0">
            <color theme="0"/>
          </stop>
          <stop position="0.5">
            <color rgb="FFFFFF00"/>
          </stop>
          <stop position="1">
            <color theme="0"/>
          </stop>
        </gradientFill>
      </fill>
    </dxf>
    <dxf>
      <font>
        <color theme="0"/>
      </font>
      <fill>
        <gradientFill degree="90">
          <stop position="0">
            <color rgb="FF6666FF"/>
          </stop>
          <stop position="1">
            <color rgb="FF7030A0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ED2D2"/>
        </patternFill>
      </fill>
    </dxf>
    <dxf>
      <font>
        <color theme="0"/>
      </font>
      <fill>
        <gradientFill degree="45">
          <stop position="0">
            <color rgb="FF00B0F0"/>
          </stop>
          <stop position="0.5">
            <color rgb="FFFA7ADF"/>
          </stop>
          <stop position="1">
            <color rgb="FF00B0F0"/>
          </stop>
        </gradientFill>
      </fill>
    </dxf>
    <dxf>
      <font>
        <color theme="0"/>
      </font>
      <fill>
        <gradientFill degree="90">
          <stop position="0">
            <color rgb="FF5F5F5F"/>
          </stop>
          <stop position="1">
            <color theme="1" tint="0.1490218817712943"/>
          </stop>
        </gradientFill>
      </fill>
    </dxf>
    <dxf>
      <fill>
        <gradientFill degree="135">
          <stop position="0">
            <color theme="0"/>
          </stop>
          <stop position="0.5">
            <color rgb="FFFFFF00"/>
          </stop>
          <stop position="1">
            <color theme="0"/>
          </stop>
        </gradientFill>
      </fill>
    </dxf>
    <dxf>
      <font>
        <color theme="0"/>
      </font>
      <fill>
        <gradientFill degree="225">
          <stop position="0">
            <color theme="9" tint="0.80001220740379042"/>
          </stop>
          <stop position="1">
            <color rgb="FF00B050"/>
          </stop>
        </gradientFill>
      </fill>
    </dxf>
    <dxf>
      <font>
        <color rgb="FFC00000"/>
      </font>
      <fill>
        <gradientFill degree="45">
          <stop position="0">
            <color theme="0" tint="-0.1490218817712943"/>
          </stop>
          <stop position="1">
            <color theme="2" tint="-0.49803155613879818"/>
          </stop>
        </gradientFill>
      </fill>
    </dxf>
    <dxf>
      <font>
        <color theme="0"/>
      </font>
      <fill>
        <gradientFill>
          <stop position="0">
            <color rgb="FF002060"/>
          </stop>
          <stop position="0.5">
            <color rgb="FF0070C0"/>
          </stop>
          <stop position="1">
            <color rgb="FF002060"/>
          </stop>
        </gradientFill>
      </fill>
    </dxf>
  </dxfs>
  <tableStyles count="0" defaultTableStyle="TableStyleMedium2" defaultPivotStyle="PivotStyleLight16"/>
  <colors>
    <mruColors>
      <color rgb="FFFB5753"/>
      <color rgb="FF6666FF"/>
      <color rgb="FF5F5F5F"/>
      <color rgb="FFFED2D2"/>
      <color rgb="FFFC9896"/>
      <color rgb="FFBCF6C3"/>
      <color rgb="FFFA7A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133350</xdr:rowOff>
    </xdr:from>
    <xdr:to>
      <xdr:col>6</xdr:col>
      <xdr:colOff>342900</xdr:colOff>
      <xdr:row>11</xdr:row>
      <xdr:rowOff>85725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33350"/>
          <a:ext cx="381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533399</xdr:colOff>
      <xdr:row>10</xdr:row>
      <xdr:rowOff>107750</xdr:rowOff>
    </xdr:from>
    <xdr:to>
      <xdr:col>6</xdr:col>
      <xdr:colOff>104774</xdr:colOff>
      <xdr:row>14</xdr:row>
      <xdr:rowOff>323849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399" y="3498650"/>
          <a:ext cx="3228975" cy="1816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00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andor_Clegane" TargetMode="External"/><Relationship Id="rId18" Type="http://schemas.openxmlformats.org/officeDocument/2006/relationships/hyperlink" Target="https://en.wikipedia.org/wiki/Varys" TargetMode="External"/><Relationship Id="rId26" Type="http://schemas.openxmlformats.org/officeDocument/2006/relationships/hyperlink" Target="https://en.wikipedia.org/wiki/Gendry" TargetMode="External"/><Relationship Id="rId3" Type="http://schemas.openxmlformats.org/officeDocument/2006/relationships/hyperlink" Target="https://en.wikipedia.org/wiki/Arya_Stark" TargetMode="External"/><Relationship Id="rId21" Type="http://schemas.openxmlformats.org/officeDocument/2006/relationships/hyperlink" Target="https://en.wikipedia.org/wiki/Bronn_(character)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en.wikipedia.org/wiki/Tyrion_Lannister" TargetMode="External"/><Relationship Id="rId12" Type="http://schemas.openxmlformats.org/officeDocument/2006/relationships/hyperlink" Target="https://en.wikipedia.org/wiki/Jorah_Mormont" TargetMode="External"/><Relationship Id="rId17" Type="http://schemas.openxmlformats.org/officeDocument/2006/relationships/hyperlink" Target="https://gameofthrones.fandom.com/wiki/Sam" TargetMode="External"/><Relationship Id="rId25" Type="http://schemas.openxmlformats.org/officeDocument/2006/relationships/hyperlink" Target="https://gameofthrones.fandom.com/wiki/Grey_Worm" TargetMode="External"/><Relationship Id="rId33" Type="http://schemas.openxmlformats.org/officeDocument/2006/relationships/hyperlink" Target="https://gameofthrones.fandom.com/wiki/Nymeria_(direwolf)" TargetMode="External"/><Relationship Id="rId2" Type="http://schemas.openxmlformats.org/officeDocument/2006/relationships/hyperlink" Target="https://en.wikipedia.org/wiki/Sansa_Stark" TargetMode="External"/><Relationship Id="rId16" Type="http://schemas.openxmlformats.org/officeDocument/2006/relationships/hyperlink" Target="https://en.wikipedia.org/wiki/Gilly_(character)" TargetMode="External"/><Relationship Id="rId20" Type="http://schemas.openxmlformats.org/officeDocument/2006/relationships/hyperlink" Target="https://en.wikipedia.org/wiki/Davos_Seaworth" TargetMode="External"/><Relationship Id="rId29" Type="http://schemas.openxmlformats.org/officeDocument/2006/relationships/hyperlink" Target="https://en.wikipedia.org/wiki/Daario_Naharis" TargetMode="External"/><Relationship Id="rId1" Type="http://schemas.openxmlformats.org/officeDocument/2006/relationships/hyperlink" Target="https://en.wikipedia.org/wiki/Jon_Snow_(character)" TargetMode="External"/><Relationship Id="rId6" Type="http://schemas.openxmlformats.org/officeDocument/2006/relationships/hyperlink" Target="https://en.wikipedia.org/wiki/Jaime_Lannister" TargetMode="External"/><Relationship Id="rId11" Type="http://schemas.openxmlformats.org/officeDocument/2006/relationships/hyperlink" Target="https://en.wikipedia.org/wiki/Melisandre" TargetMode="External"/><Relationship Id="rId24" Type="http://schemas.openxmlformats.org/officeDocument/2006/relationships/hyperlink" Target="https://gameofthrones.fandom.com/wiki/Qyburn" TargetMode="External"/><Relationship Id="rId32" Type="http://schemas.openxmlformats.org/officeDocument/2006/relationships/hyperlink" Target="https://gameofthrones.fandom.com/wiki/Ghost" TargetMode="External"/><Relationship Id="rId5" Type="http://schemas.openxmlformats.org/officeDocument/2006/relationships/hyperlink" Target="https://en.wikipedia.org/wiki/Cersei_Lannister" TargetMode="External"/><Relationship Id="rId15" Type="http://schemas.openxmlformats.org/officeDocument/2006/relationships/hyperlink" Target="https://en.wikipedia.org/wiki/Samwell_Tarly" TargetMode="External"/><Relationship Id="rId23" Type="http://schemas.openxmlformats.org/officeDocument/2006/relationships/hyperlink" Target="https://en.wikipedia.org/wiki/Tormund_Giantsbane" TargetMode="External"/><Relationship Id="rId28" Type="http://schemas.openxmlformats.org/officeDocument/2006/relationships/hyperlink" Target="https://gameofthrones.fandom.com/wiki/Euron_Greyjoy" TargetMode="External"/><Relationship Id="rId10" Type="http://schemas.openxmlformats.org/officeDocument/2006/relationships/hyperlink" Target="https://en.wikipedia.org/wiki/Theon_Greyjoy" TargetMode="External"/><Relationship Id="rId19" Type="http://schemas.openxmlformats.org/officeDocument/2006/relationships/hyperlink" Target="https://en.wikipedia.org/wiki/Brienne_of_Tarth" TargetMode="External"/><Relationship Id="rId31" Type="http://schemas.openxmlformats.org/officeDocument/2006/relationships/hyperlink" Target="https://en.wikipedia.org/wiki/Missandei" TargetMode="External"/><Relationship Id="rId4" Type="http://schemas.openxmlformats.org/officeDocument/2006/relationships/hyperlink" Target="https://en.wikipedia.org/wiki/Bran_Stark" TargetMode="External"/><Relationship Id="rId9" Type="http://schemas.openxmlformats.org/officeDocument/2006/relationships/hyperlink" Target="https://gameofthrones.fandom.com/wiki/Yara_Greyjoy" TargetMode="External"/><Relationship Id="rId14" Type="http://schemas.openxmlformats.org/officeDocument/2006/relationships/hyperlink" Target="https://en.wikipedia.org/wiki/Gregor_Clegane" TargetMode="External"/><Relationship Id="rId22" Type="http://schemas.openxmlformats.org/officeDocument/2006/relationships/hyperlink" Target="https://gameofthrones.fandom.com/wiki/Podrick_Payne" TargetMode="External"/><Relationship Id="rId27" Type="http://schemas.openxmlformats.org/officeDocument/2006/relationships/hyperlink" Target="https://gameofthrones.fandom.com/wiki/Beric_Dondarrion" TargetMode="External"/><Relationship Id="rId30" Type="http://schemas.openxmlformats.org/officeDocument/2006/relationships/hyperlink" Target="https://gameofthrones.fandom.com/wiki/Eddison_Tollett" TargetMode="External"/><Relationship Id="rId8" Type="http://schemas.openxmlformats.org/officeDocument/2006/relationships/hyperlink" Target="https://en.wikipedia.org/wiki/Daenerys_Targary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9"/>
  <sheetViews>
    <sheetView tabSelected="1" workbookViewId="0"/>
  </sheetViews>
  <sheetFormatPr defaultRowHeight="15" x14ac:dyDescent="0.25"/>
  <sheetData>
    <row r="3" spans="2:2" x14ac:dyDescent="0.25">
      <c r="B3" s="90" t="s">
        <v>70</v>
      </c>
    </row>
    <row r="4" spans="2:2" x14ac:dyDescent="0.25">
      <c r="B4" s="89" t="s">
        <v>71</v>
      </c>
    </row>
    <row r="5" spans="2:2" x14ac:dyDescent="0.25">
      <c r="B5" t="s">
        <v>72</v>
      </c>
    </row>
    <row r="6" spans="2:2" x14ac:dyDescent="0.25">
      <c r="B6" t="s">
        <v>73</v>
      </c>
    </row>
    <row r="7" spans="2:2" x14ac:dyDescent="0.25">
      <c r="B7" t="s">
        <v>74</v>
      </c>
    </row>
    <row r="10" spans="2:2" x14ac:dyDescent="0.25">
      <c r="B10" s="1" t="s">
        <v>75</v>
      </c>
    </row>
    <row r="11" spans="2:2" x14ac:dyDescent="0.25">
      <c r="B11" t="s">
        <v>76</v>
      </c>
    </row>
    <row r="12" spans="2:2" x14ac:dyDescent="0.25">
      <c r="B12" t="s">
        <v>77</v>
      </c>
    </row>
    <row r="15" spans="2:2" x14ac:dyDescent="0.25">
      <c r="B15" s="1" t="s">
        <v>78</v>
      </c>
    </row>
    <row r="16" spans="2:2" x14ac:dyDescent="0.25">
      <c r="B16" t="s">
        <v>79</v>
      </c>
    </row>
    <row r="17" spans="2:2" x14ac:dyDescent="0.25">
      <c r="B17" t="s">
        <v>80</v>
      </c>
    </row>
    <row r="18" spans="2:2" x14ac:dyDescent="0.25">
      <c r="B18" t="s">
        <v>81</v>
      </c>
    </row>
    <row r="19" spans="2:2" x14ac:dyDescent="0.25">
      <c r="B19" s="89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91"/>
  <sheetViews>
    <sheetView showGridLines="0" zoomScale="80" zoomScaleNormal="80" workbookViewId="0">
      <selection activeCell="D4" sqref="D4:D36"/>
    </sheetView>
  </sheetViews>
  <sheetFormatPr defaultRowHeight="15" x14ac:dyDescent="0.25"/>
  <cols>
    <col min="1" max="1" width="3" style="8" customWidth="1"/>
    <col min="2" max="2" width="19.7109375" style="8" bestFit="1" customWidth="1"/>
    <col min="3" max="3" width="3.5703125" style="8" customWidth="1"/>
    <col min="4" max="4" width="30.85546875" style="8" customWidth="1"/>
    <col min="5" max="14" width="19.7109375" style="8" customWidth="1"/>
    <col min="15" max="15" width="4.28515625" style="8" customWidth="1"/>
    <col min="16" max="16" width="10.7109375" style="8" customWidth="1"/>
    <col min="17" max="17" width="11.7109375" style="8" customWidth="1"/>
    <col min="18" max="18" width="10.42578125" style="8" bestFit="1" customWidth="1"/>
    <col min="19" max="16384" width="9.140625" style="8"/>
  </cols>
  <sheetData>
    <row r="1" spans="2:18" x14ac:dyDescent="0.25">
      <c r="D1" s="74" t="s">
        <v>58</v>
      </c>
      <c r="E1" s="85" t="s">
        <v>57</v>
      </c>
      <c r="F1" s="86"/>
      <c r="G1" s="86"/>
      <c r="H1" s="86"/>
      <c r="I1" s="86"/>
      <c r="J1" s="86"/>
      <c r="K1" s="86"/>
      <c r="L1" s="86"/>
      <c r="M1" s="86"/>
      <c r="N1" s="86"/>
    </row>
    <row r="2" spans="2:18" ht="7.5" customHeight="1" x14ac:dyDescent="0.25"/>
    <row r="3" spans="2:18" ht="15.75" thickBot="1" x14ac:dyDescent="0.3">
      <c r="B3" s="65" t="s">
        <v>56</v>
      </c>
      <c r="D3" s="10" t="s">
        <v>33</v>
      </c>
      <c r="E3" s="9" t="s">
        <v>60</v>
      </c>
      <c r="F3" s="9" t="s">
        <v>61</v>
      </c>
      <c r="G3" s="9" t="s">
        <v>62</v>
      </c>
      <c r="H3" s="9" t="s">
        <v>63</v>
      </c>
      <c r="I3" s="9" t="s">
        <v>64</v>
      </c>
      <c r="J3" s="9" t="s">
        <v>65</v>
      </c>
      <c r="K3" s="9" t="s">
        <v>66</v>
      </c>
      <c r="L3" s="9" t="s">
        <v>67</v>
      </c>
      <c r="M3" s="9" t="s">
        <v>68</v>
      </c>
      <c r="N3" s="9" t="s">
        <v>69</v>
      </c>
      <c r="P3" s="87" t="s">
        <v>43</v>
      </c>
      <c r="Q3" s="88"/>
      <c r="R3" s="11"/>
    </row>
    <row r="4" spans="2:18" x14ac:dyDescent="0.25">
      <c r="B4" s="12" t="s">
        <v>34</v>
      </c>
      <c r="C4" s="9"/>
      <c r="D4" s="71" t="s">
        <v>0</v>
      </c>
      <c r="E4" s="13" t="s">
        <v>34</v>
      </c>
      <c r="F4" s="14" t="s">
        <v>34</v>
      </c>
      <c r="G4" s="14" t="s">
        <v>34</v>
      </c>
      <c r="H4" s="14" t="s">
        <v>34</v>
      </c>
      <c r="I4" s="14" t="s">
        <v>34</v>
      </c>
      <c r="J4" s="14" t="s">
        <v>34</v>
      </c>
      <c r="K4" s="14" t="s">
        <v>34</v>
      </c>
      <c r="L4" s="14" t="s">
        <v>34</v>
      </c>
      <c r="M4" s="14" t="s">
        <v>34</v>
      </c>
      <c r="N4" s="14" t="s">
        <v>34</v>
      </c>
      <c r="P4" s="75"/>
      <c r="Q4" s="26">
        <f>COUNTIF(E$4:$N$4,$B$4)/COUNTA($E$4:$N$4)</f>
        <v>1</v>
      </c>
      <c r="R4" s="29"/>
    </row>
    <row r="5" spans="2:18" x14ac:dyDescent="0.25">
      <c r="B5" s="15" t="s">
        <v>34</v>
      </c>
      <c r="C5" s="9"/>
      <c r="D5" s="72" t="s">
        <v>1</v>
      </c>
      <c r="E5" s="16" t="s">
        <v>34</v>
      </c>
      <c r="F5" s="17" t="s">
        <v>34</v>
      </c>
      <c r="G5" s="17" t="s">
        <v>34</v>
      </c>
      <c r="H5" s="17" t="s">
        <v>34</v>
      </c>
      <c r="I5" s="17" t="s">
        <v>34</v>
      </c>
      <c r="J5" s="17" t="s">
        <v>34</v>
      </c>
      <c r="K5" s="17" t="s">
        <v>34</v>
      </c>
      <c r="L5" s="17" t="s">
        <v>34</v>
      </c>
      <c r="M5" s="17" t="s">
        <v>34</v>
      </c>
      <c r="N5" s="17" t="s">
        <v>34</v>
      </c>
      <c r="P5" s="76"/>
      <c r="Q5" s="27">
        <f>COUNTIF(E5:N5,B5)/COUNTA(E5:N5)</f>
        <v>1</v>
      </c>
      <c r="R5" s="29"/>
    </row>
    <row r="6" spans="2:18" x14ac:dyDescent="0.25">
      <c r="B6" s="15" t="s">
        <v>34</v>
      </c>
      <c r="C6" s="9"/>
      <c r="D6" s="72" t="s">
        <v>2</v>
      </c>
      <c r="E6" s="16" t="s">
        <v>34</v>
      </c>
      <c r="F6" s="17" t="s">
        <v>34</v>
      </c>
      <c r="G6" s="17" t="s">
        <v>34</v>
      </c>
      <c r="H6" s="17" t="s">
        <v>34</v>
      </c>
      <c r="I6" s="17" t="s">
        <v>34</v>
      </c>
      <c r="J6" s="17" t="s">
        <v>34</v>
      </c>
      <c r="K6" s="17" t="s">
        <v>34</v>
      </c>
      <c r="L6" s="17" t="s">
        <v>34</v>
      </c>
      <c r="M6" s="17" t="s">
        <v>34</v>
      </c>
      <c r="N6" s="17" t="s">
        <v>34</v>
      </c>
      <c r="P6" s="76"/>
      <c r="Q6" s="27">
        <f>COUNTIF(E6:N6,B6)/COUNTA(E6:N6)</f>
        <v>1</v>
      </c>
      <c r="R6" s="29"/>
    </row>
    <row r="7" spans="2:18" x14ac:dyDescent="0.25">
      <c r="B7" s="15" t="s">
        <v>34</v>
      </c>
      <c r="C7" s="9"/>
      <c r="D7" s="72" t="s">
        <v>3</v>
      </c>
      <c r="E7" s="16" t="s">
        <v>34</v>
      </c>
      <c r="F7" s="17" t="s">
        <v>34</v>
      </c>
      <c r="G7" s="17" t="s">
        <v>34</v>
      </c>
      <c r="H7" s="17" t="s">
        <v>34</v>
      </c>
      <c r="I7" s="17" t="s">
        <v>34</v>
      </c>
      <c r="J7" s="17" t="s">
        <v>34</v>
      </c>
      <c r="K7" s="17" t="s">
        <v>34</v>
      </c>
      <c r="L7" s="17" t="s">
        <v>34</v>
      </c>
      <c r="M7" s="17" t="s">
        <v>34</v>
      </c>
      <c r="N7" s="17" t="s">
        <v>34</v>
      </c>
      <c r="P7" s="76"/>
      <c r="Q7" s="27">
        <f>COUNTIF(E7:N7,B7)/COUNTA(E7:N7)</f>
        <v>1</v>
      </c>
      <c r="R7" s="29"/>
    </row>
    <row r="8" spans="2:18" x14ac:dyDescent="0.25">
      <c r="B8" s="15" t="s">
        <v>34</v>
      </c>
      <c r="C8" s="9"/>
      <c r="D8" s="72" t="s">
        <v>4</v>
      </c>
      <c r="E8" s="16" t="s">
        <v>34</v>
      </c>
      <c r="F8" s="17" t="s">
        <v>34</v>
      </c>
      <c r="G8" s="17" t="s">
        <v>34</v>
      </c>
      <c r="H8" s="17" t="s">
        <v>34</v>
      </c>
      <c r="I8" s="17" t="s">
        <v>34</v>
      </c>
      <c r="J8" s="17" t="s">
        <v>34</v>
      </c>
      <c r="K8" s="17" t="s">
        <v>34</v>
      </c>
      <c r="L8" s="17" t="s">
        <v>34</v>
      </c>
      <c r="M8" s="17" t="s">
        <v>34</v>
      </c>
      <c r="N8" s="17" t="s">
        <v>34</v>
      </c>
      <c r="P8" s="76"/>
      <c r="Q8" s="27">
        <f>COUNTIF(E8:N8,B8)/COUNTA(E8:N8)</f>
        <v>1</v>
      </c>
      <c r="R8" s="29"/>
    </row>
    <row r="9" spans="2:18" x14ac:dyDescent="0.25">
      <c r="B9" s="15" t="s">
        <v>34</v>
      </c>
      <c r="C9" s="9"/>
      <c r="D9" s="72" t="s">
        <v>5</v>
      </c>
      <c r="E9" s="16" t="s">
        <v>34</v>
      </c>
      <c r="F9" s="17" t="s">
        <v>34</v>
      </c>
      <c r="G9" s="17" t="s">
        <v>34</v>
      </c>
      <c r="H9" s="17" t="s">
        <v>34</v>
      </c>
      <c r="I9" s="17" t="s">
        <v>34</v>
      </c>
      <c r="J9" s="17" t="s">
        <v>34</v>
      </c>
      <c r="K9" s="17" t="s">
        <v>34</v>
      </c>
      <c r="L9" s="17" t="s">
        <v>34</v>
      </c>
      <c r="M9" s="17" t="s">
        <v>34</v>
      </c>
      <c r="N9" s="17" t="s">
        <v>34</v>
      </c>
      <c r="P9" s="76"/>
      <c r="Q9" s="27">
        <f>COUNTIF(E9:N9,B9)/COUNTA(E9:N9)</f>
        <v>1</v>
      </c>
      <c r="R9" s="29"/>
    </row>
    <row r="10" spans="2:18" x14ac:dyDescent="0.25">
      <c r="B10" s="15" t="s">
        <v>34</v>
      </c>
      <c r="C10" s="9"/>
      <c r="D10" s="72" t="s">
        <v>6</v>
      </c>
      <c r="E10" s="16" t="s">
        <v>34</v>
      </c>
      <c r="F10" s="17" t="s">
        <v>34</v>
      </c>
      <c r="G10" s="17" t="s">
        <v>34</v>
      </c>
      <c r="H10" s="17" t="s">
        <v>34</v>
      </c>
      <c r="I10" s="17" t="s">
        <v>34</v>
      </c>
      <c r="J10" s="17" t="s">
        <v>34</v>
      </c>
      <c r="K10" s="17" t="s">
        <v>34</v>
      </c>
      <c r="L10" s="17" t="s">
        <v>34</v>
      </c>
      <c r="M10" s="17" t="s">
        <v>34</v>
      </c>
      <c r="N10" s="17" t="s">
        <v>34</v>
      </c>
      <c r="P10" s="76"/>
      <c r="Q10" s="27">
        <f>COUNTIF(E10:N10,B10)/COUNTA(E10:N10)</f>
        <v>1</v>
      </c>
      <c r="R10" s="29"/>
    </row>
    <row r="11" spans="2:18" x14ac:dyDescent="0.25">
      <c r="B11" s="15" t="s">
        <v>34</v>
      </c>
      <c r="C11" s="9"/>
      <c r="D11" s="72" t="s">
        <v>7</v>
      </c>
      <c r="E11" s="16" t="s">
        <v>34</v>
      </c>
      <c r="F11" s="17" t="s">
        <v>34</v>
      </c>
      <c r="G11" s="17" t="s">
        <v>34</v>
      </c>
      <c r="H11" s="17" t="s">
        <v>34</v>
      </c>
      <c r="I11" s="17" t="s">
        <v>34</v>
      </c>
      <c r="J11" s="17" t="s">
        <v>34</v>
      </c>
      <c r="K11" s="17" t="s">
        <v>34</v>
      </c>
      <c r="L11" s="17" t="s">
        <v>34</v>
      </c>
      <c r="M11" s="17" t="s">
        <v>34</v>
      </c>
      <c r="N11" s="17" t="s">
        <v>34</v>
      </c>
      <c r="P11" s="76"/>
      <c r="Q11" s="27">
        <f>COUNTIF(E11:N11,B11)/COUNTA(E11:N11)</f>
        <v>1</v>
      </c>
      <c r="R11" s="29"/>
    </row>
    <row r="12" spans="2:18" x14ac:dyDescent="0.25">
      <c r="B12" s="15" t="s">
        <v>34</v>
      </c>
      <c r="C12" s="9"/>
      <c r="D12" s="72" t="s">
        <v>8</v>
      </c>
      <c r="E12" s="16" t="s">
        <v>34</v>
      </c>
      <c r="F12" s="17" t="s">
        <v>34</v>
      </c>
      <c r="G12" s="17" t="s">
        <v>34</v>
      </c>
      <c r="H12" s="17" t="s">
        <v>34</v>
      </c>
      <c r="I12" s="17" t="s">
        <v>34</v>
      </c>
      <c r="J12" s="17" t="s">
        <v>34</v>
      </c>
      <c r="K12" s="17" t="s">
        <v>34</v>
      </c>
      <c r="L12" s="17" t="s">
        <v>34</v>
      </c>
      <c r="M12" s="17" t="s">
        <v>34</v>
      </c>
      <c r="N12" s="17" t="s">
        <v>34</v>
      </c>
      <c r="P12" s="76"/>
      <c r="Q12" s="27">
        <f>COUNTIF(E12:N12,B12)/COUNTA(E12:N12)</f>
        <v>1</v>
      </c>
      <c r="R12" s="29"/>
    </row>
    <row r="13" spans="2:18" x14ac:dyDescent="0.25">
      <c r="B13" s="15" t="s">
        <v>34</v>
      </c>
      <c r="C13" s="9"/>
      <c r="D13" s="72" t="s">
        <v>9</v>
      </c>
      <c r="E13" s="16" t="s">
        <v>34</v>
      </c>
      <c r="F13" s="17" t="s">
        <v>34</v>
      </c>
      <c r="G13" s="17" t="s">
        <v>34</v>
      </c>
      <c r="H13" s="17" t="s">
        <v>34</v>
      </c>
      <c r="I13" s="17" t="s">
        <v>34</v>
      </c>
      <c r="J13" s="17" t="s">
        <v>34</v>
      </c>
      <c r="K13" s="17" t="s">
        <v>34</v>
      </c>
      <c r="L13" s="17" t="s">
        <v>34</v>
      </c>
      <c r="M13" s="17" t="s">
        <v>34</v>
      </c>
      <c r="N13" s="17" t="s">
        <v>34</v>
      </c>
      <c r="P13" s="76"/>
      <c r="Q13" s="27">
        <f>COUNTIF(E13:N13,B13)/COUNTA(E13:N13)</f>
        <v>1</v>
      </c>
      <c r="R13" s="29"/>
    </row>
    <row r="14" spans="2:18" x14ac:dyDescent="0.25">
      <c r="B14" s="15" t="s">
        <v>34</v>
      </c>
      <c r="C14" s="9"/>
      <c r="D14" s="72" t="s">
        <v>10</v>
      </c>
      <c r="E14" s="16" t="s">
        <v>34</v>
      </c>
      <c r="F14" s="17" t="s">
        <v>34</v>
      </c>
      <c r="G14" s="17" t="s">
        <v>34</v>
      </c>
      <c r="H14" s="17" t="s">
        <v>34</v>
      </c>
      <c r="I14" s="17" t="s">
        <v>34</v>
      </c>
      <c r="J14" s="17" t="s">
        <v>34</v>
      </c>
      <c r="K14" s="17" t="s">
        <v>34</v>
      </c>
      <c r="L14" s="17" t="s">
        <v>34</v>
      </c>
      <c r="M14" s="17" t="s">
        <v>34</v>
      </c>
      <c r="N14" s="17" t="s">
        <v>34</v>
      </c>
      <c r="P14" s="76"/>
      <c r="Q14" s="27">
        <f>COUNTIF(E14:N14,B14)/COUNTA(E14:N14)</f>
        <v>1</v>
      </c>
      <c r="R14" s="29"/>
    </row>
    <row r="15" spans="2:18" x14ac:dyDescent="0.25">
      <c r="B15" s="15" t="s">
        <v>34</v>
      </c>
      <c r="C15" s="9"/>
      <c r="D15" s="72" t="s">
        <v>11</v>
      </c>
      <c r="E15" s="16" t="s">
        <v>34</v>
      </c>
      <c r="F15" s="17" t="s">
        <v>34</v>
      </c>
      <c r="G15" s="17" t="s">
        <v>34</v>
      </c>
      <c r="H15" s="17" t="s">
        <v>34</v>
      </c>
      <c r="I15" s="17" t="s">
        <v>34</v>
      </c>
      <c r="J15" s="17" t="s">
        <v>34</v>
      </c>
      <c r="K15" s="17" t="s">
        <v>34</v>
      </c>
      <c r="L15" s="17" t="s">
        <v>34</v>
      </c>
      <c r="M15" s="17" t="s">
        <v>34</v>
      </c>
      <c r="N15" s="17" t="s">
        <v>34</v>
      </c>
      <c r="P15" s="76"/>
      <c r="Q15" s="27">
        <f>COUNTIF(E15:N15,B15)/COUNTA(E15:N15)</f>
        <v>1</v>
      </c>
      <c r="R15" s="29"/>
    </row>
    <row r="16" spans="2:18" x14ac:dyDescent="0.25">
      <c r="B16" s="15" t="s">
        <v>34</v>
      </c>
      <c r="C16" s="9"/>
      <c r="D16" s="72" t="s">
        <v>12</v>
      </c>
      <c r="E16" s="16" t="s">
        <v>34</v>
      </c>
      <c r="F16" s="17" t="s">
        <v>34</v>
      </c>
      <c r="G16" s="17" t="s">
        <v>34</v>
      </c>
      <c r="H16" s="17" t="s">
        <v>34</v>
      </c>
      <c r="I16" s="17" t="s">
        <v>34</v>
      </c>
      <c r="J16" s="17" t="s">
        <v>34</v>
      </c>
      <c r="K16" s="17" t="s">
        <v>34</v>
      </c>
      <c r="L16" s="17" t="s">
        <v>34</v>
      </c>
      <c r="M16" s="17" t="s">
        <v>34</v>
      </c>
      <c r="N16" s="17" t="s">
        <v>34</v>
      </c>
      <c r="P16" s="76"/>
      <c r="Q16" s="27">
        <f>COUNTIF(E16:N16,B16)/COUNTA(E16:N16)</f>
        <v>1</v>
      </c>
      <c r="R16" s="29"/>
    </row>
    <row r="17" spans="2:18" x14ac:dyDescent="0.25">
      <c r="B17" s="15" t="s">
        <v>34</v>
      </c>
      <c r="C17" s="9"/>
      <c r="D17" s="72" t="s">
        <v>13</v>
      </c>
      <c r="E17" s="16" t="s">
        <v>34</v>
      </c>
      <c r="F17" s="17" t="s">
        <v>34</v>
      </c>
      <c r="G17" s="17" t="s">
        <v>34</v>
      </c>
      <c r="H17" s="17" t="s">
        <v>34</v>
      </c>
      <c r="I17" s="17" t="s">
        <v>34</v>
      </c>
      <c r="J17" s="17" t="s">
        <v>34</v>
      </c>
      <c r="K17" s="17" t="s">
        <v>34</v>
      </c>
      <c r="L17" s="17" t="s">
        <v>34</v>
      </c>
      <c r="M17" s="17" t="s">
        <v>34</v>
      </c>
      <c r="N17" s="17" t="s">
        <v>34</v>
      </c>
      <c r="P17" s="76"/>
      <c r="Q17" s="27">
        <f>COUNTIF(E17:N17,B17)/COUNTA(E17:N17)</f>
        <v>1</v>
      </c>
      <c r="R17" s="29"/>
    </row>
    <row r="18" spans="2:18" x14ac:dyDescent="0.25">
      <c r="B18" s="15" t="s">
        <v>34</v>
      </c>
      <c r="C18" s="9"/>
      <c r="D18" s="72" t="s">
        <v>14</v>
      </c>
      <c r="E18" s="16" t="s">
        <v>34</v>
      </c>
      <c r="F18" s="17" t="s">
        <v>34</v>
      </c>
      <c r="G18" s="17" t="s">
        <v>34</v>
      </c>
      <c r="H18" s="17" t="s">
        <v>34</v>
      </c>
      <c r="I18" s="17" t="s">
        <v>34</v>
      </c>
      <c r="J18" s="17" t="s">
        <v>34</v>
      </c>
      <c r="K18" s="17" t="s">
        <v>34</v>
      </c>
      <c r="L18" s="17" t="s">
        <v>34</v>
      </c>
      <c r="M18" s="17" t="s">
        <v>34</v>
      </c>
      <c r="N18" s="17" t="s">
        <v>34</v>
      </c>
      <c r="P18" s="76"/>
      <c r="Q18" s="27">
        <f>COUNTIF(E18:N18,B18)/COUNTA(E18:N18)</f>
        <v>1</v>
      </c>
      <c r="R18" s="29"/>
    </row>
    <row r="19" spans="2:18" x14ac:dyDescent="0.25">
      <c r="B19" s="15" t="s">
        <v>34</v>
      </c>
      <c r="C19" s="9"/>
      <c r="D19" s="72" t="s">
        <v>15</v>
      </c>
      <c r="E19" s="16" t="s">
        <v>34</v>
      </c>
      <c r="F19" s="17" t="s">
        <v>34</v>
      </c>
      <c r="G19" s="17" t="s">
        <v>34</v>
      </c>
      <c r="H19" s="17" t="s">
        <v>34</v>
      </c>
      <c r="I19" s="17" t="s">
        <v>34</v>
      </c>
      <c r="J19" s="17" t="s">
        <v>34</v>
      </c>
      <c r="K19" s="17" t="s">
        <v>34</v>
      </c>
      <c r="L19" s="17" t="s">
        <v>34</v>
      </c>
      <c r="M19" s="17" t="s">
        <v>34</v>
      </c>
      <c r="N19" s="17" t="s">
        <v>34</v>
      </c>
      <c r="P19" s="76"/>
      <c r="Q19" s="27">
        <f>COUNTIF(E19:N19,B19)/COUNTA(E19:N19)</f>
        <v>1</v>
      </c>
      <c r="R19" s="29"/>
    </row>
    <row r="20" spans="2:18" x14ac:dyDescent="0.25">
      <c r="B20" s="15" t="s">
        <v>34</v>
      </c>
      <c r="C20" s="9"/>
      <c r="D20" s="72" t="s">
        <v>16</v>
      </c>
      <c r="E20" s="16" t="s">
        <v>34</v>
      </c>
      <c r="F20" s="17" t="s">
        <v>34</v>
      </c>
      <c r="G20" s="17" t="s">
        <v>34</v>
      </c>
      <c r="H20" s="17" t="s">
        <v>34</v>
      </c>
      <c r="I20" s="17" t="s">
        <v>34</v>
      </c>
      <c r="J20" s="17" t="s">
        <v>34</v>
      </c>
      <c r="K20" s="17" t="s">
        <v>34</v>
      </c>
      <c r="L20" s="17" t="s">
        <v>34</v>
      </c>
      <c r="M20" s="17" t="s">
        <v>34</v>
      </c>
      <c r="N20" s="17" t="s">
        <v>34</v>
      </c>
      <c r="P20" s="76"/>
      <c r="Q20" s="27">
        <f>COUNTIF(E20:N20,B20)/COUNTA(E20:N20)</f>
        <v>1</v>
      </c>
      <c r="R20" s="29"/>
    </row>
    <row r="21" spans="2:18" x14ac:dyDescent="0.25">
      <c r="B21" s="15" t="s">
        <v>34</v>
      </c>
      <c r="C21" s="9"/>
      <c r="D21" s="72" t="s">
        <v>17</v>
      </c>
      <c r="E21" s="16" t="s">
        <v>34</v>
      </c>
      <c r="F21" s="17" t="s">
        <v>34</v>
      </c>
      <c r="G21" s="17" t="s">
        <v>34</v>
      </c>
      <c r="H21" s="17" t="s">
        <v>34</v>
      </c>
      <c r="I21" s="17" t="s">
        <v>34</v>
      </c>
      <c r="J21" s="17" t="s">
        <v>34</v>
      </c>
      <c r="K21" s="17" t="s">
        <v>34</v>
      </c>
      <c r="L21" s="17" t="s">
        <v>34</v>
      </c>
      <c r="M21" s="17" t="s">
        <v>34</v>
      </c>
      <c r="N21" s="17" t="s">
        <v>34</v>
      </c>
      <c r="P21" s="76"/>
      <c r="Q21" s="27">
        <f>COUNTIF(E21:N21,B21)/COUNTA(E21:N21)</f>
        <v>1</v>
      </c>
      <c r="R21" s="29"/>
    </row>
    <row r="22" spans="2:18" x14ac:dyDescent="0.25">
      <c r="B22" s="15" t="s">
        <v>34</v>
      </c>
      <c r="C22" s="9"/>
      <c r="D22" s="72" t="s">
        <v>18</v>
      </c>
      <c r="E22" s="16" t="s">
        <v>34</v>
      </c>
      <c r="F22" s="17" t="s">
        <v>34</v>
      </c>
      <c r="G22" s="17" t="s">
        <v>34</v>
      </c>
      <c r="H22" s="17" t="s">
        <v>34</v>
      </c>
      <c r="I22" s="17" t="s">
        <v>34</v>
      </c>
      <c r="J22" s="17" t="s">
        <v>34</v>
      </c>
      <c r="K22" s="17" t="s">
        <v>34</v>
      </c>
      <c r="L22" s="17" t="s">
        <v>34</v>
      </c>
      <c r="M22" s="17" t="s">
        <v>34</v>
      </c>
      <c r="N22" s="17" t="s">
        <v>34</v>
      </c>
      <c r="P22" s="76"/>
      <c r="Q22" s="27">
        <f>COUNTIF(E22:N22,B22)/COUNTA(E22:N22)</f>
        <v>1</v>
      </c>
      <c r="R22" s="29"/>
    </row>
    <row r="23" spans="2:18" x14ac:dyDescent="0.25">
      <c r="B23" s="15" t="s">
        <v>34</v>
      </c>
      <c r="C23" s="9"/>
      <c r="D23" s="72" t="s">
        <v>19</v>
      </c>
      <c r="E23" s="16" t="s">
        <v>34</v>
      </c>
      <c r="F23" s="17" t="s">
        <v>34</v>
      </c>
      <c r="G23" s="17" t="s">
        <v>34</v>
      </c>
      <c r="H23" s="17" t="s">
        <v>34</v>
      </c>
      <c r="I23" s="17" t="s">
        <v>34</v>
      </c>
      <c r="J23" s="17" t="s">
        <v>34</v>
      </c>
      <c r="K23" s="17" t="s">
        <v>34</v>
      </c>
      <c r="L23" s="17" t="s">
        <v>34</v>
      </c>
      <c r="M23" s="17" t="s">
        <v>34</v>
      </c>
      <c r="N23" s="17" t="s">
        <v>34</v>
      </c>
      <c r="P23" s="76"/>
      <c r="Q23" s="27">
        <f>COUNTIF(E23:N23,B23)/COUNTA(E23:N23)</f>
        <v>1</v>
      </c>
      <c r="R23" s="29"/>
    </row>
    <row r="24" spans="2:18" x14ac:dyDescent="0.25">
      <c r="B24" s="15" t="s">
        <v>34</v>
      </c>
      <c r="C24" s="9"/>
      <c r="D24" s="72" t="s">
        <v>20</v>
      </c>
      <c r="E24" s="16" t="s">
        <v>34</v>
      </c>
      <c r="F24" s="17" t="s">
        <v>34</v>
      </c>
      <c r="G24" s="17" t="s">
        <v>34</v>
      </c>
      <c r="H24" s="17" t="s">
        <v>34</v>
      </c>
      <c r="I24" s="17" t="s">
        <v>34</v>
      </c>
      <c r="J24" s="17" t="s">
        <v>34</v>
      </c>
      <c r="K24" s="17" t="s">
        <v>34</v>
      </c>
      <c r="L24" s="17" t="s">
        <v>34</v>
      </c>
      <c r="M24" s="17" t="s">
        <v>34</v>
      </c>
      <c r="N24" s="17" t="s">
        <v>34</v>
      </c>
      <c r="P24" s="76"/>
      <c r="Q24" s="27">
        <f>COUNTIF(E24:N24,B24)/COUNTA(E24:N24)</f>
        <v>1</v>
      </c>
      <c r="R24" s="29"/>
    </row>
    <row r="25" spans="2:18" x14ac:dyDescent="0.25">
      <c r="B25" s="15" t="s">
        <v>34</v>
      </c>
      <c r="C25" s="9"/>
      <c r="D25" s="72" t="s">
        <v>21</v>
      </c>
      <c r="E25" s="16" t="s">
        <v>34</v>
      </c>
      <c r="F25" s="17" t="s">
        <v>34</v>
      </c>
      <c r="G25" s="17" t="s">
        <v>34</v>
      </c>
      <c r="H25" s="17" t="s">
        <v>34</v>
      </c>
      <c r="I25" s="17" t="s">
        <v>34</v>
      </c>
      <c r="J25" s="17" t="s">
        <v>34</v>
      </c>
      <c r="K25" s="17" t="s">
        <v>34</v>
      </c>
      <c r="L25" s="17" t="s">
        <v>34</v>
      </c>
      <c r="M25" s="17" t="s">
        <v>34</v>
      </c>
      <c r="N25" s="17" t="s">
        <v>34</v>
      </c>
      <c r="P25" s="76"/>
      <c r="Q25" s="27">
        <f>COUNTIF(E25:N25,B25)/COUNTA(E25:N25)</f>
        <v>1</v>
      </c>
      <c r="R25" s="29"/>
    </row>
    <row r="26" spans="2:18" x14ac:dyDescent="0.25">
      <c r="B26" s="15" t="s">
        <v>34</v>
      </c>
      <c r="C26" s="9"/>
      <c r="D26" s="72" t="s">
        <v>22</v>
      </c>
      <c r="E26" s="16" t="s">
        <v>34</v>
      </c>
      <c r="F26" s="17" t="s">
        <v>34</v>
      </c>
      <c r="G26" s="17" t="s">
        <v>34</v>
      </c>
      <c r="H26" s="17" t="s">
        <v>34</v>
      </c>
      <c r="I26" s="17" t="s">
        <v>34</v>
      </c>
      <c r="J26" s="17" t="s">
        <v>34</v>
      </c>
      <c r="K26" s="17" t="s">
        <v>34</v>
      </c>
      <c r="L26" s="17" t="s">
        <v>34</v>
      </c>
      <c r="M26" s="17" t="s">
        <v>34</v>
      </c>
      <c r="N26" s="17" t="s">
        <v>34</v>
      </c>
      <c r="P26" s="76"/>
      <c r="Q26" s="27">
        <f>COUNTIF(E26:N26,B26)/COUNTA(E26:N26)</f>
        <v>1</v>
      </c>
      <c r="R26" s="29"/>
    </row>
    <row r="27" spans="2:18" x14ac:dyDescent="0.25">
      <c r="B27" s="15" t="s">
        <v>34</v>
      </c>
      <c r="C27" s="9"/>
      <c r="D27" s="72" t="s">
        <v>23</v>
      </c>
      <c r="E27" s="16" t="s">
        <v>34</v>
      </c>
      <c r="F27" s="17" t="s">
        <v>34</v>
      </c>
      <c r="G27" s="17" t="s">
        <v>34</v>
      </c>
      <c r="H27" s="17" t="s">
        <v>34</v>
      </c>
      <c r="I27" s="17" t="s">
        <v>34</v>
      </c>
      <c r="J27" s="17" t="s">
        <v>34</v>
      </c>
      <c r="K27" s="17" t="s">
        <v>34</v>
      </c>
      <c r="L27" s="17" t="s">
        <v>34</v>
      </c>
      <c r="M27" s="17" t="s">
        <v>34</v>
      </c>
      <c r="N27" s="17" t="s">
        <v>34</v>
      </c>
      <c r="P27" s="76"/>
      <c r="Q27" s="27">
        <f>COUNTIF(E27:N27,B27)/COUNTA(E27:N27)</f>
        <v>1</v>
      </c>
      <c r="R27" s="29"/>
    </row>
    <row r="28" spans="2:18" x14ac:dyDescent="0.25">
      <c r="B28" s="15" t="s">
        <v>34</v>
      </c>
      <c r="C28" s="9"/>
      <c r="D28" s="72" t="s">
        <v>24</v>
      </c>
      <c r="E28" s="16" t="s">
        <v>34</v>
      </c>
      <c r="F28" s="17" t="s">
        <v>34</v>
      </c>
      <c r="G28" s="17" t="s">
        <v>34</v>
      </c>
      <c r="H28" s="17" t="s">
        <v>34</v>
      </c>
      <c r="I28" s="17" t="s">
        <v>34</v>
      </c>
      <c r="J28" s="17" t="s">
        <v>34</v>
      </c>
      <c r="K28" s="17" t="s">
        <v>34</v>
      </c>
      <c r="L28" s="17" t="s">
        <v>34</v>
      </c>
      <c r="M28" s="17" t="s">
        <v>34</v>
      </c>
      <c r="N28" s="17" t="s">
        <v>34</v>
      </c>
      <c r="P28" s="76"/>
      <c r="Q28" s="27">
        <f>COUNTIF(E28:N28,B28)/COUNTA(E28:N28)</f>
        <v>1</v>
      </c>
      <c r="R28" s="29"/>
    </row>
    <row r="29" spans="2:18" x14ac:dyDescent="0.25">
      <c r="B29" s="15" t="s">
        <v>34</v>
      </c>
      <c r="C29" s="9"/>
      <c r="D29" s="72" t="s">
        <v>25</v>
      </c>
      <c r="E29" s="16" t="s">
        <v>34</v>
      </c>
      <c r="F29" s="17" t="s">
        <v>34</v>
      </c>
      <c r="G29" s="17" t="s">
        <v>34</v>
      </c>
      <c r="H29" s="17" t="s">
        <v>34</v>
      </c>
      <c r="I29" s="17" t="s">
        <v>34</v>
      </c>
      <c r="J29" s="17" t="s">
        <v>34</v>
      </c>
      <c r="K29" s="17" t="s">
        <v>34</v>
      </c>
      <c r="L29" s="17" t="s">
        <v>34</v>
      </c>
      <c r="M29" s="17" t="s">
        <v>34</v>
      </c>
      <c r="N29" s="17" t="s">
        <v>34</v>
      </c>
      <c r="P29" s="76"/>
      <c r="Q29" s="27">
        <f>COUNTIF(E29:N29,B29)/COUNTA(E29:N29)</f>
        <v>1</v>
      </c>
      <c r="R29" s="29"/>
    </row>
    <row r="30" spans="2:18" x14ac:dyDescent="0.25">
      <c r="B30" s="15" t="s">
        <v>34</v>
      </c>
      <c r="C30" s="9"/>
      <c r="D30" s="72" t="s">
        <v>26</v>
      </c>
      <c r="E30" s="16" t="s">
        <v>34</v>
      </c>
      <c r="F30" s="17" t="s">
        <v>34</v>
      </c>
      <c r="G30" s="17" t="s">
        <v>34</v>
      </c>
      <c r="H30" s="17" t="s">
        <v>34</v>
      </c>
      <c r="I30" s="17" t="s">
        <v>34</v>
      </c>
      <c r="J30" s="17" t="s">
        <v>34</v>
      </c>
      <c r="K30" s="17" t="s">
        <v>34</v>
      </c>
      <c r="L30" s="17" t="s">
        <v>34</v>
      </c>
      <c r="M30" s="17" t="s">
        <v>34</v>
      </c>
      <c r="N30" s="17" t="s">
        <v>34</v>
      </c>
      <c r="P30" s="76"/>
      <c r="Q30" s="27">
        <f>COUNTIF(E30:N30,B30)/COUNTA(E30:N30)</f>
        <v>1</v>
      </c>
      <c r="R30" s="29"/>
    </row>
    <row r="31" spans="2:18" x14ac:dyDescent="0.25">
      <c r="B31" s="15" t="s">
        <v>34</v>
      </c>
      <c r="C31" s="9"/>
      <c r="D31" s="72" t="s">
        <v>27</v>
      </c>
      <c r="E31" s="16" t="s">
        <v>34</v>
      </c>
      <c r="F31" s="17" t="s">
        <v>34</v>
      </c>
      <c r="G31" s="17" t="s">
        <v>34</v>
      </c>
      <c r="H31" s="17" t="s">
        <v>34</v>
      </c>
      <c r="I31" s="17" t="s">
        <v>34</v>
      </c>
      <c r="J31" s="17" t="s">
        <v>34</v>
      </c>
      <c r="K31" s="17" t="s">
        <v>34</v>
      </c>
      <c r="L31" s="17" t="s">
        <v>34</v>
      </c>
      <c r="M31" s="17" t="s">
        <v>34</v>
      </c>
      <c r="N31" s="17" t="s">
        <v>34</v>
      </c>
      <c r="P31" s="76"/>
      <c r="Q31" s="27">
        <f>COUNTIF(E31:N31,B31)/COUNTA(E31:N31)</f>
        <v>1</v>
      </c>
      <c r="R31" s="29"/>
    </row>
    <row r="32" spans="2:18" x14ac:dyDescent="0.25">
      <c r="B32" s="15" t="s">
        <v>34</v>
      </c>
      <c r="C32" s="9"/>
      <c r="D32" s="72" t="s">
        <v>28</v>
      </c>
      <c r="E32" s="16" t="s">
        <v>34</v>
      </c>
      <c r="F32" s="17" t="s">
        <v>34</v>
      </c>
      <c r="G32" s="17" t="s">
        <v>34</v>
      </c>
      <c r="H32" s="17" t="s">
        <v>34</v>
      </c>
      <c r="I32" s="17" t="s">
        <v>34</v>
      </c>
      <c r="J32" s="17" t="s">
        <v>34</v>
      </c>
      <c r="K32" s="17" t="s">
        <v>34</v>
      </c>
      <c r="L32" s="17" t="s">
        <v>34</v>
      </c>
      <c r="M32" s="17" t="s">
        <v>34</v>
      </c>
      <c r="N32" s="17" t="s">
        <v>34</v>
      </c>
      <c r="P32" s="76"/>
      <c r="Q32" s="27">
        <f>COUNTIF(E32:N32,B32)/COUNTA(E32:N32)</f>
        <v>1</v>
      </c>
      <c r="R32" s="29"/>
    </row>
    <row r="33" spans="2:18" x14ac:dyDescent="0.25">
      <c r="B33" s="15" t="s">
        <v>34</v>
      </c>
      <c r="C33" s="9"/>
      <c r="D33" s="72" t="s">
        <v>29</v>
      </c>
      <c r="E33" s="16" t="s">
        <v>34</v>
      </c>
      <c r="F33" s="17" t="s">
        <v>34</v>
      </c>
      <c r="G33" s="17" t="s">
        <v>34</v>
      </c>
      <c r="H33" s="17" t="s">
        <v>34</v>
      </c>
      <c r="I33" s="17" t="s">
        <v>34</v>
      </c>
      <c r="J33" s="17" t="s">
        <v>34</v>
      </c>
      <c r="K33" s="17" t="s">
        <v>34</v>
      </c>
      <c r="L33" s="17" t="s">
        <v>34</v>
      </c>
      <c r="M33" s="17" t="s">
        <v>34</v>
      </c>
      <c r="N33" s="17" t="s">
        <v>34</v>
      </c>
      <c r="P33" s="76"/>
      <c r="Q33" s="27">
        <f>COUNTIF(E33:N33,B33)/COUNTA(E33:N33)</f>
        <v>1</v>
      </c>
      <c r="R33" s="29"/>
    </row>
    <row r="34" spans="2:18" x14ac:dyDescent="0.25">
      <c r="B34" s="15" t="s">
        <v>34</v>
      </c>
      <c r="C34" s="9"/>
      <c r="D34" s="72" t="s">
        <v>30</v>
      </c>
      <c r="E34" s="16" t="s">
        <v>34</v>
      </c>
      <c r="F34" s="17" t="s">
        <v>34</v>
      </c>
      <c r="G34" s="17" t="s">
        <v>34</v>
      </c>
      <c r="H34" s="17" t="s">
        <v>34</v>
      </c>
      <c r="I34" s="17" t="s">
        <v>34</v>
      </c>
      <c r="J34" s="17" t="s">
        <v>34</v>
      </c>
      <c r="K34" s="17" t="s">
        <v>34</v>
      </c>
      <c r="L34" s="17" t="s">
        <v>34</v>
      </c>
      <c r="M34" s="17" t="s">
        <v>34</v>
      </c>
      <c r="N34" s="17" t="s">
        <v>34</v>
      </c>
      <c r="P34" s="76"/>
      <c r="Q34" s="27">
        <f>COUNTIF(E34:N34,B34)/COUNTA(E34:N34)</f>
        <v>1</v>
      </c>
      <c r="R34" s="29"/>
    </row>
    <row r="35" spans="2:18" x14ac:dyDescent="0.25">
      <c r="B35" s="15" t="s">
        <v>34</v>
      </c>
      <c r="C35" s="9"/>
      <c r="D35" s="72" t="s">
        <v>31</v>
      </c>
      <c r="E35" s="16" t="s">
        <v>34</v>
      </c>
      <c r="F35" s="17" t="s">
        <v>34</v>
      </c>
      <c r="G35" s="17" t="s">
        <v>34</v>
      </c>
      <c r="H35" s="17" t="s">
        <v>34</v>
      </c>
      <c r="I35" s="17" t="s">
        <v>34</v>
      </c>
      <c r="J35" s="17" t="s">
        <v>34</v>
      </c>
      <c r="K35" s="17" t="s">
        <v>34</v>
      </c>
      <c r="L35" s="17" t="s">
        <v>34</v>
      </c>
      <c r="M35" s="17" t="s">
        <v>34</v>
      </c>
      <c r="N35" s="17" t="s">
        <v>34</v>
      </c>
      <c r="P35" s="76"/>
      <c r="Q35" s="27">
        <f>COUNTIF(E35:N35,B35)/COUNTA(E35:N35)</f>
        <v>1</v>
      </c>
      <c r="R35" s="29"/>
    </row>
    <row r="36" spans="2:18" ht="15.75" thickBot="1" x14ac:dyDescent="0.3">
      <c r="B36" s="18" t="s">
        <v>34</v>
      </c>
      <c r="C36" s="9"/>
      <c r="D36" s="73" t="s">
        <v>32</v>
      </c>
      <c r="E36" s="16" t="s">
        <v>34</v>
      </c>
      <c r="F36" s="17" t="s">
        <v>34</v>
      </c>
      <c r="G36" s="17" t="s">
        <v>34</v>
      </c>
      <c r="H36" s="17" t="s">
        <v>34</v>
      </c>
      <c r="I36" s="17" t="s">
        <v>34</v>
      </c>
      <c r="J36" s="17" t="s">
        <v>34</v>
      </c>
      <c r="K36" s="17" t="s">
        <v>34</v>
      </c>
      <c r="L36" s="17" t="s">
        <v>34</v>
      </c>
      <c r="M36" s="17" t="s">
        <v>34</v>
      </c>
      <c r="N36" s="17" t="s">
        <v>34</v>
      </c>
      <c r="P36" s="76"/>
      <c r="Q36" s="27">
        <f>COUNTIF(E36:N36,B36)/COUNTA(E36:N36)</f>
        <v>1</v>
      </c>
      <c r="R36" s="29"/>
    </row>
    <row r="37" spans="2:18" x14ac:dyDescent="0.25">
      <c r="B37" s="19" t="s">
        <v>42</v>
      </c>
      <c r="D37" s="71" t="s">
        <v>37</v>
      </c>
      <c r="E37" s="16" t="s">
        <v>42</v>
      </c>
      <c r="F37" s="17" t="s">
        <v>42</v>
      </c>
      <c r="G37" s="17" t="s">
        <v>42</v>
      </c>
      <c r="H37" s="17" t="s">
        <v>42</v>
      </c>
      <c r="I37" s="17" t="s">
        <v>42</v>
      </c>
      <c r="J37" s="17" t="s">
        <v>42</v>
      </c>
      <c r="K37" s="17" t="s">
        <v>42</v>
      </c>
      <c r="L37" s="17" t="s">
        <v>42</v>
      </c>
      <c r="M37" s="17" t="s">
        <v>42</v>
      </c>
      <c r="N37" s="17" t="s">
        <v>42</v>
      </c>
      <c r="P37" s="76"/>
      <c r="Q37" s="27">
        <f>COUNTIF(E37:N37,B37)/COUNTA(E37:N37)</f>
        <v>1</v>
      </c>
      <c r="R37" s="29"/>
    </row>
    <row r="38" spans="2:18" x14ac:dyDescent="0.25">
      <c r="B38" s="20" t="s">
        <v>42</v>
      </c>
      <c r="D38" s="72" t="s">
        <v>38</v>
      </c>
      <c r="E38" s="16" t="s">
        <v>42</v>
      </c>
      <c r="F38" s="17" t="s">
        <v>42</v>
      </c>
      <c r="G38" s="17" t="s">
        <v>42</v>
      </c>
      <c r="H38" s="17" t="s">
        <v>42</v>
      </c>
      <c r="I38" s="17" t="s">
        <v>42</v>
      </c>
      <c r="J38" s="17" t="s">
        <v>42</v>
      </c>
      <c r="K38" s="17" t="s">
        <v>42</v>
      </c>
      <c r="L38" s="17" t="s">
        <v>42</v>
      </c>
      <c r="M38" s="17" t="s">
        <v>42</v>
      </c>
      <c r="N38" s="17" t="s">
        <v>42</v>
      </c>
      <c r="P38" s="76"/>
      <c r="Q38" s="27">
        <f>COUNTIF(E38:N38,B38)/COUNTA(E38:N38)</f>
        <v>1</v>
      </c>
      <c r="R38" s="29"/>
    </row>
    <row r="39" spans="2:18" ht="15.75" thickBot="1" x14ac:dyDescent="0.3">
      <c r="B39" s="21" t="s">
        <v>42</v>
      </c>
      <c r="D39" s="73" t="s">
        <v>39</v>
      </c>
      <c r="E39" s="22" t="s">
        <v>42</v>
      </c>
      <c r="F39" s="23" t="s">
        <v>42</v>
      </c>
      <c r="G39" s="23" t="s">
        <v>42</v>
      </c>
      <c r="H39" s="23" t="s">
        <v>42</v>
      </c>
      <c r="I39" s="23" t="s">
        <v>42</v>
      </c>
      <c r="J39" s="23" t="s">
        <v>42</v>
      </c>
      <c r="K39" s="23" t="s">
        <v>42</v>
      </c>
      <c r="L39" s="23" t="s">
        <v>42</v>
      </c>
      <c r="M39" s="23" t="s">
        <v>42</v>
      </c>
      <c r="N39" s="23" t="s">
        <v>42</v>
      </c>
      <c r="P39" s="77"/>
      <c r="Q39" s="28">
        <f>COUNTIF(E39:N39,B39)/COUNTA(E39:N39)</f>
        <v>1</v>
      </c>
      <c r="R39" s="29"/>
    </row>
    <row r="40" spans="2:18" ht="15.75" thickBot="1" x14ac:dyDescent="0.3">
      <c r="R40" s="25"/>
    </row>
    <row r="41" spans="2:18" x14ac:dyDescent="0.25">
      <c r="D41" s="78" t="s">
        <v>44</v>
      </c>
      <c r="E41" s="82">
        <f>SUM(formulas!E4:E39)</f>
        <v>33</v>
      </c>
      <c r="F41" s="24">
        <f>SUM(formulas!F4:F39)</f>
        <v>33</v>
      </c>
      <c r="G41" s="24">
        <f>SUM(formulas!G4:G39)</f>
        <v>33</v>
      </c>
      <c r="H41" s="24">
        <f>SUM(formulas!H4:H39)</f>
        <v>33</v>
      </c>
      <c r="I41" s="24">
        <f>SUM(formulas!I4:I39)</f>
        <v>33</v>
      </c>
      <c r="J41" s="24">
        <f>SUM(formulas!J4:J39)</f>
        <v>33</v>
      </c>
      <c r="K41" s="24">
        <f>SUM(formulas!K4:K39)</f>
        <v>33</v>
      </c>
      <c r="L41" s="24">
        <f>SUM(formulas!L4:L39)</f>
        <v>33</v>
      </c>
      <c r="M41" s="24">
        <f>SUM(formulas!M4:M39)</f>
        <v>33</v>
      </c>
      <c r="N41" s="24">
        <f>SUM(formulas!N4:N39)</f>
        <v>33</v>
      </c>
      <c r="R41" s="25"/>
    </row>
    <row r="42" spans="2:18" x14ac:dyDescent="0.25">
      <c r="D42" s="79" t="s">
        <v>46</v>
      </c>
      <c r="E42" s="83">
        <f>E41/SUM(formulas!$D$4:$D$39)</f>
        <v>1</v>
      </c>
      <c r="F42" s="30">
        <f>F41/SUM(formulas!$D$4:$D$39)</f>
        <v>1</v>
      </c>
      <c r="G42" s="30">
        <f>G41/SUM(formulas!$D$4:$D$39)</f>
        <v>1</v>
      </c>
      <c r="H42" s="30">
        <f>H41/SUM(formulas!$D$4:$D$39)</f>
        <v>1</v>
      </c>
      <c r="I42" s="30">
        <f>I41/SUM(formulas!$D$4:$D$39)</f>
        <v>1</v>
      </c>
      <c r="J42" s="30">
        <f>J41/SUM(formulas!$D$4:$D$39)</f>
        <v>1</v>
      </c>
      <c r="K42" s="30">
        <f>K41/SUM(formulas!$D$4:$D$39)</f>
        <v>1</v>
      </c>
      <c r="L42" s="30">
        <f>L41/SUM(formulas!$D$4:$D$39)</f>
        <v>1</v>
      </c>
      <c r="M42" s="30">
        <f>M41/SUM(formulas!$D$4:$D$39)</f>
        <v>1</v>
      </c>
      <c r="N42" s="30">
        <f>N41/SUM(formulas!$D$4:$D$39)</f>
        <v>1</v>
      </c>
      <c r="R42" s="25"/>
    </row>
    <row r="43" spans="2:18" x14ac:dyDescent="0.25">
      <c r="D43" s="80" t="s">
        <v>59</v>
      </c>
      <c r="E43" s="83"/>
      <c r="F43" s="31"/>
      <c r="G43" s="31"/>
      <c r="H43" s="31"/>
      <c r="I43" s="31"/>
      <c r="J43" s="31"/>
      <c r="K43" s="31"/>
      <c r="L43" s="31"/>
      <c r="M43" s="31"/>
      <c r="N43" s="31"/>
      <c r="R43" s="25"/>
    </row>
    <row r="44" spans="2:18" ht="15.75" thickBot="1" x14ac:dyDescent="0.3">
      <c r="D44" s="81" t="s">
        <v>47</v>
      </c>
      <c r="E44" s="84">
        <f>RANK(E41,$E$41:$N$41,0)+COUNTIF($E$41:E41,E41)-1</f>
        <v>1</v>
      </c>
      <c r="F44" s="32">
        <f>RANK(F41,$E$41:$N$41,0)+COUNTIF($E$41:F41,F41)-1</f>
        <v>2</v>
      </c>
      <c r="G44" s="32">
        <f>RANK(G41,$E$41:$N$41,0)+COUNTIF($E$41:G41,G41)-1</f>
        <v>3</v>
      </c>
      <c r="H44" s="32">
        <f>RANK(H41,$E$41:$N$41,0)+COUNTIF($E$41:H41,H41)-1</f>
        <v>4</v>
      </c>
      <c r="I44" s="32">
        <f>RANK(I41,$E$41:$N$41,0)+COUNTIF($E$41:I41,I41)-1</f>
        <v>5</v>
      </c>
      <c r="J44" s="32">
        <f>RANK(J41,$E$41:$N$41,0)+COUNTIF($E$41:J41,J41)-1</f>
        <v>6</v>
      </c>
      <c r="K44" s="32">
        <f>RANK(K41,$E$41:$N$41,0)+COUNTIF($E$41:K41,K41)-1</f>
        <v>7</v>
      </c>
      <c r="L44" s="32">
        <f>RANK(L41,$E$41:$N$41,0)+COUNTIF($E$41:L41,L41)-1</f>
        <v>8</v>
      </c>
      <c r="M44" s="32">
        <f>RANK(M41,$E$41:$N$41,0)+COUNTIF($E$41:M41,M41)-1</f>
        <v>9</v>
      </c>
      <c r="N44" s="32">
        <f>RANK(N41,$E$41:$N$41,0)+COUNTIF($E$41:N41,N41)-1</f>
        <v>10</v>
      </c>
      <c r="O44" s="25"/>
      <c r="P44" s="25"/>
    </row>
    <row r="45" spans="2:18" x14ac:dyDescent="0.25"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</row>
    <row r="83" spans="5:5" x14ac:dyDescent="0.25">
      <c r="E83" s="6"/>
    </row>
    <row r="84" spans="5:5" x14ac:dyDescent="0.25">
      <c r="E84" s="6"/>
    </row>
    <row r="85" spans="5:5" x14ac:dyDescent="0.25">
      <c r="E85" s="6"/>
    </row>
    <row r="86" spans="5:5" x14ac:dyDescent="0.25">
      <c r="E86" s="6"/>
    </row>
    <row r="87" spans="5:5" x14ac:dyDescent="0.25">
      <c r="E87" s="6"/>
    </row>
    <row r="88" spans="5:5" x14ac:dyDescent="0.25">
      <c r="E88" s="6"/>
    </row>
    <row r="89" spans="5:5" x14ac:dyDescent="0.25">
      <c r="E89" s="6"/>
    </row>
    <row r="90" spans="5:5" x14ac:dyDescent="0.25">
      <c r="E90" s="6"/>
    </row>
    <row r="91" spans="5:5" x14ac:dyDescent="0.25">
      <c r="E91" s="6"/>
    </row>
  </sheetData>
  <mergeCells count="2">
    <mergeCell ref="E1:N1"/>
    <mergeCell ref="P3:Q3"/>
  </mergeCells>
  <conditionalFormatting sqref="B4:B36">
    <cfRule type="cellIs" dxfId="14" priority="107" operator="equal">
      <formula>"WIGHT"</formula>
    </cfRule>
    <cfRule type="cellIs" dxfId="13" priority="108" operator="equal">
      <formula>"DEAD"</formula>
    </cfRule>
    <cfRule type="cellIs" dxfId="12" priority="109" operator="equal">
      <formula>"ALIVE"</formula>
    </cfRule>
  </conditionalFormatting>
  <conditionalFormatting sqref="B37">
    <cfRule type="cellIs" dxfId="11" priority="16" operator="equal">
      <formula>"???"</formula>
    </cfRule>
    <cfRule type="cellIs" dxfId="10" priority="105" operator="equal">
      <formula>"NO"</formula>
    </cfRule>
    <cfRule type="cellIs" dxfId="9" priority="106" operator="equal">
      <formula>"YES"</formula>
    </cfRule>
  </conditionalFormatting>
  <conditionalFormatting sqref="E4:N4">
    <cfRule type="cellIs" dxfId="8" priority="25" operator="notEqual">
      <formula>$B4</formula>
    </cfRule>
    <cfRule type="cellIs" dxfId="7" priority="26" operator="equal">
      <formula>$B4</formula>
    </cfRule>
  </conditionalFormatting>
  <conditionalFormatting sqref="B38">
    <cfRule type="cellIs" dxfId="6" priority="14" operator="notEqual">
      <formula>"???"</formula>
    </cfRule>
    <cfRule type="cellIs" dxfId="5" priority="15" operator="equal">
      <formula>"???"</formula>
    </cfRule>
  </conditionalFormatting>
  <conditionalFormatting sqref="B39">
    <cfRule type="cellIs" dxfId="4" priority="12" operator="notEqual">
      <formula>"???"</formula>
    </cfRule>
    <cfRule type="cellIs" dxfId="3" priority="13" operator="equal">
      <formula>"???"</formula>
    </cfRule>
  </conditionalFormatting>
  <conditionalFormatting sqref="E4:N4">
    <cfRule type="expression" dxfId="2" priority="11">
      <formula>AND(E4="DEAD",B4="WIGHT")</formula>
    </cfRule>
  </conditionalFormatting>
  <conditionalFormatting sqref="E5:N39">
    <cfRule type="cellIs" dxfId="1" priority="8" operator="notEqual">
      <formula>$B5</formula>
    </cfRule>
    <cfRule type="cellIs" dxfId="0" priority="9" operator="equal">
      <formula>$B5</formula>
    </cfRule>
  </conditionalFormatting>
  <conditionalFormatting sqref="Q4:Q3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1:N4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:N43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:N44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</hyperlinks>
  <pageMargins left="0.7" right="0.7" top="0.75" bottom="0.75" header="0.3" footer="0.3"/>
  <pageSetup orientation="portrait" r:id="rId34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lists!$B$2:$B$5</xm:f>
          </x14:formula1>
          <xm:sqref>B4:B36 E4:N36</xm:sqref>
        </x14:dataValidation>
        <x14:dataValidation type="list" showInputMessage="1" showErrorMessage="1">
          <x14:formula1>
            <xm:f>lists!$C$3:$C$5</xm:f>
          </x14:formula1>
          <xm:sqref>B37 E37:N37</xm:sqref>
        </x14:dataValidation>
        <x14:dataValidation type="list" showInputMessage="1" showErrorMessage="1">
          <x14:formula1>
            <xm:f>lists!$D$2:$D$36</xm:f>
          </x14:formula1>
          <xm:sqref>B38 E38:N38</xm:sqref>
        </x14:dataValidation>
        <x14:dataValidation type="list" allowBlank="1" showInputMessage="1" showErrorMessage="1">
          <x14:formula1>
            <xm:f>lists!$D$3:$D$36</xm:f>
          </x14:formula1>
          <xm:sqref>B39 E39:N39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formulas!E4:N4</xm:f>
              <xm:sqref>P4</xm:sqref>
            </x14:sparkline>
            <x14:sparkline>
              <xm:f>formulas!E5:N5</xm:f>
              <xm:sqref>P5</xm:sqref>
            </x14:sparkline>
            <x14:sparkline>
              <xm:f>formulas!E6:N6</xm:f>
              <xm:sqref>P6</xm:sqref>
            </x14:sparkline>
            <x14:sparkline>
              <xm:f>formulas!E7:N7</xm:f>
              <xm:sqref>P7</xm:sqref>
            </x14:sparkline>
            <x14:sparkline>
              <xm:f>formulas!E8:N8</xm:f>
              <xm:sqref>P8</xm:sqref>
            </x14:sparkline>
            <x14:sparkline>
              <xm:f>formulas!E9:N9</xm:f>
              <xm:sqref>P9</xm:sqref>
            </x14:sparkline>
            <x14:sparkline>
              <xm:f>formulas!E10:N10</xm:f>
              <xm:sqref>P10</xm:sqref>
            </x14:sparkline>
            <x14:sparkline>
              <xm:f>formulas!E11:N11</xm:f>
              <xm:sqref>P11</xm:sqref>
            </x14:sparkline>
            <x14:sparkline>
              <xm:f>formulas!E12:N12</xm:f>
              <xm:sqref>P12</xm:sqref>
            </x14:sparkline>
            <x14:sparkline>
              <xm:f>formulas!E13:N13</xm:f>
              <xm:sqref>P13</xm:sqref>
            </x14:sparkline>
            <x14:sparkline>
              <xm:f>formulas!E14:N14</xm:f>
              <xm:sqref>P14</xm:sqref>
            </x14:sparkline>
            <x14:sparkline>
              <xm:f>formulas!E15:N15</xm:f>
              <xm:sqref>P15</xm:sqref>
            </x14:sparkline>
            <x14:sparkline>
              <xm:f>formulas!E16:N16</xm:f>
              <xm:sqref>P16</xm:sqref>
            </x14:sparkline>
            <x14:sparkline>
              <xm:f>formulas!E17:N17</xm:f>
              <xm:sqref>P17</xm:sqref>
            </x14:sparkline>
            <x14:sparkline>
              <xm:f>formulas!E18:N18</xm:f>
              <xm:sqref>P18</xm:sqref>
            </x14:sparkline>
            <x14:sparkline>
              <xm:f>formulas!E19:N19</xm:f>
              <xm:sqref>P19</xm:sqref>
            </x14:sparkline>
            <x14:sparkline>
              <xm:f>formulas!E20:N20</xm:f>
              <xm:sqref>P20</xm:sqref>
            </x14:sparkline>
            <x14:sparkline>
              <xm:f>formulas!E21:N21</xm:f>
              <xm:sqref>P21</xm:sqref>
            </x14:sparkline>
            <x14:sparkline>
              <xm:f>formulas!E22:N22</xm:f>
              <xm:sqref>P22</xm:sqref>
            </x14:sparkline>
            <x14:sparkline>
              <xm:f>formulas!E23:N23</xm:f>
              <xm:sqref>P23</xm:sqref>
            </x14:sparkline>
            <x14:sparkline>
              <xm:f>formulas!E24:N24</xm:f>
              <xm:sqref>P24</xm:sqref>
            </x14:sparkline>
            <x14:sparkline>
              <xm:f>formulas!E25:N25</xm:f>
              <xm:sqref>P25</xm:sqref>
            </x14:sparkline>
            <x14:sparkline>
              <xm:f>formulas!E26:N26</xm:f>
              <xm:sqref>P26</xm:sqref>
            </x14:sparkline>
            <x14:sparkline>
              <xm:f>formulas!E27:N27</xm:f>
              <xm:sqref>P27</xm:sqref>
            </x14:sparkline>
            <x14:sparkline>
              <xm:f>formulas!E28:N28</xm:f>
              <xm:sqref>P28</xm:sqref>
            </x14:sparkline>
            <x14:sparkline>
              <xm:f>formulas!E29:N29</xm:f>
              <xm:sqref>P29</xm:sqref>
            </x14:sparkline>
            <x14:sparkline>
              <xm:f>formulas!E30:N30</xm:f>
              <xm:sqref>P30</xm:sqref>
            </x14:sparkline>
            <x14:sparkline>
              <xm:f>formulas!E31:N31</xm:f>
              <xm:sqref>P31</xm:sqref>
            </x14:sparkline>
            <x14:sparkline>
              <xm:f>formulas!E32:N32</xm:f>
              <xm:sqref>P32</xm:sqref>
            </x14:sparkline>
            <x14:sparkline>
              <xm:f>formulas!E33:N33</xm:f>
              <xm:sqref>P33</xm:sqref>
            </x14:sparkline>
            <x14:sparkline>
              <xm:f>formulas!E34:N34</xm:f>
              <xm:sqref>P34</xm:sqref>
            </x14:sparkline>
            <x14:sparkline>
              <xm:f>formulas!E35:N35</xm:f>
              <xm:sqref>P35</xm:sqref>
            </x14:sparkline>
            <x14:sparkline>
              <xm:f>formulas!E36:N36</xm:f>
              <xm:sqref>P36</xm:sqref>
            </x14:sparkline>
            <x14:sparkline>
              <xm:f>formulas!E37:N37</xm:f>
              <xm:sqref>P37</xm:sqref>
            </x14:sparkline>
            <x14:sparkline>
              <xm:f>formulas!E38:N38</xm:f>
              <xm:sqref>P38</xm:sqref>
            </x14:sparkline>
            <x14:sparkline>
              <xm:f>formulas!E39:N39</xm:f>
              <xm:sqref>P39</xm:sqref>
            </x14:sparkline>
          </x14:sparklines>
        </x14:sparklineGroup>
        <x14:sparklineGroup type="column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formulas!E4:E39</xm:f>
              <xm:sqref>E43</xm:sqref>
            </x14:sparkline>
            <x14:sparkline>
              <xm:f>formulas!F4:F39</xm:f>
              <xm:sqref>F43</xm:sqref>
            </x14:sparkline>
            <x14:sparkline>
              <xm:f>formulas!G4:G39</xm:f>
              <xm:sqref>G43</xm:sqref>
            </x14:sparkline>
            <x14:sparkline>
              <xm:f>formulas!H4:H39</xm:f>
              <xm:sqref>H43</xm:sqref>
            </x14:sparkline>
            <x14:sparkline>
              <xm:f>formulas!I4:I39</xm:f>
              <xm:sqref>I43</xm:sqref>
            </x14:sparkline>
            <x14:sparkline>
              <xm:f>formulas!J4:J39</xm:f>
              <xm:sqref>J43</xm:sqref>
            </x14:sparkline>
            <x14:sparkline>
              <xm:f>formulas!K4:K39</xm:f>
              <xm:sqref>K43</xm:sqref>
            </x14:sparkline>
            <x14:sparkline>
              <xm:f>formulas!L4:L39</xm:f>
              <xm:sqref>L43</xm:sqref>
            </x14:sparkline>
            <x14:sparkline>
              <xm:f>formulas!M4:M39</xm:f>
              <xm:sqref>M43</xm:sqref>
            </x14:sparkline>
            <x14:sparkline>
              <xm:f>formulas!N4:N39</xm:f>
              <xm:sqref>N43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G2:K17"/>
  <sheetViews>
    <sheetView showGridLines="0" zoomScaleNormal="100" workbookViewId="0">
      <selection activeCell="I16" sqref="I16"/>
    </sheetView>
  </sheetViews>
  <sheetFormatPr defaultRowHeight="15" x14ac:dyDescent="0.25"/>
  <cols>
    <col min="1" max="6" width="9.140625" style="37"/>
    <col min="7" max="7" width="9.28515625" style="37" customWidth="1"/>
    <col min="8" max="8" width="25.85546875" style="37" customWidth="1"/>
    <col min="9" max="9" width="52.7109375" style="37" customWidth="1"/>
    <col min="10" max="10" width="13.28515625" style="37" customWidth="1"/>
    <col min="11" max="11" width="5" style="37" customWidth="1"/>
    <col min="12" max="16384" width="9.140625" style="37"/>
  </cols>
  <sheetData>
    <row r="2" spans="7:11" ht="15.75" thickBot="1" x14ac:dyDescent="0.3">
      <c r="H2" s="43"/>
      <c r="I2" s="43"/>
      <c r="J2" s="43"/>
      <c r="K2" s="43"/>
    </row>
    <row r="3" spans="7:11" ht="36" x14ac:dyDescent="0.55000000000000004">
      <c r="G3" s="42"/>
      <c r="H3" s="63">
        <f ca="1">TODAY()</f>
        <v>43556</v>
      </c>
      <c r="I3" s="39" t="s">
        <v>50</v>
      </c>
      <c r="J3" s="38"/>
      <c r="K3" s="44"/>
    </row>
    <row r="4" spans="7:11" ht="26.25" x14ac:dyDescent="0.4">
      <c r="G4" s="41"/>
      <c r="H4" s="38"/>
      <c r="I4" s="64" t="s">
        <v>51</v>
      </c>
      <c r="J4" s="38"/>
      <c r="K4" s="45"/>
    </row>
    <row r="5" spans="7:11" x14ac:dyDescent="0.25">
      <c r="G5" s="41"/>
      <c r="H5" s="38"/>
      <c r="I5" s="62"/>
      <c r="J5" s="38"/>
      <c r="K5" s="45"/>
    </row>
    <row r="6" spans="7:11" ht="33.75" x14ac:dyDescent="0.5">
      <c r="G6" s="41"/>
      <c r="H6" s="59" t="s">
        <v>52</v>
      </c>
      <c r="I6" s="60" t="s">
        <v>48</v>
      </c>
      <c r="J6" s="60" t="s">
        <v>49</v>
      </c>
      <c r="K6" s="61"/>
    </row>
    <row r="7" spans="7:11" ht="36" x14ac:dyDescent="0.55000000000000004">
      <c r="G7" s="41"/>
      <c r="H7" s="39">
        <v>1</v>
      </c>
      <c r="I7" s="39" t="str">
        <f>HLOOKUP(H7,formulas!$E$40:$N$41,2,FALSE)</f>
        <v>Player 1</v>
      </c>
      <c r="J7" s="39">
        <f>HLOOKUP(I7,formulas!$E$41:$N$42,2,FALSE)</f>
        <v>33</v>
      </c>
      <c r="K7" s="45"/>
    </row>
    <row r="8" spans="7:11" ht="31.5" x14ac:dyDescent="0.5">
      <c r="G8" s="41"/>
      <c r="H8" s="40">
        <v>2</v>
      </c>
      <c r="I8" s="40" t="str">
        <f>HLOOKUP(H8,formulas!$E$40:$N$41,2,FALSE)</f>
        <v>Player 2</v>
      </c>
      <c r="J8" s="40">
        <f>HLOOKUP(I8,formulas!$E$41:$N$42,2,FALSE)</f>
        <v>33</v>
      </c>
      <c r="K8" s="45"/>
    </row>
    <row r="9" spans="7:11" ht="31.5" x14ac:dyDescent="0.5">
      <c r="G9" s="41"/>
      <c r="H9" s="40">
        <v>3</v>
      </c>
      <c r="I9" s="40" t="str">
        <f>HLOOKUP(H9,formulas!$E$40:$N$41,2,FALSE)</f>
        <v>Player 3</v>
      </c>
      <c r="J9" s="40">
        <f>HLOOKUP(I9,formulas!$E$41:$N$42,2,FALSE)</f>
        <v>33</v>
      </c>
      <c r="K9" s="45"/>
    </row>
    <row r="10" spans="7:11" ht="31.5" x14ac:dyDescent="0.5">
      <c r="G10" s="41"/>
      <c r="H10" s="40">
        <v>4</v>
      </c>
      <c r="I10" s="40" t="str">
        <f>HLOOKUP(H10,formulas!$E$40:$N$41,2,FALSE)</f>
        <v>Player 4</v>
      </c>
      <c r="J10" s="40">
        <f>HLOOKUP(I10,formulas!$E$41:$N$42,2,FALSE)</f>
        <v>33</v>
      </c>
      <c r="K10" s="45"/>
    </row>
    <row r="11" spans="7:11" ht="31.5" x14ac:dyDescent="0.5">
      <c r="G11" s="41"/>
      <c r="H11" s="40">
        <v>5</v>
      </c>
      <c r="I11" s="40" t="str">
        <f>HLOOKUP(H11,formulas!$E$40:$N$41,2,FALSE)</f>
        <v>Player 5</v>
      </c>
      <c r="J11" s="40">
        <f>HLOOKUP(I11,formulas!$E$41:$N$42,2,FALSE)</f>
        <v>33</v>
      </c>
      <c r="K11" s="45"/>
    </row>
    <row r="12" spans="7:11" ht="31.5" x14ac:dyDescent="0.5">
      <c r="G12" s="41"/>
      <c r="H12" s="40">
        <v>6</v>
      </c>
      <c r="I12" s="40" t="str">
        <f>HLOOKUP(H12,formulas!$E$40:$N$41,2,FALSE)</f>
        <v>Player 6</v>
      </c>
      <c r="J12" s="40">
        <f>HLOOKUP(I12,formulas!$E$41:$N$42,2,FALSE)</f>
        <v>33</v>
      </c>
      <c r="K12" s="45"/>
    </row>
    <row r="13" spans="7:11" ht="31.5" x14ac:dyDescent="0.5">
      <c r="G13" s="41"/>
      <c r="H13" s="40">
        <v>7</v>
      </c>
      <c r="I13" s="40" t="str">
        <f>HLOOKUP(H13,formulas!$E$40:$N$41,2,FALSE)</f>
        <v>Player 7</v>
      </c>
      <c r="J13" s="40">
        <f>HLOOKUP(I13,formulas!$E$41:$N$42,2,FALSE)</f>
        <v>33</v>
      </c>
      <c r="K13" s="45"/>
    </row>
    <row r="14" spans="7:11" ht="31.5" x14ac:dyDescent="0.5">
      <c r="G14" s="41"/>
      <c r="H14" s="40">
        <v>8</v>
      </c>
      <c r="I14" s="40" t="str">
        <f>HLOOKUP(H14,formulas!$E$40:$N$41,2,FALSE)</f>
        <v>Player 8</v>
      </c>
      <c r="J14" s="40">
        <f>HLOOKUP(I14,formulas!$E$41:$N$42,2,FALSE)</f>
        <v>33</v>
      </c>
      <c r="K14" s="45"/>
    </row>
    <row r="15" spans="7:11" ht="31.5" x14ac:dyDescent="0.5">
      <c r="G15" s="41"/>
      <c r="H15" s="40">
        <v>9</v>
      </c>
      <c r="I15" s="40" t="str">
        <f>HLOOKUP(H15,formulas!$E$40:$N$41,2,FALSE)</f>
        <v>Player 9</v>
      </c>
      <c r="J15" s="40">
        <f>HLOOKUP(I15,formulas!$E$41:$N$42,2,FALSE)</f>
        <v>33</v>
      </c>
      <c r="K15" s="45"/>
    </row>
    <row r="16" spans="7:11" ht="31.5" x14ac:dyDescent="0.5">
      <c r="G16" s="41"/>
      <c r="H16" s="40">
        <v>10</v>
      </c>
      <c r="I16" s="40" t="str">
        <f>HLOOKUP(H16,formulas!$E$40:$N$41,2,FALSE)</f>
        <v>Player 10</v>
      </c>
      <c r="J16" s="40">
        <f>HLOOKUP(I16,formulas!$E$41:$N$42,2,FALSE)</f>
        <v>33</v>
      </c>
      <c r="K16" s="45"/>
    </row>
    <row r="17" spans="7:11" ht="15.75" thickBot="1" x14ac:dyDescent="0.3">
      <c r="G17" s="47"/>
      <c r="H17" s="48"/>
      <c r="I17" s="49"/>
      <c r="J17" s="49"/>
      <c r="K17" s="4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D36"/>
  <sheetViews>
    <sheetView workbookViewId="0"/>
  </sheetViews>
  <sheetFormatPr defaultRowHeight="15" x14ac:dyDescent="0.25"/>
  <cols>
    <col min="4" max="4" width="19.7109375" bestFit="1" customWidth="1"/>
  </cols>
  <sheetData>
    <row r="3" spans="2:4" x14ac:dyDescent="0.25">
      <c r="B3" t="s">
        <v>34</v>
      </c>
      <c r="C3" t="s">
        <v>42</v>
      </c>
      <c r="D3" t="s">
        <v>42</v>
      </c>
    </row>
    <row r="4" spans="2:4" x14ac:dyDescent="0.25">
      <c r="B4" s="2" t="s">
        <v>35</v>
      </c>
      <c r="C4" t="s">
        <v>40</v>
      </c>
      <c r="D4" t="s">
        <v>0</v>
      </c>
    </row>
    <row r="5" spans="2:4" x14ac:dyDescent="0.25">
      <c r="B5" t="s">
        <v>36</v>
      </c>
      <c r="C5" t="s">
        <v>41</v>
      </c>
      <c r="D5" t="s">
        <v>1</v>
      </c>
    </row>
    <row r="6" spans="2:4" x14ac:dyDescent="0.25">
      <c r="D6" t="s">
        <v>2</v>
      </c>
    </row>
    <row r="7" spans="2:4" x14ac:dyDescent="0.25">
      <c r="D7" t="s">
        <v>3</v>
      </c>
    </row>
    <row r="8" spans="2:4" x14ac:dyDescent="0.25">
      <c r="D8" t="s">
        <v>4</v>
      </c>
    </row>
    <row r="9" spans="2:4" x14ac:dyDescent="0.25">
      <c r="D9" t="s">
        <v>5</v>
      </c>
    </row>
    <row r="10" spans="2:4" x14ac:dyDescent="0.25">
      <c r="D10" t="s">
        <v>6</v>
      </c>
    </row>
    <row r="11" spans="2:4" x14ac:dyDescent="0.25">
      <c r="D11" t="s">
        <v>7</v>
      </c>
    </row>
    <row r="12" spans="2:4" x14ac:dyDescent="0.25">
      <c r="D12" t="s">
        <v>8</v>
      </c>
    </row>
    <row r="13" spans="2:4" x14ac:dyDescent="0.25">
      <c r="D13" t="s">
        <v>9</v>
      </c>
    </row>
    <row r="14" spans="2:4" x14ac:dyDescent="0.25">
      <c r="D14" t="s">
        <v>10</v>
      </c>
    </row>
    <row r="15" spans="2:4" x14ac:dyDescent="0.25">
      <c r="D15" t="s">
        <v>11</v>
      </c>
    </row>
    <row r="16" spans="2:4" x14ac:dyDescent="0.25">
      <c r="D16" t="s">
        <v>12</v>
      </c>
    </row>
    <row r="17" spans="4:4" x14ac:dyDescent="0.25">
      <c r="D17" t="s">
        <v>13</v>
      </c>
    </row>
    <row r="18" spans="4:4" x14ac:dyDescent="0.25">
      <c r="D18" t="s">
        <v>14</v>
      </c>
    </row>
    <row r="19" spans="4:4" x14ac:dyDescent="0.25">
      <c r="D19" t="s">
        <v>15</v>
      </c>
    </row>
    <row r="20" spans="4:4" x14ac:dyDescent="0.25">
      <c r="D20" t="s">
        <v>16</v>
      </c>
    </row>
    <row r="21" spans="4:4" x14ac:dyDescent="0.25">
      <c r="D21" t="s">
        <v>17</v>
      </c>
    </row>
    <row r="22" spans="4:4" x14ac:dyDescent="0.25">
      <c r="D22" t="s">
        <v>18</v>
      </c>
    </row>
    <row r="23" spans="4:4" x14ac:dyDescent="0.25">
      <c r="D23" t="s">
        <v>19</v>
      </c>
    </row>
    <row r="24" spans="4:4" x14ac:dyDescent="0.25">
      <c r="D24" t="s">
        <v>20</v>
      </c>
    </row>
    <row r="25" spans="4:4" x14ac:dyDescent="0.25">
      <c r="D25" t="s">
        <v>21</v>
      </c>
    </row>
    <row r="26" spans="4:4" x14ac:dyDescent="0.25">
      <c r="D26" t="s">
        <v>22</v>
      </c>
    </row>
    <row r="27" spans="4:4" x14ac:dyDescent="0.25">
      <c r="D27" t="s">
        <v>23</v>
      </c>
    </row>
    <row r="28" spans="4:4" x14ac:dyDescent="0.25">
      <c r="D28" t="s">
        <v>24</v>
      </c>
    </row>
    <row r="29" spans="4:4" x14ac:dyDescent="0.25">
      <c r="D29" t="s">
        <v>25</v>
      </c>
    </row>
    <row r="30" spans="4:4" x14ac:dyDescent="0.25">
      <c r="D30" t="s">
        <v>26</v>
      </c>
    </row>
    <row r="31" spans="4:4" x14ac:dyDescent="0.25">
      <c r="D31" t="s">
        <v>27</v>
      </c>
    </row>
    <row r="32" spans="4:4" x14ac:dyDescent="0.25">
      <c r="D32" t="s">
        <v>28</v>
      </c>
    </row>
    <row r="33" spans="4:4" x14ac:dyDescent="0.25">
      <c r="D33" t="s">
        <v>29</v>
      </c>
    </row>
    <row r="34" spans="4:4" x14ac:dyDescent="0.25">
      <c r="D34" t="s">
        <v>30</v>
      </c>
    </row>
    <row r="35" spans="4:4" x14ac:dyDescent="0.25">
      <c r="D35" t="s">
        <v>31</v>
      </c>
    </row>
    <row r="36" spans="4:4" x14ac:dyDescent="0.25">
      <c r="D3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D3:O42"/>
  <sheetViews>
    <sheetView topLeftCell="A13" workbookViewId="0">
      <selection activeCell="D25" sqref="D25"/>
    </sheetView>
  </sheetViews>
  <sheetFormatPr defaultRowHeight="15" x14ac:dyDescent="0.25"/>
  <cols>
    <col min="4" max="4" width="9.140625" bestFit="1" customWidth="1"/>
    <col min="5" max="5" width="15.140625" bestFit="1" customWidth="1"/>
    <col min="6" max="6" width="16" bestFit="1" customWidth="1"/>
    <col min="7" max="7" width="17" bestFit="1" customWidth="1"/>
    <col min="8" max="8" width="15.28515625" bestFit="1" customWidth="1"/>
    <col min="9" max="10" width="7" bestFit="1" customWidth="1"/>
    <col min="11" max="11" width="10.140625" bestFit="1" customWidth="1"/>
    <col min="12" max="12" width="11.140625" bestFit="1" customWidth="1"/>
    <col min="13" max="13" width="13.28515625" bestFit="1" customWidth="1"/>
    <col min="14" max="14" width="13.5703125" bestFit="1" customWidth="1"/>
    <col min="15" max="15" width="27" customWidth="1"/>
  </cols>
  <sheetData>
    <row r="3" spans="4:15" ht="15.75" thickBot="1" x14ac:dyDescent="0.3">
      <c r="D3" s="1" t="s">
        <v>45</v>
      </c>
      <c r="O3" s="1"/>
    </row>
    <row r="4" spans="4:15" x14ac:dyDescent="0.25">
      <c r="D4" s="34">
        <f>IF(inputs!B4="ALIVE",1,IF(inputs!B4="DEAD",1,IF(inputs!B4="WIGHT",2,0)))</f>
        <v>1</v>
      </c>
      <c r="E4" s="66">
        <f>IF(AND(inputs!$B4=inputs!E4,inputs!$B4="ALIVE"),1,IF(AND(inputs!$B4=inputs!E4,inputs!$B4="DEAD"),1,IF(AND(inputs!$B4=inputs!E4,inputs!$B4="WIGHT"),2,IF(AND(inputs!$B4&lt;&gt;inputs!E4,inputs!$B4="WIGHT",inputs!E4="DEAD"),1,IF(AND(inputs!$B4&lt;&gt;inputs!E4,inputs!$B4="DEAD",inputs!E4="WIGHT"),0,0)))))</f>
        <v>1</v>
      </c>
      <c r="F4" s="4">
        <f>IF(AND(inputs!$B4=inputs!F4,inputs!$B4="ALIVE"),1,IF(AND(inputs!$B4=inputs!F4,inputs!$B4="DEAD"),1,IF(AND(inputs!$B4=inputs!F4,inputs!$B4="WIGHT"),2,IF(AND(inputs!$B4&lt;&gt;inputs!F4,inputs!$B4="WIGHT",inputs!F4="DEAD"),1,IF(AND(inputs!$B4&lt;&gt;inputs!F4,inputs!$B4="DEAD",inputs!F4="WIGHT"),0,0)))))</f>
        <v>1</v>
      </c>
      <c r="G4" s="4">
        <f>IF(AND(inputs!$B4=inputs!G4,inputs!$B4="ALIVE"),1,IF(AND(inputs!$B4=inputs!G4,inputs!$B4="DEAD"),1,IF(AND(inputs!$B4=inputs!G4,inputs!$B4="WIGHT"),2,IF(AND(inputs!$B4&lt;&gt;inputs!G4,inputs!$B4="WIGHT",inputs!G4="DEAD"),1,IF(AND(inputs!$B4&lt;&gt;inputs!G4,inputs!$B4="DEAD",inputs!G4="WIGHT"),0,0)))))</f>
        <v>1</v>
      </c>
      <c r="H4" s="4">
        <f>IF(AND(inputs!$B4=inputs!H4,inputs!$B4="ALIVE"),1,IF(AND(inputs!$B4=inputs!H4,inputs!$B4="DEAD"),1,IF(AND(inputs!$B4=inputs!H4,inputs!$B4="WIGHT"),2,IF(AND(inputs!$B4&lt;&gt;inputs!H4,inputs!$B4="WIGHT",inputs!H4="DEAD"),1,IF(AND(inputs!$B4&lt;&gt;inputs!H4,inputs!$B4="DEAD",inputs!H4="WIGHT"),0,0)))))</f>
        <v>1</v>
      </c>
      <c r="I4" s="4">
        <f>IF(AND(inputs!$B4=inputs!I4,inputs!$B4="ALIVE"),1,IF(AND(inputs!$B4=inputs!I4,inputs!$B4="DEAD"),1,IF(AND(inputs!$B4=inputs!I4,inputs!$B4="WIGHT"),2,IF(AND(inputs!$B4&lt;&gt;inputs!I4,inputs!$B4="WIGHT",inputs!I4="DEAD"),1,IF(AND(inputs!$B4&lt;&gt;inputs!I4,inputs!$B4="DEAD",inputs!I4="WIGHT"),0,0)))))</f>
        <v>1</v>
      </c>
      <c r="J4" s="4">
        <f>IF(AND(inputs!$B4=inputs!J4,inputs!$B4="ALIVE"),1,IF(AND(inputs!$B4=inputs!J4,inputs!$B4="DEAD"),1,IF(AND(inputs!$B4=inputs!J4,inputs!$B4="WIGHT"),2,IF(AND(inputs!$B4&lt;&gt;inputs!J4,inputs!$B4="WIGHT",inputs!J4="DEAD"),1,IF(AND(inputs!$B4&lt;&gt;inputs!J4,inputs!$B4="DEAD",inputs!J4="WIGHT"),0,0)))))</f>
        <v>1</v>
      </c>
      <c r="K4" s="4">
        <f>IF(AND(inputs!$B4=inputs!K4,inputs!$B4="ALIVE"),1,IF(AND(inputs!$B4=inputs!K4,inputs!$B4="DEAD"),1,IF(AND(inputs!$B4=inputs!K4,inputs!$B4="WIGHT"),2,IF(AND(inputs!$B4&lt;&gt;inputs!K4,inputs!$B4="WIGHT",inputs!K4="DEAD"),1,IF(AND(inputs!$B4&lt;&gt;inputs!K4,inputs!$B4="DEAD",inputs!K4="WIGHT"),0,0)))))</f>
        <v>1</v>
      </c>
      <c r="L4" s="4">
        <f>IF(AND(inputs!$B4=inputs!L4,inputs!$B4="ALIVE"),1,IF(AND(inputs!$B4=inputs!L4,inputs!$B4="DEAD"),1,IF(AND(inputs!$B4=inputs!L4,inputs!$B4="WIGHT"),2,IF(AND(inputs!$B4&lt;&gt;inputs!L4,inputs!$B4="WIGHT",inputs!L4="DEAD"),1,IF(AND(inputs!$B4&lt;&gt;inputs!L4,inputs!$B4="DEAD",inputs!L4="WIGHT"),0,0)))))</f>
        <v>1</v>
      </c>
      <c r="M4" s="4">
        <f>IF(AND(inputs!$B4=inputs!M4,inputs!$B4="ALIVE"),1,IF(AND(inputs!$B4=inputs!M4,inputs!$B4="DEAD"),1,IF(AND(inputs!$B4=inputs!M4,inputs!$B4="WIGHT"),2,IF(AND(inputs!$B4&lt;&gt;inputs!M4,inputs!$B4="WIGHT",inputs!M4="DEAD"),1,IF(AND(inputs!$B4&lt;&gt;inputs!M4,inputs!$B4="DEAD",inputs!M4="WIGHT"),0,0)))))</f>
        <v>1</v>
      </c>
      <c r="N4" s="5">
        <f>IF(AND(inputs!$B4=inputs!N4,inputs!$B4="ALIVE"),1,IF(AND(inputs!$B4=inputs!N4,inputs!$B4="DEAD"),1,IF(AND(inputs!$B4=inputs!N4,inputs!$B4="WIGHT"),2,IF(AND(inputs!$B4&lt;&gt;inputs!N4,inputs!$B4="WIGHT",inputs!N4="DEAD"),1,IF(AND(inputs!$B4&lt;&gt;inputs!N4,inputs!$B4="DEAD",inputs!N4="WIGHT"),0,0)))))</f>
        <v>1</v>
      </c>
      <c r="O4" s="33"/>
    </row>
    <row r="5" spans="4:15" x14ac:dyDescent="0.25">
      <c r="D5" s="35">
        <f>IF(inputs!B5="ALIVE",1,IF(inputs!B5="DEAD",1,IF(inputs!B5="WIGHT",2,0)))</f>
        <v>1</v>
      </c>
      <c r="E5" s="67">
        <f>IF(AND(inputs!$B5=inputs!E5,inputs!$B5="ALIVE"),1,IF(AND(inputs!$B5=inputs!E5,inputs!$B5="DEAD"),1,IF(AND(inputs!$B5=inputs!E5,inputs!$B5="WIGHT"),2,IF(AND(inputs!$B5&lt;&gt;inputs!E5,inputs!$B5="WIGHT",inputs!E5="DEAD"),1,IF(AND(inputs!$B5&lt;&gt;inputs!E5,inputs!$B5="DEAD",inputs!E5="WIGHT"),0,0)))))</f>
        <v>1</v>
      </c>
      <c r="F5" s="6">
        <f>IF(AND(inputs!$B5=inputs!F5,inputs!$B5="ALIVE"),1,IF(AND(inputs!$B5=inputs!F5,inputs!$B5="DEAD"),1,IF(AND(inputs!$B5=inputs!F5,inputs!$B5="WIGHT"),2,IF(AND(inputs!$B5&lt;&gt;inputs!F5,inputs!$B5="WIGHT",inputs!F5="DEAD"),1,IF(AND(inputs!$B5&lt;&gt;inputs!F5,inputs!$B5="DEAD",inputs!F5="WIGHT"),0,0)))))</f>
        <v>1</v>
      </c>
      <c r="G5" s="6">
        <f>IF(AND(inputs!$B5=inputs!G5,inputs!$B5="ALIVE"),1,IF(AND(inputs!$B5=inputs!G5,inputs!$B5="DEAD"),1,IF(AND(inputs!$B5=inputs!G5,inputs!$B5="WIGHT"),2,IF(AND(inputs!$B5&lt;&gt;inputs!G5,inputs!$B5="WIGHT",inputs!G5="DEAD"),1,IF(AND(inputs!$B5&lt;&gt;inputs!G5,inputs!$B5="DEAD",inputs!G5="WIGHT"),0,0)))))</f>
        <v>1</v>
      </c>
      <c r="H5" s="6">
        <f>IF(AND(inputs!$B5=inputs!H5,inputs!$B5="ALIVE"),1,IF(AND(inputs!$B5=inputs!H5,inputs!$B5="DEAD"),1,IF(AND(inputs!$B5=inputs!H5,inputs!$B5="WIGHT"),2,IF(AND(inputs!$B5&lt;&gt;inputs!H5,inputs!$B5="WIGHT",inputs!H5="DEAD"),1,IF(AND(inputs!$B5&lt;&gt;inputs!H5,inputs!$B5="DEAD",inputs!H5="WIGHT"),0,0)))))</f>
        <v>1</v>
      </c>
      <c r="I5" s="6">
        <f>IF(AND(inputs!$B5=inputs!I5,inputs!$B5="ALIVE"),1,IF(AND(inputs!$B5=inputs!I5,inputs!$B5="DEAD"),1,IF(AND(inputs!$B5=inputs!I5,inputs!$B5="WIGHT"),2,IF(AND(inputs!$B5&lt;&gt;inputs!I5,inputs!$B5="WIGHT",inputs!I5="DEAD"),1,IF(AND(inputs!$B5&lt;&gt;inputs!I5,inputs!$B5="DEAD",inputs!I5="WIGHT"),0,0)))))</f>
        <v>1</v>
      </c>
      <c r="J5" s="6">
        <f>IF(AND(inputs!$B5=inputs!J5,inputs!$B5="ALIVE"),1,IF(AND(inputs!$B5=inputs!J5,inputs!$B5="DEAD"),1,IF(AND(inputs!$B5=inputs!J5,inputs!$B5="WIGHT"),2,IF(AND(inputs!$B5&lt;&gt;inputs!J5,inputs!$B5="WIGHT",inputs!J5="DEAD"),1,IF(AND(inputs!$B5&lt;&gt;inputs!J5,inputs!$B5="DEAD",inputs!J5="WIGHT"),0,0)))))</f>
        <v>1</v>
      </c>
      <c r="K5" s="6">
        <f>IF(AND(inputs!$B5=inputs!K5,inputs!$B5="ALIVE"),1,IF(AND(inputs!$B5=inputs!K5,inputs!$B5="DEAD"),1,IF(AND(inputs!$B5=inputs!K5,inputs!$B5="WIGHT"),2,IF(AND(inputs!$B5&lt;&gt;inputs!K5,inputs!$B5="WIGHT",inputs!K5="DEAD"),1,IF(AND(inputs!$B5&lt;&gt;inputs!K5,inputs!$B5="DEAD",inputs!K5="WIGHT"),0,0)))))</f>
        <v>1</v>
      </c>
      <c r="L5" s="6">
        <f>IF(AND(inputs!$B5=inputs!L5,inputs!$B5="ALIVE"),1,IF(AND(inputs!$B5=inputs!L5,inputs!$B5="DEAD"),1,IF(AND(inputs!$B5=inputs!L5,inputs!$B5="WIGHT"),2,IF(AND(inputs!$B5&lt;&gt;inputs!L5,inputs!$B5="WIGHT",inputs!L5="DEAD"),1,IF(AND(inputs!$B5&lt;&gt;inputs!L5,inputs!$B5="DEAD",inputs!L5="WIGHT"),0,0)))))</f>
        <v>1</v>
      </c>
      <c r="M5" s="6">
        <f>IF(AND(inputs!$B5=inputs!M5,inputs!$B5="ALIVE"),1,IF(AND(inputs!$B5=inputs!M5,inputs!$B5="DEAD"),1,IF(AND(inputs!$B5=inputs!M5,inputs!$B5="WIGHT"),2,IF(AND(inputs!$B5&lt;&gt;inputs!M5,inputs!$B5="WIGHT",inputs!M5="DEAD"),1,IF(AND(inputs!$B5&lt;&gt;inputs!M5,inputs!$B5="DEAD",inputs!M5="WIGHT"),0,0)))))</f>
        <v>1</v>
      </c>
      <c r="N5" s="7">
        <f>IF(AND(inputs!$B5=inputs!N5,inputs!$B5="ALIVE"),1,IF(AND(inputs!$B5=inputs!N5,inputs!$B5="DEAD"),1,IF(AND(inputs!$B5=inputs!N5,inputs!$B5="WIGHT"),2,IF(AND(inputs!$B5&lt;&gt;inputs!N5,inputs!$B5="WIGHT",inputs!N5="DEAD"),1,IF(AND(inputs!$B5&lt;&gt;inputs!N5,inputs!$B5="DEAD",inputs!N5="WIGHT"),0,0)))))</f>
        <v>1</v>
      </c>
      <c r="O5" s="33"/>
    </row>
    <row r="6" spans="4:15" x14ac:dyDescent="0.25">
      <c r="D6" s="35">
        <f>IF(inputs!B6="ALIVE",1,IF(inputs!B6="DEAD",1,IF(inputs!B6="WIGHT",2,0)))</f>
        <v>1</v>
      </c>
      <c r="E6" s="67">
        <f>IF(AND(inputs!$B6=inputs!E6,inputs!$B6="ALIVE"),1,IF(AND(inputs!$B6=inputs!E6,inputs!$B6="DEAD"),1,IF(AND(inputs!$B6=inputs!E6,inputs!$B6="WIGHT"),2,IF(AND(inputs!$B6&lt;&gt;inputs!E6,inputs!$B6="WIGHT",inputs!E6="DEAD"),1,IF(AND(inputs!$B6&lt;&gt;inputs!E6,inputs!$B6="DEAD",inputs!E6="WIGHT"),0,0)))))</f>
        <v>1</v>
      </c>
      <c r="F6" s="6">
        <f>IF(AND(inputs!$B6=inputs!F6,inputs!$B6="ALIVE"),1,IF(AND(inputs!$B6=inputs!F6,inputs!$B6="DEAD"),1,IF(AND(inputs!$B6=inputs!F6,inputs!$B6="WIGHT"),2,IF(AND(inputs!$B6&lt;&gt;inputs!F6,inputs!$B6="WIGHT",inputs!F6="DEAD"),1,IF(AND(inputs!$B6&lt;&gt;inputs!F6,inputs!$B6="DEAD",inputs!F6="WIGHT"),0,0)))))</f>
        <v>1</v>
      </c>
      <c r="G6" s="6">
        <f>IF(AND(inputs!$B6=inputs!G6,inputs!$B6="ALIVE"),1,IF(AND(inputs!$B6=inputs!G6,inputs!$B6="DEAD"),1,IF(AND(inputs!$B6=inputs!G6,inputs!$B6="WIGHT"),2,IF(AND(inputs!$B6&lt;&gt;inputs!G6,inputs!$B6="WIGHT",inputs!G6="DEAD"),1,IF(AND(inputs!$B6&lt;&gt;inputs!G6,inputs!$B6="DEAD",inputs!G6="WIGHT"),0,0)))))</f>
        <v>1</v>
      </c>
      <c r="H6" s="6">
        <f>IF(AND(inputs!$B6=inputs!H6,inputs!$B6="ALIVE"),1,IF(AND(inputs!$B6=inputs!H6,inputs!$B6="DEAD"),1,IF(AND(inputs!$B6=inputs!H6,inputs!$B6="WIGHT"),2,IF(AND(inputs!$B6&lt;&gt;inputs!H6,inputs!$B6="WIGHT",inputs!H6="DEAD"),1,IF(AND(inputs!$B6&lt;&gt;inputs!H6,inputs!$B6="DEAD",inputs!H6="WIGHT"),0,0)))))</f>
        <v>1</v>
      </c>
      <c r="I6" s="6">
        <f>IF(AND(inputs!$B6=inputs!I6,inputs!$B6="ALIVE"),1,IF(AND(inputs!$B6=inputs!I6,inputs!$B6="DEAD"),1,IF(AND(inputs!$B6=inputs!I6,inputs!$B6="WIGHT"),2,IF(AND(inputs!$B6&lt;&gt;inputs!I6,inputs!$B6="WIGHT",inputs!I6="DEAD"),1,IF(AND(inputs!$B6&lt;&gt;inputs!I6,inputs!$B6="DEAD",inputs!I6="WIGHT"),0,0)))))</f>
        <v>1</v>
      </c>
      <c r="J6" s="6">
        <f>IF(AND(inputs!$B6=inputs!J6,inputs!$B6="ALIVE"),1,IF(AND(inputs!$B6=inputs!J6,inputs!$B6="DEAD"),1,IF(AND(inputs!$B6=inputs!J6,inputs!$B6="WIGHT"),2,IF(AND(inputs!$B6&lt;&gt;inputs!J6,inputs!$B6="WIGHT",inputs!J6="DEAD"),1,IF(AND(inputs!$B6&lt;&gt;inputs!J6,inputs!$B6="DEAD",inputs!J6="WIGHT"),0,0)))))</f>
        <v>1</v>
      </c>
      <c r="K6" s="6">
        <f>IF(AND(inputs!$B6=inputs!K6,inputs!$B6="ALIVE"),1,IF(AND(inputs!$B6=inputs!K6,inputs!$B6="DEAD"),1,IF(AND(inputs!$B6=inputs!K6,inputs!$B6="WIGHT"),2,IF(AND(inputs!$B6&lt;&gt;inputs!K6,inputs!$B6="WIGHT",inputs!K6="DEAD"),1,IF(AND(inputs!$B6&lt;&gt;inputs!K6,inputs!$B6="DEAD",inputs!K6="WIGHT"),0,0)))))</f>
        <v>1</v>
      </c>
      <c r="L6" s="6">
        <f>IF(AND(inputs!$B6=inputs!L6,inputs!$B6="ALIVE"),1,IF(AND(inputs!$B6=inputs!L6,inputs!$B6="DEAD"),1,IF(AND(inputs!$B6=inputs!L6,inputs!$B6="WIGHT"),2,IF(AND(inputs!$B6&lt;&gt;inputs!L6,inputs!$B6="WIGHT",inputs!L6="DEAD"),1,IF(AND(inputs!$B6&lt;&gt;inputs!L6,inputs!$B6="DEAD",inputs!L6="WIGHT"),0,0)))))</f>
        <v>1</v>
      </c>
      <c r="M6" s="6">
        <f>IF(AND(inputs!$B6=inputs!M6,inputs!$B6="ALIVE"),1,IF(AND(inputs!$B6=inputs!M6,inputs!$B6="DEAD"),1,IF(AND(inputs!$B6=inputs!M6,inputs!$B6="WIGHT"),2,IF(AND(inputs!$B6&lt;&gt;inputs!M6,inputs!$B6="WIGHT",inputs!M6="DEAD"),1,IF(AND(inputs!$B6&lt;&gt;inputs!M6,inputs!$B6="DEAD",inputs!M6="WIGHT"),0,0)))))</f>
        <v>1</v>
      </c>
      <c r="N6" s="7">
        <f>IF(AND(inputs!$B6=inputs!N6,inputs!$B6="ALIVE"),1,IF(AND(inputs!$B6=inputs!N6,inputs!$B6="DEAD"),1,IF(AND(inputs!$B6=inputs!N6,inputs!$B6="WIGHT"),2,IF(AND(inputs!$B6&lt;&gt;inputs!N6,inputs!$B6="WIGHT",inputs!N6="DEAD"),1,IF(AND(inputs!$B6&lt;&gt;inputs!N6,inputs!$B6="DEAD",inputs!N6="WIGHT"),0,0)))))</f>
        <v>1</v>
      </c>
      <c r="O6" s="33"/>
    </row>
    <row r="7" spans="4:15" x14ac:dyDescent="0.25">
      <c r="D7" s="35">
        <f>IF(inputs!B7="ALIVE",1,IF(inputs!B7="DEAD",1,IF(inputs!B7="WIGHT",2,0)))</f>
        <v>1</v>
      </c>
      <c r="E7" s="67">
        <f>IF(AND(inputs!$B7=inputs!E7,inputs!$B7="ALIVE"),1,IF(AND(inputs!$B7=inputs!E7,inputs!$B7="DEAD"),1,IF(AND(inputs!$B7=inputs!E7,inputs!$B7="WIGHT"),2,IF(AND(inputs!$B7&lt;&gt;inputs!E7,inputs!$B7="WIGHT",inputs!E7="DEAD"),1,IF(AND(inputs!$B7&lt;&gt;inputs!E7,inputs!$B7="DEAD",inputs!E7="WIGHT"),0,0)))))</f>
        <v>1</v>
      </c>
      <c r="F7" s="6">
        <f>IF(AND(inputs!$B7=inputs!F7,inputs!$B7="ALIVE"),1,IF(AND(inputs!$B7=inputs!F7,inputs!$B7="DEAD"),1,IF(AND(inputs!$B7=inputs!F7,inputs!$B7="WIGHT"),2,IF(AND(inputs!$B7&lt;&gt;inputs!F7,inputs!$B7="WIGHT",inputs!F7="DEAD"),1,IF(AND(inputs!$B7&lt;&gt;inputs!F7,inputs!$B7="DEAD",inputs!F7="WIGHT"),0,0)))))</f>
        <v>1</v>
      </c>
      <c r="G7" s="6">
        <f>IF(AND(inputs!$B7=inputs!G7,inputs!$B7="ALIVE"),1,IF(AND(inputs!$B7=inputs!G7,inputs!$B7="DEAD"),1,IF(AND(inputs!$B7=inputs!G7,inputs!$B7="WIGHT"),2,IF(AND(inputs!$B7&lt;&gt;inputs!G7,inputs!$B7="WIGHT",inputs!G7="DEAD"),1,IF(AND(inputs!$B7&lt;&gt;inputs!G7,inputs!$B7="DEAD",inputs!G7="WIGHT"),0,0)))))</f>
        <v>1</v>
      </c>
      <c r="H7" s="6">
        <f>IF(AND(inputs!$B7=inputs!H7,inputs!$B7="ALIVE"),1,IF(AND(inputs!$B7=inputs!H7,inputs!$B7="DEAD"),1,IF(AND(inputs!$B7=inputs!H7,inputs!$B7="WIGHT"),2,IF(AND(inputs!$B7&lt;&gt;inputs!H7,inputs!$B7="WIGHT",inputs!H7="DEAD"),1,IF(AND(inputs!$B7&lt;&gt;inputs!H7,inputs!$B7="DEAD",inputs!H7="WIGHT"),0,0)))))</f>
        <v>1</v>
      </c>
      <c r="I7" s="6">
        <f>IF(AND(inputs!$B7=inputs!I7,inputs!$B7="ALIVE"),1,IF(AND(inputs!$B7=inputs!I7,inputs!$B7="DEAD"),1,IF(AND(inputs!$B7=inputs!I7,inputs!$B7="WIGHT"),2,IF(AND(inputs!$B7&lt;&gt;inputs!I7,inputs!$B7="WIGHT",inputs!I7="DEAD"),1,IF(AND(inputs!$B7&lt;&gt;inputs!I7,inputs!$B7="DEAD",inputs!I7="WIGHT"),0,0)))))</f>
        <v>1</v>
      </c>
      <c r="J7" s="6">
        <f>IF(AND(inputs!$B7=inputs!J7,inputs!$B7="ALIVE"),1,IF(AND(inputs!$B7=inputs!J7,inputs!$B7="DEAD"),1,IF(AND(inputs!$B7=inputs!J7,inputs!$B7="WIGHT"),2,IF(AND(inputs!$B7&lt;&gt;inputs!J7,inputs!$B7="WIGHT",inputs!J7="DEAD"),1,IF(AND(inputs!$B7&lt;&gt;inputs!J7,inputs!$B7="DEAD",inputs!J7="WIGHT"),0,0)))))</f>
        <v>1</v>
      </c>
      <c r="K7" s="6">
        <f>IF(AND(inputs!$B7=inputs!K7,inputs!$B7="ALIVE"),1,IF(AND(inputs!$B7=inputs!K7,inputs!$B7="DEAD"),1,IF(AND(inputs!$B7=inputs!K7,inputs!$B7="WIGHT"),2,IF(AND(inputs!$B7&lt;&gt;inputs!K7,inputs!$B7="WIGHT",inputs!K7="DEAD"),1,IF(AND(inputs!$B7&lt;&gt;inputs!K7,inputs!$B7="DEAD",inputs!K7="WIGHT"),0,0)))))</f>
        <v>1</v>
      </c>
      <c r="L7" s="6">
        <f>IF(AND(inputs!$B7=inputs!L7,inputs!$B7="ALIVE"),1,IF(AND(inputs!$B7=inputs!L7,inputs!$B7="DEAD"),1,IF(AND(inputs!$B7=inputs!L7,inputs!$B7="WIGHT"),2,IF(AND(inputs!$B7&lt;&gt;inputs!L7,inputs!$B7="WIGHT",inputs!L7="DEAD"),1,IF(AND(inputs!$B7&lt;&gt;inputs!L7,inputs!$B7="DEAD",inputs!L7="WIGHT"),0,0)))))</f>
        <v>1</v>
      </c>
      <c r="M7" s="6">
        <f>IF(AND(inputs!$B7=inputs!M7,inputs!$B7="ALIVE"),1,IF(AND(inputs!$B7=inputs!M7,inputs!$B7="DEAD"),1,IF(AND(inputs!$B7=inputs!M7,inputs!$B7="WIGHT"),2,IF(AND(inputs!$B7&lt;&gt;inputs!M7,inputs!$B7="WIGHT",inputs!M7="DEAD"),1,IF(AND(inputs!$B7&lt;&gt;inputs!M7,inputs!$B7="DEAD",inputs!M7="WIGHT"),0,0)))))</f>
        <v>1</v>
      </c>
      <c r="N7" s="7">
        <f>IF(AND(inputs!$B7=inputs!N7,inputs!$B7="ALIVE"),1,IF(AND(inputs!$B7=inputs!N7,inputs!$B7="DEAD"),1,IF(AND(inputs!$B7=inputs!N7,inputs!$B7="WIGHT"),2,IF(AND(inputs!$B7&lt;&gt;inputs!N7,inputs!$B7="WIGHT",inputs!N7="DEAD"),1,IF(AND(inputs!$B7&lt;&gt;inputs!N7,inputs!$B7="DEAD",inputs!N7="WIGHT"),0,0)))))</f>
        <v>1</v>
      </c>
      <c r="O7" s="33"/>
    </row>
    <row r="8" spans="4:15" x14ac:dyDescent="0.25">
      <c r="D8" s="35">
        <f>IF(inputs!B8="ALIVE",1,IF(inputs!B8="DEAD",1,IF(inputs!B8="WIGHT",2,0)))</f>
        <v>1</v>
      </c>
      <c r="E8" s="67">
        <f>IF(AND(inputs!$B8=inputs!E8,inputs!$B8="ALIVE"),1,IF(AND(inputs!$B8=inputs!E8,inputs!$B8="DEAD"),1,IF(AND(inputs!$B8=inputs!E8,inputs!$B8="WIGHT"),2,IF(AND(inputs!$B8&lt;&gt;inputs!E8,inputs!$B8="WIGHT",inputs!E8="DEAD"),1,IF(AND(inputs!$B8&lt;&gt;inputs!E8,inputs!$B8="DEAD",inputs!E8="WIGHT"),0,0)))))</f>
        <v>1</v>
      </c>
      <c r="F8" s="6">
        <f>IF(AND(inputs!$B8=inputs!F8,inputs!$B8="ALIVE"),1,IF(AND(inputs!$B8=inputs!F8,inputs!$B8="DEAD"),1,IF(AND(inputs!$B8=inputs!F8,inputs!$B8="WIGHT"),2,IF(AND(inputs!$B8&lt;&gt;inputs!F8,inputs!$B8="WIGHT",inputs!F8="DEAD"),1,IF(AND(inputs!$B8&lt;&gt;inputs!F8,inputs!$B8="DEAD",inputs!F8="WIGHT"),0,0)))))</f>
        <v>1</v>
      </c>
      <c r="G8" s="6">
        <f>IF(AND(inputs!$B8=inputs!G8,inputs!$B8="ALIVE"),1,IF(AND(inputs!$B8=inputs!G8,inputs!$B8="DEAD"),1,IF(AND(inputs!$B8=inputs!G8,inputs!$B8="WIGHT"),2,IF(AND(inputs!$B8&lt;&gt;inputs!G8,inputs!$B8="WIGHT",inputs!G8="DEAD"),1,IF(AND(inputs!$B8&lt;&gt;inputs!G8,inputs!$B8="DEAD",inputs!G8="WIGHT"),0,0)))))</f>
        <v>1</v>
      </c>
      <c r="H8" s="6">
        <f>IF(AND(inputs!$B8=inputs!H8,inputs!$B8="ALIVE"),1,IF(AND(inputs!$B8=inputs!H8,inputs!$B8="DEAD"),1,IF(AND(inputs!$B8=inputs!H8,inputs!$B8="WIGHT"),2,IF(AND(inputs!$B8&lt;&gt;inputs!H8,inputs!$B8="WIGHT",inputs!H8="DEAD"),1,IF(AND(inputs!$B8&lt;&gt;inputs!H8,inputs!$B8="DEAD",inputs!H8="WIGHT"),0,0)))))</f>
        <v>1</v>
      </c>
      <c r="I8" s="6">
        <f>IF(AND(inputs!$B8=inputs!I8,inputs!$B8="ALIVE"),1,IF(AND(inputs!$B8=inputs!I8,inputs!$B8="DEAD"),1,IF(AND(inputs!$B8=inputs!I8,inputs!$B8="WIGHT"),2,IF(AND(inputs!$B8&lt;&gt;inputs!I8,inputs!$B8="WIGHT",inputs!I8="DEAD"),1,IF(AND(inputs!$B8&lt;&gt;inputs!I8,inputs!$B8="DEAD",inputs!I8="WIGHT"),0,0)))))</f>
        <v>1</v>
      </c>
      <c r="J8" s="6">
        <f>IF(AND(inputs!$B8=inputs!J8,inputs!$B8="ALIVE"),1,IF(AND(inputs!$B8=inputs!J8,inputs!$B8="DEAD"),1,IF(AND(inputs!$B8=inputs!J8,inputs!$B8="WIGHT"),2,IF(AND(inputs!$B8&lt;&gt;inputs!J8,inputs!$B8="WIGHT",inputs!J8="DEAD"),1,IF(AND(inputs!$B8&lt;&gt;inputs!J8,inputs!$B8="DEAD",inputs!J8="WIGHT"),0,0)))))</f>
        <v>1</v>
      </c>
      <c r="K8" s="6">
        <f>IF(AND(inputs!$B8=inputs!K8,inputs!$B8="ALIVE"),1,IF(AND(inputs!$B8=inputs!K8,inputs!$B8="DEAD"),1,IF(AND(inputs!$B8=inputs!K8,inputs!$B8="WIGHT"),2,IF(AND(inputs!$B8&lt;&gt;inputs!K8,inputs!$B8="WIGHT",inputs!K8="DEAD"),1,IF(AND(inputs!$B8&lt;&gt;inputs!K8,inputs!$B8="DEAD",inputs!K8="WIGHT"),0,0)))))</f>
        <v>1</v>
      </c>
      <c r="L8" s="6">
        <f>IF(AND(inputs!$B8=inputs!L8,inputs!$B8="ALIVE"),1,IF(AND(inputs!$B8=inputs!L8,inputs!$B8="DEAD"),1,IF(AND(inputs!$B8=inputs!L8,inputs!$B8="WIGHT"),2,IF(AND(inputs!$B8&lt;&gt;inputs!L8,inputs!$B8="WIGHT",inputs!L8="DEAD"),1,IF(AND(inputs!$B8&lt;&gt;inputs!L8,inputs!$B8="DEAD",inputs!L8="WIGHT"),0,0)))))</f>
        <v>1</v>
      </c>
      <c r="M8" s="6">
        <f>IF(AND(inputs!$B8=inputs!M8,inputs!$B8="ALIVE"),1,IF(AND(inputs!$B8=inputs!M8,inputs!$B8="DEAD"),1,IF(AND(inputs!$B8=inputs!M8,inputs!$B8="WIGHT"),2,IF(AND(inputs!$B8&lt;&gt;inputs!M8,inputs!$B8="WIGHT",inputs!M8="DEAD"),1,IF(AND(inputs!$B8&lt;&gt;inputs!M8,inputs!$B8="DEAD",inputs!M8="WIGHT"),0,0)))))</f>
        <v>1</v>
      </c>
      <c r="N8" s="7">
        <f>IF(AND(inputs!$B8=inputs!N8,inputs!$B8="ALIVE"),1,IF(AND(inputs!$B8=inputs!N8,inputs!$B8="DEAD"),1,IF(AND(inputs!$B8=inputs!N8,inputs!$B8="WIGHT"),2,IF(AND(inputs!$B8&lt;&gt;inputs!N8,inputs!$B8="WIGHT",inputs!N8="DEAD"),1,IF(AND(inputs!$B8&lt;&gt;inputs!N8,inputs!$B8="DEAD",inputs!N8="WIGHT"),0,0)))))</f>
        <v>1</v>
      </c>
      <c r="O8" s="33"/>
    </row>
    <row r="9" spans="4:15" x14ac:dyDescent="0.25">
      <c r="D9" s="35">
        <f>IF(inputs!B9="ALIVE",1,IF(inputs!B9="DEAD",1,IF(inputs!B9="WIGHT",2,0)))</f>
        <v>1</v>
      </c>
      <c r="E9" s="67">
        <f>IF(AND(inputs!$B9=inputs!E9,inputs!$B9="ALIVE"),1,IF(AND(inputs!$B9=inputs!E9,inputs!$B9="DEAD"),1,IF(AND(inputs!$B9=inputs!E9,inputs!$B9="WIGHT"),2,IF(AND(inputs!$B9&lt;&gt;inputs!E9,inputs!$B9="WIGHT",inputs!E9="DEAD"),1,IF(AND(inputs!$B9&lt;&gt;inputs!E9,inputs!$B9="DEAD",inputs!E9="WIGHT"),0,0)))))</f>
        <v>1</v>
      </c>
      <c r="F9" s="6">
        <f>IF(AND(inputs!$B9=inputs!F9,inputs!$B9="ALIVE"),1,IF(AND(inputs!$B9=inputs!F9,inputs!$B9="DEAD"),1,IF(AND(inputs!$B9=inputs!F9,inputs!$B9="WIGHT"),2,IF(AND(inputs!$B9&lt;&gt;inputs!F9,inputs!$B9="WIGHT",inputs!F9="DEAD"),1,IF(AND(inputs!$B9&lt;&gt;inputs!F9,inputs!$B9="DEAD",inputs!F9="WIGHT"),0,0)))))</f>
        <v>1</v>
      </c>
      <c r="G9" s="6">
        <f>IF(AND(inputs!$B9=inputs!G9,inputs!$B9="ALIVE"),1,IF(AND(inputs!$B9=inputs!G9,inputs!$B9="DEAD"),1,IF(AND(inputs!$B9=inputs!G9,inputs!$B9="WIGHT"),2,IF(AND(inputs!$B9&lt;&gt;inputs!G9,inputs!$B9="WIGHT",inputs!G9="DEAD"),1,IF(AND(inputs!$B9&lt;&gt;inputs!G9,inputs!$B9="DEAD",inputs!G9="WIGHT"),0,0)))))</f>
        <v>1</v>
      </c>
      <c r="H9" s="6">
        <f>IF(AND(inputs!$B9=inputs!H9,inputs!$B9="ALIVE"),1,IF(AND(inputs!$B9=inputs!H9,inputs!$B9="DEAD"),1,IF(AND(inputs!$B9=inputs!H9,inputs!$B9="WIGHT"),2,IF(AND(inputs!$B9&lt;&gt;inputs!H9,inputs!$B9="WIGHT",inputs!H9="DEAD"),1,IF(AND(inputs!$B9&lt;&gt;inputs!H9,inputs!$B9="DEAD",inputs!H9="WIGHT"),0,0)))))</f>
        <v>1</v>
      </c>
      <c r="I9" s="6">
        <f>IF(AND(inputs!$B9=inputs!I9,inputs!$B9="ALIVE"),1,IF(AND(inputs!$B9=inputs!I9,inputs!$B9="DEAD"),1,IF(AND(inputs!$B9=inputs!I9,inputs!$B9="WIGHT"),2,IF(AND(inputs!$B9&lt;&gt;inputs!I9,inputs!$B9="WIGHT",inputs!I9="DEAD"),1,IF(AND(inputs!$B9&lt;&gt;inputs!I9,inputs!$B9="DEAD",inputs!I9="WIGHT"),0,0)))))</f>
        <v>1</v>
      </c>
      <c r="J9" s="6">
        <f>IF(AND(inputs!$B9=inputs!J9,inputs!$B9="ALIVE"),1,IF(AND(inputs!$B9=inputs!J9,inputs!$B9="DEAD"),1,IF(AND(inputs!$B9=inputs!J9,inputs!$B9="WIGHT"),2,IF(AND(inputs!$B9&lt;&gt;inputs!J9,inputs!$B9="WIGHT",inputs!J9="DEAD"),1,IF(AND(inputs!$B9&lt;&gt;inputs!J9,inputs!$B9="DEAD",inputs!J9="WIGHT"),0,0)))))</f>
        <v>1</v>
      </c>
      <c r="K9" s="6">
        <f>IF(AND(inputs!$B9=inputs!K9,inputs!$B9="ALIVE"),1,IF(AND(inputs!$B9=inputs!K9,inputs!$B9="DEAD"),1,IF(AND(inputs!$B9=inputs!K9,inputs!$B9="WIGHT"),2,IF(AND(inputs!$B9&lt;&gt;inputs!K9,inputs!$B9="WIGHT",inputs!K9="DEAD"),1,IF(AND(inputs!$B9&lt;&gt;inputs!K9,inputs!$B9="DEAD",inputs!K9="WIGHT"),0,0)))))</f>
        <v>1</v>
      </c>
      <c r="L9" s="6">
        <f>IF(AND(inputs!$B9=inputs!L9,inputs!$B9="ALIVE"),1,IF(AND(inputs!$B9=inputs!L9,inputs!$B9="DEAD"),1,IF(AND(inputs!$B9=inputs!L9,inputs!$B9="WIGHT"),2,IF(AND(inputs!$B9&lt;&gt;inputs!L9,inputs!$B9="WIGHT",inputs!L9="DEAD"),1,IF(AND(inputs!$B9&lt;&gt;inputs!L9,inputs!$B9="DEAD",inputs!L9="WIGHT"),0,0)))))</f>
        <v>1</v>
      </c>
      <c r="M9" s="6">
        <f>IF(AND(inputs!$B9=inputs!M9,inputs!$B9="ALIVE"),1,IF(AND(inputs!$B9=inputs!M9,inputs!$B9="DEAD"),1,IF(AND(inputs!$B9=inputs!M9,inputs!$B9="WIGHT"),2,IF(AND(inputs!$B9&lt;&gt;inputs!M9,inputs!$B9="WIGHT",inputs!M9="DEAD"),1,IF(AND(inputs!$B9&lt;&gt;inputs!M9,inputs!$B9="DEAD",inputs!M9="WIGHT"),0,0)))))</f>
        <v>1</v>
      </c>
      <c r="N9" s="7">
        <f>IF(AND(inputs!$B9=inputs!N9,inputs!$B9="ALIVE"),1,IF(AND(inputs!$B9=inputs!N9,inputs!$B9="DEAD"),1,IF(AND(inputs!$B9=inputs!N9,inputs!$B9="WIGHT"),2,IF(AND(inputs!$B9&lt;&gt;inputs!N9,inputs!$B9="WIGHT",inputs!N9="DEAD"),1,IF(AND(inputs!$B9&lt;&gt;inputs!N9,inputs!$B9="DEAD",inputs!N9="WIGHT"),0,0)))))</f>
        <v>1</v>
      </c>
      <c r="O9" s="33"/>
    </row>
    <row r="10" spans="4:15" x14ac:dyDescent="0.25">
      <c r="D10" s="35">
        <f>IF(inputs!B10="ALIVE",1,IF(inputs!B10="DEAD",1,IF(inputs!B10="WIGHT",2,0)))</f>
        <v>1</v>
      </c>
      <c r="E10" s="67">
        <f>IF(AND(inputs!$B10=inputs!E10,inputs!$B10="ALIVE"),1,IF(AND(inputs!$B10=inputs!E10,inputs!$B10="DEAD"),1,IF(AND(inputs!$B10=inputs!E10,inputs!$B10="WIGHT"),2,IF(AND(inputs!$B10&lt;&gt;inputs!E10,inputs!$B10="WIGHT",inputs!E10="DEAD"),1,IF(AND(inputs!$B10&lt;&gt;inputs!E10,inputs!$B10="DEAD",inputs!E10="WIGHT"),0,0)))))</f>
        <v>1</v>
      </c>
      <c r="F10" s="6">
        <f>IF(AND(inputs!$B10=inputs!F10,inputs!$B10="ALIVE"),1,IF(AND(inputs!$B10=inputs!F10,inputs!$B10="DEAD"),1,IF(AND(inputs!$B10=inputs!F10,inputs!$B10="WIGHT"),2,IF(AND(inputs!$B10&lt;&gt;inputs!F10,inputs!$B10="WIGHT",inputs!F10="DEAD"),1,IF(AND(inputs!$B10&lt;&gt;inputs!F10,inputs!$B10="DEAD",inputs!F10="WIGHT"),0,0)))))</f>
        <v>1</v>
      </c>
      <c r="G10" s="6">
        <f>IF(AND(inputs!$B10=inputs!G10,inputs!$B10="ALIVE"),1,IF(AND(inputs!$B10=inputs!G10,inputs!$B10="DEAD"),1,IF(AND(inputs!$B10=inputs!G10,inputs!$B10="WIGHT"),2,IF(AND(inputs!$B10&lt;&gt;inputs!G10,inputs!$B10="WIGHT",inputs!G10="DEAD"),1,IF(AND(inputs!$B10&lt;&gt;inputs!G10,inputs!$B10="DEAD",inputs!G10="WIGHT"),0,0)))))</f>
        <v>1</v>
      </c>
      <c r="H10" s="6">
        <f>IF(AND(inputs!$B10=inputs!H10,inputs!$B10="ALIVE"),1,IF(AND(inputs!$B10=inputs!H10,inputs!$B10="DEAD"),1,IF(AND(inputs!$B10=inputs!H10,inputs!$B10="WIGHT"),2,IF(AND(inputs!$B10&lt;&gt;inputs!H10,inputs!$B10="WIGHT",inputs!H10="DEAD"),1,IF(AND(inputs!$B10&lt;&gt;inputs!H10,inputs!$B10="DEAD",inputs!H10="WIGHT"),0,0)))))</f>
        <v>1</v>
      </c>
      <c r="I10" s="6">
        <f>IF(AND(inputs!$B10=inputs!I10,inputs!$B10="ALIVE"),1,IF(AND(inputs!$B10=inputs!I10,inputs!$B10="DEAD"),1,IF(AND(inputs!$B10=inputs!I10,inputs!$B10="WIGHT"),2,IF(AND(inputs!$B10&lt;&gt;inputs!I10,inputs!$B10="WIGHT",inputs!I10="DEAD"),1,IF(AND(inputs!$B10&lt;&gt;inputs!I10,inputs!$B10="DEAD",inputs!I10="WIGHT"),0,0)))))</f>
        <v>1</v>
      </c>
      <c r="J10" s="6">
        <f>IF(AND(inputs!$B10=inputs!J10,inputs!$B10="ALIVE"),1,IF(AND(inputs!$B10=inputs!J10,inputs!$B10="DEAD"),1,IF(AND(inputs!$B10=inputs!J10,inputs!$B10="WIGHT"),2,IF(AND(inputs!$B10&lt;&gt;inputs!J10,inputs!$B10="WIGHT",inputs!J10="DEAD"),1,IF(AND(inputs!$B10&lt;&gt;inputs!J10,inputs!$B10="DEAD",inputs!J10="WIGHT"),0,0)))))</f>
        <v>1</v>
      </c>
      <c r="K10" s="6">
        <f>IF(AND(inputs!$B10=inputs!K10,inputs!$B10="ALIVE"),1,IF(AND(inputs!$B10=inputs!K10,inputs!$B10="DEAD"),1,IF(AND(inputs!$B10=inputs!K10,inputs!$B10="WIGHT"),2,IF(AND(inputs!$B10&lt;&gt;inputs!K10,inputs!$B10="WIGHT",inputs!K10="DEAD"),1,IF(AND(inputs!$B10&lt;&gt;inputs!K10,inputs!$B10="DEAD",inputs!K10="WIGHT"),0,0)))))</f>
        <v>1</v>
      </c>
      <c r="L10" s="6">
        <f>IF(AND(inputs!$B10=inputs!L10,inputs!$B10="ALIVE"),1,IF(AND(inputs!$B10=inputs!L10,inputs!$B10="DEAD"),1,IF(AND(inputs!$B10=inputs!L10,inputs!$B10="WIGHT"),2,IF(AND(inputs!$B10&lt;&gt;inputs!L10,inputs!$B10="WIGHT",inputs!L10="DEAD"),1,IF(AND(inputs!$B10&lt;&gt;inputs!L10,inputs!$B10="DEAD",inputs!L10="WIGHT"),0,0)))))</f>
        <v>1</v>
      </c>
      <c r="M10" s="6">
        <f>IF(AND(inputs!$B10=inputs!M10,inputs!$B10="ALIVE"),1,IF(AND(inputs!$B10=inputs!M10,inputs!$B10="DEAD"),1,IF(AND(inputs!$B10=inputs!M10,inputs!$B10="WIGHT"),2,IF(AND(inputs!$B10&lt;&gt;inputs!M10,inputs!$B10="WIGHT",inputs!M10="DEAD"),1,IF(AND(inputs!$B10&lt;&gt;inputs!M10,inputs!$B10="DEAD",inputs!M10="WIGHT"),0,0)))))</f>
        <v>1</v>
      </c>
      <c r="N10" s="7">
        <f>IF(AND(inputs!$B10=inputs!N10,inputs!$B10="ALIVE"),1,IF(AND(inputs!$B10=inputs!N10,inputs!$B10="DEAD"),1,IF(AND(inputs!$B10=inputs!N10,inputs!$B10="WIGHT"),2,IF(AND(inputs!$B10&lt;&gt;inputs!N10,inputs!$B10="WIGHT",inputs!N10="DEAD"),1,IF(AND(inputs!$B10&lt;&gt;inputs!N10,inputs!$B10="DEAD",inputs!N10="WIGHT"),0,0)))))</f>
        <v>1</v>
      </c>
      <c r="O10" s="33"/>
    </row>
    <row r="11" spans="4:15" x14ac:dyDescent="0.25">
      <c r="D11" s="35">
        <f>IF(inputs!B11="ALIVE",1,IF(inputs!B11="DEAD",1,IF(inputs!B11="WIGHT",2,0)))</f>
        <v>1</v>
      </c>
      <c r="E11" s="67">
        <f>IF(AND(inputs!$B11=inputs!E11,inputs!$B11="ALIVE"),1,IF(AND(inputs!$B11=inputs!E11,inputs!$B11="DEAD"),1,IF(AND(inputs!$B11=inputs!E11,inputs!$B11="WIGHT"),2,IF(AND(inputs!$B11&lt;&gt;inputs!E11,inputs!$B11="WIGHT",inputs!E11="DEAD"),1,IF(AND(inputs!$B11&lt;&gt;inputs!E11,inputs!$B11="DEAD",inputs!E11="WIGHT"),0,0)))))</f>
        <v>1</v>
      </c>
      <c r="F11" s="6">
        <f>IF(AND(inputs!$B11=inputs!F11,inputs!$B11="ALIVE"),1,IF(AND(inputs!$B11=inputs!F11,inputs!$B11="DEAD"),1,IF(AND(inputs!$B11=inputs!F11,inputs!$B11="WIGHT"),2,IF(AND(inputs!$B11&lt;&gt;inputs!F11,inputs!$B11="WIGHT",inputs!F11="DEAD"),1,IF(AND(inputs!$B11&lt;&gt;inputs!F11,inputs!$B11="DEAD",inputs!F11="WIGHT"),0,0)))))</f>
        <v>1</v>
      </c>
      <c r="G11" s="6">
        <f>IF(AND(inputs!$B11=inputs!G11,inputs!$B11="ALIVE"),1,IF(AND(inputs!$B11=inputs!G11,inputs!$B11="DEAD"),1,IF(AND(inputs!$B11=inputs!G11,inputs!$B11="WIGHT"),2,IF(AND(inputs!$B11&lt;&gt;inputs!G11,inputs!$B11="WIGHT",inputs!G11="DEAD"),1,IF(AND(inputs!$B11&lt;&gt;inputs!G11,inputs!$B11="DEAD",inputs!G11="WIGHT"),0,0)))))</f>
        <v>1</v>
      </c>
      <c r="H11" s="6">
        <f>IF(AND(inputs!$B11=inputs!H11,inputs!$B11="ALIVE"),1,IF(AND(inputs!$B11=inputs!H11,inputs!$B11="DEAD"),1,IF(AND(inputs!$B11=inputs!H11,inputs!$B11="WIGHT"),2,IF(AND(inputs!$B11&lt;&gt;inputs!H11,inputs!$B11="WIGHT",inputs!H11="DEAD"),1,IF(AND(inputs!$B11&lt;&gt;inputs!H11,inputs!$B11="DEAD",inputs!H11="WIGHT"),0,0)))))</f>
        <v>1</v>
      </c>
      <c r="I11" s="6">
        <f>IF(AND(inputs!$B11=inputs!I11,inputs!$B11="ALIVE"),1,IF(AND(inputs!$B11=inputs!I11,inputs!$B11="DEAD"),1,IF(AND(inputs!$B11=inputs!I11,inputs!$B11="WIGHT"),2,IF(AND(inputs!$B11&lt;&gt;inputs!I11,inputs!$B11="WIGHT",inputs!I11="DEAD"),1,IF(AND(inputs!$B11&lt;&gt;inputs!I11,inputs!$B11="DEAD",inputs!I11="WIGHT"),0,0)))))</f>
        <v>1</v>
      </c>
      <c r="J11" s="6">
        <f>IF(AND(inputs!$B11=inputs!J11,inputs!$B11="ALIVE"),1,IF(AND(inputs!$B11=inputs!J11,inputs!$B11="DEAD"),1,IF(AND(inputs!$B11=inputs!J11,inputs!$B11="WIGHT"),2,IF(AND(inputs!$B11&lt;&gt;inputs!J11,inputs!$B11="WIGHT",inputs!J11="DEAD"),1,IF(AND(inputs!$B11&lt;&gt;inputs!J11,inputs!$B11="DEAD",inputs!J11="WIGHT"),0,0)))))</f>
        <v>1</v>
      </c>
      <c r="K11" s="6">
        <f>IF(AND(inputs!$B11=inputs!K11,inputs!$B11="ALIVE"),1,IF(AND(inputs!$B11=inputs!K11,inputs!$B11="DEAD"),1,IF(AND(inputs!$B11=inputs!K11,inputs!$B11="WIGHT"),2,IF(AND(inputs!$B11&lt;&gt;inputs!K11,inputs!$B11="WIGHT",inputs!K11="DEAD"),1,IF(AND(inputs!$B11&lt;&gt;inputs!K11,inputs!$B11="DEAD",inputs!K11="WIGHT"),0,0)))))</f>
        <v>1</v>
      </c>
      <c r="L11" s="6">
        <f>IF(AND(inputs!$B11=inputs!L11,inputs!$B11="ALIVE"),1,IF(AND(inputs!$B11=inputs!L11,inputs!$B11="DEAD"),1,IF(AND(inputs!$B11=inputs!L11,inputs!$B11="WIGHT"),2,IF(AND(inputs!$B11&lt;&gt;inputs!L11,inputs!$B11="WIGHT",inputs!L11="DEAD"),1,IF(AND(inputs!$B11&lt;&gt;inputs!L11,inputs!$B11="DEAD",inputs!L11="WIGHT"),0,0)))))</f>
        <v>1</v>
      </c>
      <c r="M11" s="6">
        <f>IF(AND(inputs!$B11=inputs!M11,inputs!$B11="ALIVE"),1,IF(AND(inputs!$B11=inputs!M11,inputs!$B11="DEAD"),1,IF(AND(inputs!$B11=inputs!M11,inputs!$B11="WIGHT"),2,IF(AND(inputs!$B11&lt;&gt;inputs!M11,inputs!$B11="WIGHT",inputs!M11="DEAD"),1,IF(AND(inputs!$B11&lt;&gt;inputs!M11,inputs!$B11="DEAD",inputs!M11="WIGHT"),0,0)))))</f>
        <v>1</v>
      </c>
      <c r="N11" s="7">
        <f>IF(AND(inputs!$B11=inputs!N11,inputs!$B11="ALIVE"),1,IF(AND(inputs!$B11=inputs!N11,inputs!$B11="DEAD"),1,IF(AND(inputs!$B11=inputs!N11,inputs!$B11="WIGHT"),2,IF(AND(inputs!$B11&lt;&gt;inputs!N11,inputs!$B11="WIGHT",inputs!N11="DEAD"),1,IF(AND(inputs!$B11&lt;&gt;inputs!N11,inputs!$B11="DEAD",inputs!N11="WIGHT"),0,0)))))</f>
        <v>1</v>
      </c>
      <c r="O11" s="33"/>
    </row>
    <row r="12" spans="4:15" x14ac:dyDescent="0.25">
      <c r="D12" s="35">
        <f>IF(inputs!B12="ALIVE",1,IF(inputs!B12="DEAD",1,IF(inputs!B12="WIGHT",2,0)))</f>
        <v>1</v>
      </c>
      <c r="E12" s="67">
        <f>IF(AND(inputs!$B12=inputs!E12,inputs!$B12="ALIVE"),1,IF(AND(inputs!$B12=inputs!E12,inputs!$B12="DEAD"),1,IF(AND(inputs!$B12=inputs!E12,inputs!$B12="WIGHT"),2,IF(AND(inputs!$B12&lt;&gt;inputs!E12,inputs!$B12="WIGHT",inputs!E12="DEAD"),1,IF(AND(inputs!$B12&lt;&gt;inputs!E12,inputs!$B12="DEAD",inputs!E12="WIGHT"),0,0)))))</f>
        <v>1</v>
      </c>
      <c r="F12" s="6">
        <f>IF(AND(inputs!$B12=inputs!F12,inputs!$B12="ALIVE"),1,IF(AND(inputs!$B12=inputs!F12,inputs!$B12="DEAD"),1,IF(AND(inputs!$B12=inputs!F12,inputs!$B12="WIGHT"),2,IF(AND(inputs!$B12&lt;&gt;inputs!F12,inputs!$B12="WIGHT",inputs!F12="DEAD"),1,IF(AND(inputs!$B12&lt;&gt;inputs!F12,inputs!$B12="DEAD",inputs!F12="WIGHT"),0,0)))))</f>
        <v>1</v>
      </c>
      <c r="G12" s="6">
        <f>IF(AND(inputs!$B12=inputs!G12,inputs!$B12="ALIVE"),1,IF(AND(inputs!$B12=inputs!G12,inputs!$B12="DEAD"),1,IF(AND(inputs!$B12=inputs!G12,inputs!$B12="WIGHT"),2,IF(AND(inputs!$B12&lt;&gt;inputs!G12,inputs!$B12="WIGHT",inputs!G12="DEAD"),1,IF(AND(inputs!$B12&lt;&gt;inputs!G12,inputs!$B12="DEAD",inputs!G12="WIGHT"),0,0)))))</f>
        <v>1</v>
      </c>
      <c r="H12" s="6">
        <f>IF(AND(inputs!$B12=inputs!H12,inputs!$B12="ALIVE"),1,IF(AND(inputs!$B12=inputs!H12,inputs!$B12="DEAD"),1,IF(AND(inputs!$B12=inputs!H12,inputs!$B12="WIGHT"),2,IF(AND(inputs!$B12&lt;&gt;inputs!H12,inputs!$B12="WIGHT",inputs!H12="DEAD"),1,IF(AND(inputs!$B12&lt;&gt;inputs!H12,inputs!$B12="DEAD",inputs!H12="WIGHT"),0,0)))))</f>
        <v>1</v>
      </c>
      <c r="I12" s="6">
        <f>IF(AND(inputs!$B12=inputs!I12,inputs!$B12="ALIVE"),1,IF(AND(inputs!$B12=inputs!I12,inputs!$B12="DEAD"),1,IF(AND(inputs!$B12=inputs!I12,inputs!$B12="WIGHT"),2,IF(AND(inputs!$B12&lt;&gt;inputs!I12,inputs!$B12="WIGHT",inputs!I12="DEAD"),1,IF(AND(inputs!$B12&lt;&gt;inputs!I12,inputs!$B12="DEAD",inputs!I12="WIGHT"),0,0)))))</f>
        <v>1</v>
      </c>
      <c r="J12" s="6">
        <f>IF(AND(inputs!$B12=inputs!J12,inputs!$B12="ALIVE"),1,IF(AND(inputs!$B12=inputs!J12,inputs!$B12="DEAD"),1,IF(AND(inputs!$B12=inputs!J12,inputs!$B12="WIGHT"),2,IF(AND(inputs!$B12&lt;&gt;inputs!J12,inputs!$B12="WIGHT",inputs!J12="DEAD"),1,IF(AND(inputs!$B12&lt;&gt;inputs!J12,inputs!$B12="DEAD",inputs!J12="WIGHT"),0,0)))))</f>
        <v>1</v>
      </c>
      <c r="K12" s="6">
        <f>IF(AND(inputs!$B12=inputs!K12,inputs!$B12="ALIVE"),1,IF(AND(inputs!$B12=inputs!K12,inputs!$B12="DEAD"),1,IF(AND(inputs!$B12=inputs!K12,inputs!$B12="WIGHT"),2,IF(AND(inputs!$B12&lt;&gt;inputs!K12,inputs!$B12="WIGHT",inputs!K12="DEAD"),1,IF(AND(inputs!$B12&lt;&gt;inputs!K12,inputs!$B12="DEAD",inputs!K12="WIGHT"),0,0)))))</f>
        <v>1</v>
      </c>
      <c r="L12" s="6">
        <f>IF(AND(inputs!$B12=inputs!L12,inputs!$B12="ALIVE"),1,IF(AND(inputs!$B12=inputs!L12,inputs!$B12="DEAD"),1,IF(AND(inputs!$B12=inputs!L12,inputs!$B12="WIGHT"),2,IF(AND(inputs!$B12&lt;&gt;inputs!L12,inputs!$B12="WIGHT",inputs!L12="DEAD"),1,IF(AND(inputs!$B12&lt;&gt;inputs!L12,inputs!$B12="DEAD",inputs!L12="WIGHT"),0,0)))))</f>
        <v>1</v>
      </c>
      <c r="M12" s="6">
        <f>IF(AND(inputs!$B12=inputs!M12,inputs!$B12="ALIVE"),1,IF(AND(inputs!$B12=inputs!M12,inputs!$B12="DEAD"),1,IF(AND(inputs!$B12=inputs!M12,inputs!$B12="WIGHT"),2,IF(AND(inputs!$B12&lt;&gt;inputs!M12,inputs!$B12="WIGHT",inputs!M12="DEAD"),1,IF(AND(inputs!$B12&lt;&gt;inputs!M12,inputs!$B12="DEAD",inputs!M12="WIGHT"),0,0)))))</f>
        <v>1</v>
      </c>
      <c r="N12" s="7">
        <f>IF(AND(inputs!$B12=inputs!N12,inputs!$B12="ALIVE"),1,IF(AND(inputs!$B12=inputs!N12,inputs!$B12="DEAD"),1,IF(AND(inputs!$B12=inputs!N12,inputs!$B12="WIGHT"),2,IF(AND(inputs!$B12&lt;&gt;inputs!N12,inputs!$B12="WIGHT",inputs!N12="DEAD"),1,IF(AND(inputs!$B12&lt;&gt;inputs!N12,inputs!$B12="DEAD",inputs!N12="WIGHT"),0,0)))))</f>
        <v>1</v>
      </c>
      <c r="O12" s="33"/>
    </row>
    <row r="13" spans="4:15" x14ac:dyDescent="0.25">
      <c r="D13" s="35">
        <f>IF(inputs!B13="ALIVE",1,IF(inputs!B13="DEAD",1,IF(inputs!B13="WIGHT",2,0)))</f>
        <v>1</v>
      </c>
      <c r="E13" s="67">
        <f>IF(AND(inputs!$B13=inputs!E13,inputs!$B13="ALIVE"),1,IF(AND(inputs!$B13=inputs!E13,inputs!$B13="DEAD"),1,IF(AND(inputs!$B13=inputs!E13,inputs!$B13="WIGHT"),2,IF(AND(inputs!$B13&lt;&gt;inputs!E13,inputs!$B13="WIGHT",inputs!E13="DEAD"),1,IF(AND(inputs!$B13&lt;&gt;inputs!E13,inputs!$B13="DEAD",inputs!E13="WIGHT"),0,0)))))</f>
        <v>1</v>
      </c>
      <c r="F13" s="6">
        <f>IF(AND(inputs!$B13=inputs!F13,inputs!$B13="ALIVE"),1,IF(AND(inputs!$B13=inputs!F13,inputs!$B13="DEAD"),1,IF(AND(inputs!$B13=inputs!F13,inputs!$B13="WIGHT"),2,IF(AND(inputs!$B13&lt;&gt;inputs!F13,inputs!$B13="WIGHT",inputs!F13="DEAD"),1,IF(AND(inputs!$B13&lt;&gt;inputs!F13,inputs!$B13="DEAD",inputs!F13="WIGHT"),0,0)))))</f>
        <v>1</v>
      </c>
      <c r="G13" s="6">
        <f>IF(AND(inputs!$B13=inputs!G13,inputs!$B13="ALIVE"),1,IF(AND(inputs!$B13=inputs!G13,inputs!$B13="DEAD"),1,IF(AND(inputs!$B13=inputs!G13,inputs!$B13="WIGHT"),2,IF(AND(inputs!$B13&lt;&gt;inputs!G13,inputs!$B13="WIGHT",inputs!G13="DEAD"),1,IF(AND(inputs!$B13&lt;&gt;inputs!G13,inputs!$B13="DEAD",inputs!G13="WIGHT"),0,0)))))</f>
        <v>1</v>
      </c>
      <c r="H13" s="6">
        <f>IF(AND(inputs!$B13=inputs!H13,inputs!$B13="ALIVE"),1,IF(AND(inputs!$B13=inputs!H13,inputs!$B13="DEAD"),1,IF(AND(inputs!$B13=inputs!H13,inputs!$B13="WIGHT"),2,IF(AND(inputs!$B13&lt;&gt;inputs!H13,inputs!$B13="WIGHT",inputs!H13="DEAD"),1,IF(AND(inputs!$B13&lt;&gt;inputs!H13,inputs!$B13="DEAD",inputs!H13="WIGHT"),0,0)))))</f>
        <v>1</v>
      </c>
      <c r="I13" s="6">
        <f>IF(AND(inputs!$B13=inputs!I13,inputs!$B13="ALIVE"),1,IF(AND(inputs!$B13=inputs!I13,inputs!$B13="DEAD"),1,IF(AND(inputs!$B13=inputs!I13,inputs!$B13="WIGHT"),2,IF(AND(inputs!$B13&lt;&gt;inputs!I13,inputs!$B13="WIGHT",inputs!I13="DEAD"),1,IF(AND(inputs!$B13&lt;&gt;inputs!I13,inputs!$B13="DEAD",inputs!I13="WIGHT"),0,0)))))</f>
        <v>1</v>
      </c>
      <c r="J13" s="6">
        <f>IF(AND(inputs!$B13=inputs!J13,inputs!$B13="ALIVE"),1,IF(AND(inputs!$B13=inputs!J13,inputs!$B13="DEAD"),1,IF(AND(inputs!$B13=inputs!J13,inputs!$B13="WIGHT"),2,IF(AND(inputs!$B13&lt;&gt;inputs!J13,inputs!$B13="WIGHT",inputs!J13="DEAD"),1,IF(AND(inputs!$B13&lt;&gt;inputs!J13,inputs!$B13="DEAD",inputs!J13="WIGHT"),0,0)))))</f>
        <v>1</v>
      </c>
      <c r="K13" s="6">
        <f>IF(AND(inputs!$B13=inputs!K13,inputs!$B13="ALIVE"),1,IF(AND(inputs!$B13=inputs!K13,inputs!$B13="DEAD"),1,IF(AND(inputs!$B13=inputs!K13,inputs!$B13="WIGHT"),2,IF(AND(inputs!$B13&lt;&gt;inputs!K13,inputs!$B13="WIGHT",inputs!K13="DEAD"),1,IF(AND(inputs!$B13&lt;&gt;inputs!K13,inputs!$B13="DEAD",inputs!K13="WIGHT"),0,0)))))</f>
        <v>1</v>
      </c>
      <c r="L13" s="6">
        <f>IF(AND(inputs!$B13=inputs!L13,inputs!$B13="ALIVE"),1,IF(AND(inputs!$B13=inputs!L13,inputs!$B13="DEAD"),1,IF(AND(inputs!$B13=inputs!L13,inputs!$B13="WIGHT"),2,IF(AND(inputs!$B13&lt;&gt;inputs!L13,inputs!$B13="WIGHT",inputs!L13="DEAD"),1,IF(AND(inputs!$B13&lt;&gt;inputs!L13,inputs!$B13="DEAD",inputs!L13="WIGHT"),0,0)))))</f>
        <v>1</v>
      </c>
      <c r="M13" s="6">
        <f>IF(AND(inputs!$B13=inputs!M13,inputs!$B13="ALIVE"),1,IF(AND(inputs!$B13=inputs!M13,inputs!$B13="DEAD"),1,IF(AND(inputs!$B13=inputs!M13,inputs!$B13="WIGHT"),2,IF(AND(inputs!$B13&lt;&gt;inputs!M13,inputs!$B13="WIGHT",inputs!M13="DEAD"),1,IF(AND(inputs!$B13&lt;&gt;inputs!M13,inputs!$B13="DEAD",inputs!M13="WIGHT"),0,0)))))</f>
        <v>1</v>
      </c>
      <c r="N13" s="7">
        <f>IF(AND(inputs!$B13=inputs!N13,inputs!$B13="ALIVE"),1,IF(AND(inputs!$B13=inputs!N13,inputs!$B13="DEAD"),1,IF(AND(inputs!$B13=inputs!N13,inputs!$B13="WIGHT"),2,IF(AND(inputs!$B13&lt;&gt;inputs!N13,inputs!$B13="WIGHT",inputs!N13="DEAD"),1,IF(AND(inputs!$B13&lt;&gt;inputs!N13,inputs!$B13="DEAD",inputs!N13="WIGHT"),0,0)))))</f>
        <v>1</v>
      </c>
      <c r="O13" s="33"/>
    </row>
    <row r="14" spans="4:15" x14ac:dyDescent="0.25">
      <c r="D14" s="35">
        <f>IF(inputs!B14="ALIVE",1,IF(inputs!B14="DEAD",1,IF(inputs!B14="WIGHT",2,0)))</f>
        <v>1</v>
      </c>
      <c r="E14" s="67">
        <f>IF(AND(inputs!$B14=inputs!E14,inputs!$B14="ALIVE"),1,IF(AND(inputs!$B14=inputs!E14,inputs!$B14="DEAD"),1,IF(AND(inputs!$B14=inputs!E14,inputs!$B14="WIGHT"),2,IF(AND(inputs!$B14&lt;&gt;inputs!E14,inputs!$B14="WIGHT",inputs!E14="DEAD"),1,IF(AND(inputs!$B14&lt;&gt;inputs!E14,inputs!$B14="DEAD",inputs!E14="WIGHT"),0,0)))))</f>
        <v>1</v>
      </c>
      <c r="F14" s="6">
        <f>IF(AND(inputs!$B14=inputs!F14,inputs!$B14="ALIVE"),1,IF(AND(inputs!$B14=inputs!F14,inputs!$B14="DEAD"),1,IF(AND(inputs!$B14=inputs!F14,inputs!$B14="WIGHT"),2,IF(AND(inputs!$B14&lt;&gt;inputs!F14,inputs!$B14="WIGHT",inputs!F14="DEAD"),1,IF(AND(inputs!$B14&lt;&gt;inputs!F14,inputs!$B14="DEAD",inputs!F14="WIGHT"),0,0)))))</f>
        <v>1</v>
      </c>
      <c r="G14" s="6">
        <f>IF(AND(inputs!$B14=inputs!G14,inputs!$B14="ALIVE"),1,IF(AND(inputs!$B14=inputs!G14,inputs!$B14="DEAD"),1,IF(AND(inputs!$B14=inputs!G14,inputs!$B14="WIGHT"),2,IF(AND(inputs!$B14&lt;&gt;inputs!G14,inputs!$B14="WIGHT",inputs!G14="DEAD"),1,IF(AND(inputs!$B14&lt;&gt;inputs!G14,inputs!$B14="DEAD",inputs!G14="WIGHT"),0,0)))))</f>
        <v>1</v>
      </c>
      <c r="H14" s="6">
        <f>IF(AND(inputs!$B14=inputs!H14,inputs!$B14="ALIVE"),1,IF(AND(inputs!$B14=inputs!H14,inputs!$B14="DEAD"),1,IF(AND(inputs!$B14=inputs!H14,inputs!$B14="WIGHT"),2,IF(AND(inputs!$B14&lt;&gt;inputs!H14,inputs!$B14="WIGHT",inputs!H14="DEAD"),1,IF(AND(inputs!$B14&lt;&gt;inputs!H14,inputs!$B14="DEAD",inputs!H14="WIGHT"),0,0)))))</f>
        <v>1</v>
      </c>
      <c r="I14" s="6">
        <f>IF(AND(inputs!$B14=inputs!I14,inputs!$B14="ALIVE"),1,IF(AND(inputs!$B14=inputs!I14,inputs!$B14="DEAD"),1,IF(AND(inputs!$B14=inputs!I14,inputs!$B14="WIGHT"),2,IF(AND(inputs!$B14&lt;&gt;inputs!I14,inputs!$B14="WIGHT",inputs!I14="DEAD"),1,IF(AND(inputs!$B14&lt;&gt;inputs!I14,inputs!$B14="DEAD",inputs!I14="WIGHT"),0,0)))))</f>
        <v>1</v>
      </c>
      <c r="J14" s="6">
        <f>IF(AND(inputs!$B14=inputs!J14,inputs!$B14="ALIVE"),1,IF(AND(inputs!$B14=inputs!J14,inputs!$B14="DEAD"),1,IF(AND(inputs!$B14=inputs!J14,inputs!$B14="WIGHT"),2,IF(AND(inputs!$B14&lt;&gt;inputs!J14,inputs!$B14="WIGHT",inputs!J14="DEAD"),1,IF(AND(inputs!$B14&lt;&gt;inputs!J14,inputs!$B14="DEAD",inputs!J14="WIGHT"),0,0)))))</f>
        <v>1</v>
      </c>
      <c r="K14" s="6">
        <f>IF(AND(inputs!$B14=inputs!K14,inputs!$B14="ALIVE"),1,IF(AND(inputs!$B14=inputs!K14,inputs!$B14="DEAD"),1,IF(AND(inputs!$B14=inputs!K14,inputs!$B14="WIGHT"),2,IF(AND(inputs!$B14&lt;&gt;inputs!K14,inputs!$B14="WIGHT",inputs!K14="DEAD"),1,IF(AND(inputs!$B14&lt;&gt;inputs!K14,inputs!$B14="DEAD",inputs!K14="WIGHT"),0,0)))))</f>
        <v>1</v>
      </c>
      <c r="L14" s="6">
        <f>IF(AND(inputs!$B14=inputs!L14,inputs!$B14="ALIVE"),1,IF(AND(inputs!$B14=inputs!L14,inputs!$B14="DEAD"),1,IF(AND(inputs!$B14=inputs!L14,inputs!$B14="WIGHT"),2,IF(AND(inputs!$B14&lt;&gt;inputs!L14,inputs!$B14="WIGHT",inputs!L14="DEAD"),1,IF(AND(inputs!$B14&lt;&gt;inputs!L14,inputs!$B14="DEAD",inputs!L14="WIGHT"),0,0)))))</f>
        <v>1</v>
      </c>
      <c r="M14" s="6">
        <f>IF(AND(inputs!$B14=inputs!M14,inputs!$B14="ALIVE"),1,IF(AND(inputs!$B14=inputs!M14,inputs!$B14="DEAD"),1,IF(AND(inputs!$B14=inputs!M14,inputs!$B14="WIGHT"),2,IF(AND(inputs!$B14&lt;&gt;inputs!M14,inputs!$B14="WIGHT",inputs!M14="DEAD"),1,IF(AND(inputs!$B14&lt;&gt;inputs!M14,inputs!$B14="DEAD",inputs!M14="WIGHT"),0,0)))))</f>
        <v>1</v>
      </c>
      <c r="N14" s="7">
        <f>IF(AND(inputs!$B14=inputs!N14,inputs!$B14="ALIVE"),1,IF(AND(inputs!$B14=inputs!N14,inputs!$B14="DEAD"),1,IF(AND(inputs!$B14=inputs!N14,inputs!$B14="WIGHT"),2,IF(AND(inputs!$B14&lt;&gt;inputs!N14,inputs!$B14="WIGHT",inputs!N14="DEAD"),1,IF(AND(inputs!$B14&lt;&gt;inputs!N14,inputs!$B14="DEAD",inputs!N14="WIGHT"),0,0)))))</f>
        <v>1</v>
      </c>
      <c r="O14" s="33"/>
    </row>
    <row r="15" spans="4:15" x14ac:dyDescent="0.25">
      <c r="D15" s="35">
        <f>IF(inputs!B15="ALIVE",1,IF(inputs!B15="DEAD",1,IF(inputs!B15="WIGHT",2,0)))</f>
        <v>1</v>
      </c>
      <c r="E15" s="67">
        <f>IF(AND(inputs!$B15=inputs!E15,inputs!$B15="ALIVE"),1,IF(AND(inputs!$B15=inputs!E15,inputs!$B15="DEAD"),1,IF(AND(inputs!$B15=inputs!E15,inputs!$B15="WIGHT"),2,IF(AND(inputs!$B15&lt;&gt;inputs!E15,inputs!$B15="WIGHT",inputs!E15="DEAD"),1,IF(AND(inputs!$B15&lt;&gt;inputs!E15,inputs!$B15="DEAD",inputs!E15="WIGHT"),0,0)))))</f>
        <v>1</v>
      </c>
      <c r="F15" s="6">
        <f>IF(AND(inputs!$B15=inputs!F15,inputs!$B15="ALIVE"),1,IF(AND(inputs!$B15=inputs!F15,inputs!$B15="DEAD"),1,IF(AND(inputs!$B15=inputs!F15,inputs!$B15="WIGHT"),2,IF(AND(inputs!$B15&lt;&gt;inputs!F15,inputs!$B15="WIGHT",inputs!F15="DEAD"),1,IF(AND(inputs!$B15&lt;&gt;inputs!F15,inputs!$B15="DEAD",inputs!F15="WIGHT"),0,0)))))</f>
        <v>1</v>
      </c>
      <c r="G15" s="6">
        <f>IF(AND(inputs!$B15=inputs!G15,inputs!$B15="ALIVE"),1,IF(AND(inputs!$B15=inputs!G15,inputs!$B15="DEAD"),1,IF(AND(inputs!$B15=inputs!G15,inputs!$B15="WIGHT"),2,IF(AND(inputs!$B15&lt;&gt;inputs!G15,inputs!$B15="WIGHT",inputs!G15="DEAD"),1,IF(AND(inputs!$B15&lt;&gt;inputs!G15,inputs!$B15="DEAD",inputs!G15="WIGHT"),0,0)))))</f>
        <v>1</v>
      </c>
      <c r="H15" s="6">
        <f>IF(AND(inputs!$B15=inputs!H15,inputs!$B15="ALIVE"),1,IF(AND(inputs!$B15=inputs!H15,inputs!$B15="DEAD"),1,IF(AND(inputs!$B15=inputs!H15,inputs!$B15="WIGHT"),2,IF(AND(inputs!$B15&lt;&gt;inputs!H15,inputs!$B15="WIGHT",inputs!H15="DEAD"),1,IF(AND(inputs!$B15&lt;&gt;inputs!H15,inputs!$B15="DEAD",inputs!H15="WIGHT"),0,0)))))</f>
        <v>1</v>
      </c>
      <c r="I15" s="6">
        <f>IF(AND(inputs!$B15=inputs!I15,inputs!$B15="ALIVE"),1,IF(AND(inputs!$B15=inputs!I15,inputs!$B15="DEAD"),1,IF(AND(inputs!$B15=inputs!I15,inputs!$B15="WIGHT"),2,IF(AND(inputs!$B15&lt;&gt;inputs!I15,inputs!$B15="WIGHT",inputs!I15="DEAD"),1,IF(AND(inputs!$B15&lt;&gt;inputs!I15,inputs!$B15="DEAD",inputs!I15="WIGHT"),0,0)))))</f>
        <v>1</v>
      </c>
      <c r="J15" s="6">
        <f>IF(AND(inputs!$B15=inputs!J15,inputs!$B15="ALIVE"),1,IF(AND(inputs!$B15=inputs!J15,inputs!$B15="DEAD"),1,IF(AND(inputs!$B15=inputs!J15,inputs!$B15="WIGHT"),2,IF(AND(inputs!$B15&lt;&gt;inputs!J15,inputs!$B15="WIGHT",inputs!J15="DEAD"),1,IF(AND(inputs!$B15&lt;&gt;inputs!J15,inputs!$B15="DEAD",inputs!J15="WIGHT"),0,0)))))</f>
        <v>1</v>
      </c>
      <c r="K15" s="6">
        <f>IF(AND(inputs!$B15=inputs!K15,inputs!$B15="ALIVE"),1,IF(AND(inputs!$B15=inputs!K15,inputs!$B15="DEAD"),1,IF(AND(inputs!$B15=inputs!K15,inputs!$B15="WIGHT"),2,IF(AND(inputs!$B15&lt;&gt;inputs!K15,inputs!$B15="WIGHT",inputs!K15="DEAD"),1,IF(AND(inputs!$B15&lt;&gt;inputs!K15,inputs!$B15="DEAD",inputs!K15="WIGHT"),0,0)))))</f>
        <v>1</v>
      </c>
      <c r="L15" s="6">
        <f>IF(AND(inputs!$B15=inputs!L15,inputs!$B15="ALIVE"),1,IF(AND(inputs!$B15=inputs!L15,inputs!$B15="DEAD"),1,IF(AND(inputs!$B15=inputs!L15,inputs!$B15="WIGHT"),2,IF(AND(inputs!$B15&lt;&gt;inputs!L15,inputs!$B15="WIGHT",inputs!L15="DEAD"),1,IF(AND(inputs!$B15&lt;&gt;inputs!L15,inputs!$B15="DEAD",inputs!L15="WIGHT"),0,0)))))</f>
        <v>1</v>
      </c>
      <c r="M15" s="6">
        <f>IF(AND(inputs!$B15=inputs!M15,inputs!$B15="ALIVE"),1,IF(AND(inputs!$B15=inputs!M15,inputs!$B15="DEAD"),1,IF(AND(inputs!$B15=inputs!M15,inputs!$B15="WIGHT"),2,IF(AND(inputs!$B15&lt;&gt;inputs!M15,inputs!$B15="WIGHT",inputs!M15="DEAD"),1,IF(AND(inputs!$B15&lt;&gt;inputs!M15,inputs!$B15="DEAD",inputs!M15="WIGHT"),0,0)))))</f>
        <v>1</v>
      </c>
      <c r="N15" s="7">
        <f>IF(AND(inputs!$B15=inputs!N15,inputs!$B15="ALIVE"),1,IF(AND(inputs!$B15=inputs!N15,inputs!$B15="DEAD"),1,IF(AND(inputs!$B15=inputs!N15,inputs!$B15="WIGHT"),2,IF(AND(inputs!$B15&lt;&gt;inputs!N15,inputs!$B15="WIGHT",inputs!N15="DEAD"),1,IF(AND(inputs!$B15&lt;&gt;inputs!N15,inputs!$B15="DEAD",inputs!N15="WIGHT"),0,0)))))</f>
        <v>1</v>
      </c>
    </row>
    <row r="16" spans="4:15" x14ac:dyDescent="0.25">
      <c r="D16" s="35">
        <f>IF(inputs!B16="ALIVE",1,IF(inputs!B16="DEAD",1,IF(inputs!B16="WIGHT",2,0)))</f>
        <v>1</v>
      </c>
      <c r="E16" s="67">
        <f>IF(AND(inputs!$B16=inputs!E16,inputs!$B16="ALIVE"),1,IF(AND(inputs!$B16=inputs!E16,inputs!$B16="DEAD"),1,IF(AND(inputs!$B16=inputs!E16,inputs!$B16="WIGHT"),2,IF(AND(inputs!$B16&lt;&gt;inputs!E16,inputs!$B16="WIGHT",inputs!E16="DEAD"),1,IF(AND(inputs!$B16&lt;&gt;inputs!E16,inputs!$B16="DEAD",inputs!E16="WIGHT"),0,0)))))</f>
        <v>1</v>
      </c>
      <c r="F16" s="6">
        <f>IF(AND(inputs!$B16=inputs!F16,inputs!$B16="ALIVE"),1,IF(AND(inputs!$B16=inputs!F16,inputs!$B16="DEAD"),1,IF(AND(inputs!$B16=inputs!F16,inputs!$B16="WIGHT"),2,IF(AND(inputs!$B16&lt;&gt;inputs!F16,inputs!$B16="WIGHT",inputs!F16="DEAD"),1,IF(AND(inputs!$B16&lt;&gt;inputs!F16,inputs!$B16="DEAD",inputs!F16="WIGHT"),0,0)))))</f>
        <v>1</v>
      </c>
      <c r="G16" s="6">
        <f>IF(AND(inputs!$B16=inputs!G16,inputs!$B16="ALIVE"),1,IF(AND(inputs!$B16=inputs!G16,inputs!$B16="DEAD"),1,IF(AND(inputs!$B16=inputs!G16,inputs!$B16="WIGHT"),2,IF(AND(inputs!$B16&lt;&gt;inputs!G16,inputs!$B16="WIGHT",inputs!G16="DEAD"),1,IF(AND(inputs!$B16&lt;&gt;inputs!G16,inputs!$B16="DEAD",inputs!G16="WIGHT"),0,0)))))</f>
        <v>1</v>
      </c>
      <c r="H16" s="6">
        <f>IF(AND(inputs!$B16=inputs!H16,inputs!$B16="ALIVE"),1,IF(AND(inputs!$B16=inputs!H16,inputs!$B16="DEAD"),1,IF(AND(inputs!$B16=inputs!H16,inputs!$B16="WIGHT"),2,IF(AND(inputs!$B16&lt;&gt;inputs!H16,inputs!$B16="WIGHT",inputs!H16="DEAD"),1,IF(AND(inputs!$B16&lt;&gt;inputs!H16,inputs!$B16="DEAD",inputs!H16="WIGHT"),0,0)))))</f>
        <v>1</v>
      </c>
      <c r="I16" s="6">
        <f>IF(AND(inputs!$B16=inputs!I16,inputs!$B16="ALIVE"),1,IF(AND(inputs!$B16=inputs!I16,inputs!$B16="DEAD"),1,IF(AND(inputs!$B16=inputs!I16,inputs!$B16="WIGHT"),2,IF(AND(inputs!$B16&lt;&gt;inputs!I16,inputs!$B16="WIGHT",inputs!I16="DEAD"),1,IF(AND(inputs!$B16&lt;&gt;inputs!I16,inputs!$B16="DEAD",inputs!I16="WIGHT"),0,0)))))</f>
        <v>1</v>
      </c>
      <c r="J16" s="6">
        <f>IF(AND(inputs!$B16=inputs!J16,inputs!$B16="ALIVE"),1,IF(AND(inputs!$B16=inputs!J16,inputs!$B16="DEAD"),1,IF(AND(inputs!$B16=inputs!J16,inputs!$B16="WIGHT"),2,IF(AND(inputs!$B16&lt;&gt;inputs!J16,inputs!$B16="WIGHT",inputs!J16="DEAD"),1,IF(AND(inputs!$B16&lt;&gt;inputs!J16,inputs!$B16="DEAD",inputs!J16="WIGHT"),0,0)))))</f>
        <v>1</v>
      </c>
      <c r="K16" s="6">
        <f>IF(AND(inputs!$B16=inputs!K16,inputs!$B16="ALIVE"),1,IF(AND(inputs!$B16=inputs!K16,inputs!$B16="DEAD"),1,IF(AND(inputs!$B16=inputs!K16,inputs!$B16="WIGHT"),2,IF(AND(inputs!$B16&lt;&gt;inputs!K16,inputs!$B16="WIGHT",inputs!K16="DEAD"),1,IF(AND(inputs!$B16&lt;&gt;inputs!K16,inputs!$B16="DEAD",inputs!K16="WIGHT"),0,0)))))</f>
        <v>1</v>
      </c>
      <c r="L16" s="6">
        <f>IF(AND(inputs!$B16=inputs!L16,inputs!$B16="ALIVE"),1,IF(AND(inputs!$B16=inputs!L16,inputs!$B16="DEAD"),1,IF(AND(inputs!$B16=inputs!L16,inputs!$B16="WIGHT"),2,IF(AND(inputs!$B16&lt;&gt;inputs!L16,inputs!$B16="WIGHT",inputs!L16="DEAD"),1,IF(AND(inputs!$B16&lt;&gt;inputs!L16,inputs!$B16="DEAD",inputs!L16="WIGHT"),0,0)))))</f>
        <v>1</v>
      </c>
      <c r="M16" s="6">
        <f>IF(AND(inputs!$B16=inputs!M16,inputs!$B16="ALIVE"),1,IF(AND(inputs!$B16=inputs!M16,inputs!$B16="DEAD"),1,IF(AND(inputs!$B16=inputs!M16,inputs!$B16="WIGHT"),2,IF(AND(inputs!$B16&lt;&gt;inputs!M16,inputs!$B16="WIGHT",inputs!M16="DEAD"),1,IF(AND(inputs!$B16&lt;&gt;inputs!M16,inputs!$B16="DEAD",inputs!M16="WIGHT"),0,0)))))</f>
        <v>1</v>
      </c>
      <c r="N16" s="7">
        <f>IF(AND(inputs!$B16=inputs!N16,inputs!$B16="ALIVE"),1,IF(AND(inputs!$B16=inputs!N16,inputs!$B16="DEAD"),1,IF(AND(inputs!$B16=inputs!N16,inputs!$B16="WIGHT"),2,IF(AND(inputs!$B16&lt;&gt;inputs!N16,inputs!$B16="WIGHT",inputs!N16="DEAD"),1,IF(AND(inputs!$B16&lt;&gt;inputs!N16,inputs!$B16="DEAD",inputs!N16="WIGHT"),0,0)))))</f>
        <v>1</v>
      </c>
    </row>
    <row r="17" spans="4:14" x14ac:dyDescent="0.25">
      <c r="D17" s="35">
        <f>IF(inputs!B17="ALIVE",1,IF(inputs!B17="DEAD",1,IF(inputs!B17="WIGHT",2,0)))</f>
        <v>1</v>
      </c>
      <c r="E17" s="67">
        <f>IF(AND(inputs!$B17=inputs!E17,inputs!$B17="ALIVE"),1,IF(AND(inputs!$B17=inputs!E17,inputs!$B17="DEAD"),1,IF(AND(inputs!$B17=inputs!E17,inputs!$B17="WIGHT"),2,IF(AND(inputs!$B17&lt;&gt;inputs!E17,inputs!$B17="WIGHT",inputs!E17="DEAD"),1,IF(AND(inputs!$B17&lt;&gt;inputs!E17,inputs!$B17="DEAD",inputs!E17="WIGHT"),0,0)))))</f>
        <v>1</v>
      </c>
      <c r="F17" s="6">
        <f>IF(AND(inputs!$B17=inputs!F17,inputs!$B17="ALIVE"),1,IF(AND(inputs!$B17=inputs!F17,inputs!$B17="DEAD"),1,IF(AND(inputs!$B17=inputs!F17,inputs!$B17="WIGHT"),2,IF(AND(inputs!$B17&lt;&gt;inputs!F17,inputs!$B17="WIGHT",inputs!F17="DEAD"),1,IF(AND(inputs!$B17&lt;&gt;inputs!F17,inputs!$B17="DEAD",inputs!F17="WIGHT"),0,0)))))</f>
        <v>1</v>
      </c>
      <c r="G17" s="6">
        <f>IF(AND(inputs!$B17=inputs!G17,inputs!$B17="ALIVE"),1,IF(AND(inputs!$B17=inputs!G17,inputs!$B17="DEAD"),1,IF(AND(inputs!$B17=inputs!G17,inputs!$B17="WIGHT"),2,IF(AND(inputs!$B17&lt;&gt;inputs!G17,inputs!$B17="WIGHT",inputs!G17="DEAD"),1,IF(AND(inputs!$B17&lt;&gt;inputs!G17,inputs!$B17="DEAD",inputs!G17="WIGHT"),0,0)))))</f>
        <v>1</v>
      </c>
      <c r="H17" s="6">
        <f>IF(AND(inputs!$B17=inputs!H17,inputs!$B17="ALIVE"),1,IF(AND(inputs!$B17=inputs!H17,inputs!$B17="DEAD"),1,IF(AND(inputs!$B17=inputs!H17,inputs!$B17="WIGHT"),2,IF(AND(inputs!$B17&lt;&gt;inputs!H17,inputs!$B17="WIGHT",inputs!H17="DEAD"),1,IF(AND(inputs!$B17&lt;&gt;inputs!H17,inputs!$B17="DEAD",inputs!H17="WIGHT"),0,0)))))</f>
        <v>1</v>
      </c>
      <c r="I17" s="6">
        <f>IF(AND(inputs!$B17=inputs!I17,inputs!$B17="ALIVE"),1,IF(AND(inputs!$B17=inputs!I17,inputs!$B17="DEAD"),1,IF(AND(inputs!$B17=inputs!I17,inputs!$B17="WIGHT"),2,IF(AND(inputs!$B17&lt;&gt;inputs!I17,inputs!$B17="WIGHT",inputs!I17="DEAD"),1,IF(AND(inputs!$B17&lt;&gt;inputs!I17,inputs!$B17="DEAD",inputs!I17="WIGHT"),0,0)))))</f>
        <v>1</v>
      </c>
      <c r="J17" s="6">
        <f>IF(AND(inputs!$B17=inputs!J17,inputs!$B17="ALIVE"),1,IF(AND(inputs!$B17=inputs!J17,inputs!$B17="DEAD"),1,IF(AND(inputs!$B17=inputs!J17,inputs!$B17="WIGHT"),2,IF(AND(inputs!$B17&lt;&gt;inputs!J17,inputs!$B17="WIGHT",inputs!J17="DEAD"),1,IF(AND(inputs!$B17&lt;&gt;inputs!J17,inputs!$B17="DEAD",inputs!J17="WIGHT"),0,0)))))</f>
        <v>1</v>
      </c>
      <c r="K17" s="6">
        <f>IF(AND(inputs!$B17=inputs!K17,inputs!$B17="ALIVE"),1,IF(AND(inputs!$B17=inputs!K17,inputs!$B17="DEAD"),1,IF(AND(inputs!$B17=inputs!K17,inputs!$B17="WIGHT"),2,IF(AND(inputs!$B17&lt;&gt;inputs!K17,inputs!$B17="WIGHT",inputs!K17="DEAD"),1,IF(AND(inputs!$B17&lt;&gt;inputs!K17,inputs!$B17="DEAD",inputs!K17="WIGHT"),0,0)))))</f>
        <v>1</v>
      </c>
      <c r="L17" s="6">
        <f>IF(AND(inputs!$B17=inputs!L17,inputs!$B17="ALIVE"),1,IF(AND(inputs!$B17=inputs!L17,inputs!$B17="DEAD"),1,IF(AND(inputs!$B17=inputs!L17,inputs!$B17="WIGHT"),2,IF(AND(inputs!$B17&lt;&gt;inputs!L17,inputs!$B17="WIGHT",inputs!L17="DEAD"),1,IF(AND(inputs!$B17&lt;&gt;inputs!L17,inputs!$B17="DEAD",inputs!L17="WIGHT"),0,0)))))</f>
        <v>1</v>
      </c>
      <c r="M17" s="6">
        <f>IF(AND(inputs!$B17=inputs!M17,inputs!$B17="ALIVE"),1,IF(AND(inputs!$B17=inputs!M17,inputs!$B17="DEAD"),1,IF(AND(inputs!$B17=inputs!M17,inputs!$B17="WIGHT"),2,IF(AND(inputs!$B17&lt;&gt;inputs!M17,inputs!$B17="WIGHT",inputs!M17="DEAD"),1,IF(AND(inputs!$B17&lt;&gt;inputs!M17,inputs!$B17="DEAD",inputs!M17="WIGHT"),0,0)))))</f>
        <v>1</v>
      </c>
      <c r="N17" s="7">
        <f>IF(AND(inputs!$B17=inputs!N17,inputs!$B17="ALIVE"),1,IF(AND(inputs!$B17=inputs!N17,inputs!$B17="DEAD"),1,IF(AND(inputs!$B17=inputs!N17,inputs!$B17="WIGHT"),2,IF(AND(inputs!$B17&lt;&gt;inputs!N17,inputs!$B17="WIGHT",inputs!N17="DEAD"),1,IF(AND(inputs!$B17&lt;&gt;inputs!N17,inputs!$B17="DEAD",inputs!N17="WIGHT"),0,0)))))</f>
        <v>1</v>
      </c>
    </row>
    <row r="18" spans="4:14" x14ac:dyDescent="0.25">
      <c r="D18" s="35">
        <f>IF(inputs!B18="ALIVE",1,IF(inputs!B18="DEAD",1,IF(inputs!B18="WIGHT",2,0)))</f>
        <v>1</v>
      </c>
      <c r="E18" s="67">
        <f>IF(AND(inputs!$B18=inputs!E18,inputs!$B18="ALIVE"),1,IF(AND(inputs!$B18=inputs!E18,inputs!$B18="DEAD"),1,IF(AND(inputs!$B18=inputs!E18,inputs!$B18="WIGHT"),2,IF(AND(inputs!$B18&lt;&gt;inputs!E18,inputs!$B18="WIGHT",inputs!E18="DEAD"),1,IF(AND(inputs!$B18&lt;&gt;inputs!E18,inputs!$B18="DEAD",inputs!E18="WIGHT"),0,0)))))</f>
        <v>1</v>
      </c>
      <c r="F18" s="6">
        <f>IF(AND(inputs!$B18=inputs!F18,inputs!$B18="ALIVE"),1,IF(AND(inputs!$B18=inputs!F18,inputs!$B18="DEAD"),1,IF(AND(inputs!$B18=inputs!F18,inputs!$B18="WIGHT"),2,IF(AND(inputs!$B18&lt;&gt;inputs!F18,inputs!$B18="WIGHT",inputs!F18="DEAD"),1,IF(AND(inputs!$B18&lt;&gt;inputs!F18,inputs!$B18="DEAD",inputs!F18="WIGHT"),0,0)))))</f>
        <v>1</v>
      </c>
      <c r="G18" s="6">
        <f>IF(AND(inputs!$B18=inputs!G18,inputs!$B18="ALIVE"),1,IF(AND(inputs!$B18=inputs!G18,inputs!$B18="DEAD"),1,IF(AND(inputs!$B18=inputs!G18,inputs!$B18="WIGHT"),2,IF(AND(inputs!$B18&lt;&gt;inputs!G18,inputs!$B18="WIGHT",inputs!G18="DEAD"),1,IF(AND(inputs!$B18&lt;&gt;inputs!G18,inputs!$B18="DEAD",inputs!G18="WIGHT"),0,0)))))</f>
        <v>1</v>
      </c>
      <c r="H18" s="6">
        <f>IF(AND(inputs!$B18=inputs!H18,inputs!$B18="ALIVE"),1,IF(AND(inputs!$B18=inputs!H18,inputs!$B18="DEAD"),1,IF(AND(inputs!$B18=inputs!H18,inputs!$B18="WIGHT"),2,IF(AND(inputs!$B18&lt;&gt;inputs!H18,inputs!$B18="WIGHT",inputs!H18="DEAD"),1,IF(AND(inputs!$B18&lt;&gt;inputs!H18,inputs!$B18="DEAD",inputs!H18="WIGHT"),0,0)))))</f>
        <v>1</v>
      </c>
      <c r="I18" s="6">
        <f>IF(AND(inputs!$B18=inputs!I18,inputs!$B18="ALIVE"),1,IF(AND(inputs!$B18=inputs!I18,inputs!$B18="DEAD"),1,IF(AND(inputs!$B18=inputs!I18,inputs!$B18="WIGHT"),2,IF(AND(inputs!$B18&lt;&gt;inputs!I18,inputs!$B18="WIGHT",inputs!I18="DEAD"),1,IF(AND(inputs!$B18&lt;&gt;inputs!I18,inputs!$B18="DEAD",inputs!I18="WIGHT"),0,0)))))</f>
        <v>1</v>
      </c>
      <c r="J18" s="6">
        <f>IF(AND(inputs!$B18=inputs!J18,inputs!$B18="ALIVE"),1,IF(AND(inputs!$B18=inputs!J18,inputs!$B18="DEAD"),1,IF(AND(inputs!$B18=inputs!J18,inputs!$B18="WIGHT"),2,IF(AND(inputs!$B18&lt;&gt;inputs!J18,inputs!$B18="WIGHT",inputs!J18="DEAD"),1,IF(AND(inputs!$B18&lt;&gt;inputs!J18,inputs!$B18="DEAD",inputs!J18="WIGHT"),0,0)))))</f>
        <v>1</v>
      </c>
      <c r="K18" s="6">
        <f>IF(AND(inputs!$B18=inputs!K18,inputs!$B18="ALIVE"),1,IF(AND(inputs!$B18=inputs!K18,inputs!$B18="DEAD"),1,IF(AND(inputs!$B18=inputs!K18,inputs!$B18="WIGHT"),2,IF(AND(inputs!$B18&lt;&gt;inputs!K18,inputs!$B18="WIGHT",inputs!K18="DEAD"),1,IF(AND(inputs!$B18&lt;&gt;inputs!K18,inputs!$B18="DEAD",inputs!K18="WIGHT"),0,0)))))</f>
        <v>1</v>
      </c>
      <c r="L18" s="6">
        <f>IF(AND(inputs!$B18=inputs!L18,inputs!$B18="ALIVE"),1,IF(AND(inputs!$B18=inputs!L18,inputs!$B18="DEAD"),1,IF(AND(inputs!$B18=inputs!L18,inputs!$B18="WIGHT"),2,IF(AND(inputs!$B18&lt;&gt;inputs!L18,inputs!$B18="WIGHT",inputs!L18="DEAD"),1,IF(AND(inputs!$B18&lt;&gt;inputs!L18,inputs!$B18="DEAD",inputs!L18="WIGHT"),0,0)))))</f>
        <v>1</v>
      </c>
      <c r="M18" s="6">
        <f>IF(AND(inputs!$B18=inputs!M18,inputs!$B18="ALIVE"),1,IF(AND(inputs!$B18=inputs!M18,inputs!$B18="DEAD"),1,IF(AND(inputs!$B18=inputs!M18,inputs!$B18="WIGHT"),2,IF(AND(inputs!$B18&lt;&gt;inputs!M18,inputs!$B18="WIGHT",inputs!M18="DEAD"),1,IF(AND(inputs!$B18&lt;&gt;inputs!M18,inputs!$B18="DEAD",inputs!M18="WIGHT"),0,0)))))</f>
        <v>1</v>
      </c>
      <c r="N18" s="7">
        <f>IF(AND(inputs!$B18=inputs!N18,inputs!$B18="ALIVE"),1,IF(AND(inputs!$B18=inputs!N18,inputs!$B18="DEAD"),1,IF(AND(inputs!$B18=inputs!N18,inputs!$B18="WIGHT"),2,IF(AND(inputs!$B18&lt;&gt;inputs!N18,inputs!$B18="WIGHT",inputs!N18="DEAD"),1,IF(AND(inputs!$B18&lt;&gt;inputs!N18,inputs!$B18="DEAD",inputs!N18="WIGHT"),0,0)))))</f>
        <v>1</v>
      </c>
    </row>
    <row r="19" spans="4:14" x14ac:dyDescent="0.25">
      <c r="D19" s="35">
        <f>IF(inputs!B19="ALIVE",1,IF(inputs!B19="DEAD",1,IF(inputs!B19="WIGHT",2,0)))</f>
        <v>1</v>
      </c>
      <c r="E19" s="67">
        <f>IF(AND(inputs!$B19=inputs!E19,inputs!$B19="ALIVE"),1,IF(AND(inputs!$B19=inputs!E19,inputs!$B19="DEAD"),1,IF(AND(inputs!$B19=inputs!E19,inputs!$B19="WIGHT"),2,IF(AND(inputs!$B19&lt;&gt;inputs!E19,inputs!$B19="WIGHT",inputs!E19="DEAD"),1,IF(AND(inputs!$B19&lt;&gt;inputs!E19,inputs!$B19="DEAD",inputs!E19="WIGHT"),0,0)))))</f>
        <v>1</v>
      </c>
      <c r="F19" s="6">
        <f>IF(AND(inputs!$B19=inputs!F19,inputs!$B19="ALIVE"),1,IF(AND(inputs!$B19=inputs!F19,inputs!$B19="DEAD"),1,IF(AND(inputs!$B19=inputs!F19,inputs!$B19="WIGHT"),2,IF(AND(inputs!$B19&lt;&gt;inputs!F19,inputs!$B19="WIGHT",inputs!F19="DEAD"),1,IF(AND(inputs!$B19&lt;&gt;inputs!F19,inputs!$B19="DEAD",inputs!F19="WIGHT"),0,0)))))</f>
        <v>1</v>
      </c>
      <c r="G19" s="6">
        <f>IF(AND(inputs!$B19=inputs!G19,inputs!$B19="ALIVE"),1,IF(AND(inputs!$B19=inputs!G19,inputs!$B19="DEAD"),1,IF(AND(inputs!$B19=inputs!G19,inputs!$B19="WIGHT"),2,IF(AND(inputs!$B19&lt;&gt;inputs!G19,inputs!$B19="WIGHT",inputs!G19="DEAD"),1,IF(AND(inputs!$B19&lt;&gt;inputs!G19,inputs!$B19="DEAD",inputs!G19="WIGHT"),0,0)))))</f>
        <v>1</v>
      </c>
      <c r="H19" s="6">
        <f>IF(AND(inputs!$B19=inputs!H19,inputs!$B19="ALIVE"),1,IF(AND(inputs!$B19=inputs!H19,inputs!$B19="DEAD"),1,IF(AND(inputs!$B19=inputs!H19,inputs!$B19="WIGHT"),2,IF(AND(inputs!$B19&lt;&gt;inputs!H19,inputs!$B19="WIGHT",inputs!H19="DEAD"),1,IF(AND(inputs!$B19&lt;&gt;inputs!H19,inputs!$B19="DEAD",inputs!H19="WIGHT"),0,0)))))</f>
        <v>1</v>
      </c>
      <c r="I19" s="6">
        <f>IF(AND(inputs!$B19=inputs!I19,inputs!$B19="ALIVE"),1,IF(AND(inputs!$B19=inputs!I19,inputs!$B19="DEAD"),1,IF(AND(inputs!$B19=inputs!I19,inputs!$B19="WIGHT"),2,IF(AND(inputs!$B19&lt;&gt;inputs!I19,inputs!$B19="WIGHT",inputs!I19="DEAD"),1,IF(AND(inputs!$B19&lt;&gt;inputs!I19,inputs!$B19="DEAD",inputs!I19="WIGHT"),0,0)))))</f>
        <v>1</v>
      </c>
      <c r="J19" s="6">
        <f>IF(AND(inputs!$B19=inputs!J19,inputs!$B19="ALIVE"),1,IF(AND(inputs!$B19=inputs!J19,inputs!$B19="DEAD"),1,IF(AND(inputs!$B19=inputs!J19,inputs!$B19="WIGHT"),2,IF(AND(inputs!$B19&lt;&gt;inputs!J19,inputs!$B19="WIGHT",inputs!J19="DEAD"),1,IF(AND(inputs!$B19&lt;&gt;inputs!J19,inputs!$B19="DEAD",inputs!J19="WIGHT"),0,0)))))</f>
        <v>1</v>
      </c>
      <c r="K19" s="6">
        <f>IF(AND(inputs!$B19=inputs!K19,inputs!$B19="ALIVE"),1,IF(AND(inputs!$B19=inputs!K19,inputs!$B19="DEAD"),1,IF(AND(inputs!$B19=inputs!K19,inputs!$B19="WIGHT"),2,IF(AND(inputs!$B19&lt;&gt;inputs!K19,inputs!$B19="WIGHT",inputs!K19="DEAD"),1,IF(AND(inputs!$B19&lt;&gt;inputs!K19,inputs!$B19="DEAD",inputs!K19="WIGHT"),0,0)))))</f>
        <v>1</v>
      </c>
      <c r="L19" s="6">
        <f>IF(AND(inputs!$B19=inputs!L19,inputs!$B19="ALIVE"),1,IF(AND(inputs!$B19=inputs!L19,inputs!$B19="DEAD"),1,IF(AND(inputs!$B19=inputs!L19,inputs!$B19="WIGHT"),2,IF(AND(inputs!$B19&lt;&gt;inputs!L19,inputs!$B19="WIGHT",inputs!L19="DEAD"),1,IF(AND(inputs!$B19&lt;&gt;inputs!L19,inputs!$B19="DEAD",inputs!L19="WIGHT"),0,0)))))</f>
        <v>1</v>
      </c>
      <c r="M19" s="6">
        <f>IF(AND(inputs!$B19=inputs!M19,inputs!$B19="ALIVE"),1,IF(AND(inputs!$B19=inputs!M19,inputs!$B19="DEAD"),1,IF(AND(inputs!$B19=inputs!M19,inputs!$B19="WIGHT"),2,IF(AND(inputs!$B19&lt;&gt;inputs!M19,inputs!$B19="WIGHT",inputs!M19="DEAD"),1,IF(AND(inputs!$B19&lt;&gt;inputs!M19,inputs!$B19="DEAD",inputs!M19="WIGHT"),0,0)))))</f>
        <v>1</v>
      </c>
      <c r="N19" s="7">
        <f>IF(AND(inputs!$B19=inputs!N19,inputs!$B19="ALIVE"),1,IF(AND(inputs!$B19=inputs!N19,inputs!$B19="DEAD"),1,IF(AND(inputs!$B19=inputs!N19,inputs!$B19="WIGHT"),2,IF(AND(inputs!$B19&lt;&gt;inputs!N19,inputs!$B19="WIGHT",inputs!N19="DEAD"),1,IF(AND(inputs!$B19&lt;&gt;inputs!N19,inputs!$B19="DEAD",inputs!N19="WIGHT"),0,0)))))</f>
        <v>1</v>
      </c>
    </row>
    <row r="20" spans="4:14" x14ac:dyDescent="0.25">
      <c r="D20" s="35">
        <f>IF(inputs!B20="ALIVE",1,IF(inputs!B20="DEAD",1,IF(inputs!B20="WIGHT",2,0)))</f>
        <v>1</v>
      </c>
      <c r="E20" s="67">
        <f>IF(AND(inputs!$B20=inputs!E20,inputs!$B20="ALIVE"),1,IF(AND(inputs!$B20=inputs!E20,inputs!$B20="DEAD"),1,IF(AND(inputs!$B20=inputs!E20,inputs!$B20="WIGHT"),2,IF(AND(inputs!$B20&lt;&gt;inputs!E20,inputs!$B20="WIGHT",inputs!E20="DEAD"),1,IF(AND(inputs!$B20&lt;&gt;inputs!E20,inputs!$B20="DEAD",inputs!E20="WIGHT"),0,0)))))</f>
        <v>1</v>
      </c>
      <c r="F20" s="6">
        <f>IF(AND(inputs!$B20=inputs!F20,inputs!$B20="ALIVE"),1,IF(AND(inputs!$B20=inputs!F20,inputs!$B20="DEAD"),1,IF(AND(inputs!$B20=inputs!F20,inputs!$B20="WIGHT"),2,IF(AND(inputs!$B20&lt;&gt;inputs!F20,inputs!$B20="WIGHT",inputs!F20="DEAD"),1,IF(AND(inputs!$B20&lt;&gt;inputs!F20,inputs!$B20="DEAD",inputs!F20="WIGHT"),0,0)))))</f>
        <v>1</v>
      </c>
      <c r="G20" s="6">
        <f>IF(AND(inputs!$B20=inputs!G20,inputs!$B20="ALIVE"),1,IF(AND(inputs!$B20=inputs!G20,inputs!$B20="DEAD"),1,IF(AND(inputs!$B20=inputs!G20,inputs!$B20="WIGHT"),2,IF(AND(inputs!$B20&lt;&gt;inputs!G20,inputs!$B20="WIGHT",inputs!G20="DEAD"),1,IF(AND(inputs!$B20&lt;&gt;inputs!G20,inputs!$B20="DEAD",inputs!G20="WIGHT"),0,0)))))</f>
        <v>1</v>
      </c>
      <c r="H20" s="6">
        <f>IF(AND(inputs!$B20=inputs!H20,inputs!$B20="ALIVE"),1,IF(AND(inputs!$B20=inputs!H20,inputs!$B20="DEAD"),1,IF(AND(inputs!$B20=inputs!H20,inputs!$B20="WIGHT"),2,IF(AND(inputs!$B20&lt;&gt;inputs!H20,inputs!$B20="WIGHT",inputs!H20="DEAD"),1,IF(AND(inputs!$B20&lt;&gt;inputs!H20,inputs!$B20="DEAD",inputs!H20="WIGHT"),0,0)))))</f>
        <v>1</v>
      </c>
      <c r="I20" s="6">
        <f>IF(AND(inputs!$B20=inputs!I20,inputs!$B20="ALIVE"),1,IF(AND(inputs!$B20=inputs!I20,inputs!$B20="DEAD"),1,IF(AND(inputs!$B20=inputs!I20,inputs!$B20="WIGHT"),2,IF(AND(inputs!$B20&lt;&gt;inputs!I20,inputs!$B20="WIGHT",inputs!I20="DEAD"),1,IF(AND(inputs!$B20&lt;&gt;inputs!I20,inputs!$B20="DEAD",inputs!I20="WIGHT"),0,0)))))</f>
        <v>1</v>
      </c>
      <c r="J20" s="6">
        <f>IF(AND(inputs!$B20=inputs!J20,inputs!$B20="ALIVE"),1,IF(AND(inputs!$B20=inputs!J20,inputs!$B20="DEAD"),1,IF(AND(inputs!$B20=inputs!J20,inputs!$B20="WIGHT"),2,IF(AND(inputs!$B20&lt;&gt;inputs!J20,inputs!$B20="WIGHT",inputs!J20="DEAD"),1,IF(AND(inputs!$B20&lt;&gt;inputs!J20,inputs!$B20="DEAD",inputs!J20="WIGHT"),0,0)))))</f>
        <v>1</v>
      </c>
      <c r="K20" s="6">
        <f>IF(AND(inputs!$B20=inputs!K20,inputs!$B20="ALIVE"),1,IF(AND(inputs!$B20=inputs!K20,inputs!$B20="DEAD"),1,IF(AND(inputs!$B20=inputs!K20,inputs!$B20="WIGHT"),2,IF(AND(inputs!$B20&lt;&gt;inputs!K20,inputs!$B20="WIGHT",inputs!K20="DEAD"),1,IF(AND(inputs!$B20&lt;&gt;inputs!K20,inputs!$B20="DEAD",inputs!K20="WIGHT"),0,0)))))</f>
        <v>1</v>
      </c>
      <c r="L20" s="6">
        <f>IF(AND(inputs!$B20=inputs!L20,inputs!$B20="ALIVE"),1,IF(AND(inputs!$B20=inputs!L20,inputs!$B20="DEAD"),1,IF(AND(inputs!$B20=inputs!L20,inputs!$B20="WIGHT"),2,IF(AND(inputs!$B20&lt;&gt;inputs!L20,inputs!$B20="WIGHT",inputs!L20="DEAD"),1,IF(AND(inputs!$B20&lt;&gt;inputs!L20,inputs!$B20="DEAD",inputs!L20="WIGHT"),0,0)))))</f>
        <v>1</v>
      </c>
      <c r="M20" s="6">
        <f>IF(AND(inputs!$B20=inputs!M20,inputs!$B20="ALIVE"),1,IF(AND(inputs!$B20=inputs!M20,inputs!$B20="DEAD"),1,IF(AND(inputs!$B20=inputs!M20,inputs!$B20="WIGHT"),2,IF(AND(inputs!$B20&lt;&gt;inputs!M20,inputs!$B20="WIGHT",inputs!M20="DEAD"),1,IF(AND(inputs!$B20&lt;&gt;inputs!M20,inputs!$B20="DEAD",inputs!M20="WIGHT"),0,0)))))</f>
        <v>1</v>
      </c>
      <c r="N20" s="7">
        <f>IF(AND(inputs!$B20=inputs!N20,inputs!$B20="ALIVE"),1,IF(AND(inputs!$B20=inputs!N20,inputs!$B20="DEAD"),1,IF(AND(inputs!$B20=inputs!N20,inputs!$B20="WIGHT"),2,IF(AND(inputs!$B20&lt;&gt;inputs!N20,inputs!$B20="WIGHT",inputs!N20="DEAD"),1,IF(AND(inputs!$B20&lt;&gt;inputs!N20,inputs!$B20="DEAD",inputs!N20="WIGHT"),0,0)))))</f>
        <v>1</v>
      </c>
    </row>
    <row r="21" spans="4:14" x14ac:dyDescent="0.25">
      <c r="D21" s="35">
        <f>IF(inputs!B21="ALIVE",1,IF(inputs!B21="DEAD",1,IF(inputs!B21="WIGHT",2,0)))</f>
        <v>1</v>
      </c>
      <c r="E21" s="67">
        <f>IF(AND(inputs!$B21=inputs!E21,inputs!$B21="ALIVE"),1,IF(AND(inputs!$B21=inputs!E21,inputs!$B21="DEAD"),1,IF(AND(inputs!$B21=inputs!E21,inputs!$B21="WIGHT"),2,IF(AND(inputs!$B21&lt;&gt;inputs!E21,inputs!$B21="WIGHT",inputs!E21="DEAD"),1,IF(AND(inputs!$B21&lt;&gt;inputs!E21,inputs!$B21="DEAD",inputs!E21="WIGHT"),0,0)))))</f>
        <v>1</v>
      </c>
      <c r="F21" s="6">
        <f>IF(AND(inputs!$B21=inputs!F21,inputs!$B21="ALIVE"),1,IF(AND(inputs!$B21=inputs!F21,inputs!$B21="DEAD"),1,IF(AND(inputs!$B21=inputs!F21,inputs!$B21="WIGHT"),2,IF(AND(inputs!$B21&lt;&gt;inputs!F21,inputs!$B21="WIGHT",inputs!F21="DEAD"),1,IF(AND(inputs!$B21&lt;&gt;inputs!F21,inputs!$B21="DEAD",inputs!F21="WIGHT"),0,0)))))</f>
        <v>1</v>
      </c>
      <c r="G21" s="6">
        <f>IF(AND(inputs!$B21=inputs!G21,inputs!$B21="ALIVE"),1,IF(AND(inputs!$B21=inputs!G21,inputs!$B21="DEAD"),1,IF(AND(inputs!$B21=inputs!G21,inputs!$B21="WIGHT"),2,IF(AND(inputs!$B21&lt;&gt;inputs!G21,inputs!$B21="WIGHT",inputs!G21="DEAD"),1,IF(AND(inputs!$B21&lt;&gt;inputs!G21,inputs!$B21="DEAD",inputs!G21="WIGHT"),0,0)))))</f>
        <v>1</v>
      </c>
      <c r="H21" s="6">
        <f>IF(AND(inputs!$B21=inputs!H21,inputs!$B21="ALIVE"),1,IF(AND(inputs!$B21=inputs!H21,inputs!$B21="DEAD"),1,IF(AND(inputs!$B21=inputs!H21,inputs!$B21="WIGHT"),2,IF(AND(inputs!$B21&lt;&gt;inputs!H21,inputs!$B21="WIGHT",inputs!H21="DEAD"),1,IF(AND(inputs!$B21&lt;&gt;inputs!H21,inputs!$B21="DEAD",inputs!H21="WIGHT"),0,0)))))</f>
        <v>1</v>
      </c>
      <c r="I21" s="6">
        <f>IF(AND(inputs!$B21=inputs!I21,inputs!$B21="ALIVE"),1,IF(AND(inputs!$B21=inputs!I21,inputs!$B21="DEAD"),1,IF(AND(inputs!$B21=inputs!I21,inputs!$B21="WIGHT"),2,IF(AND(inputs!$B21&lt;&gt;inputs!I21,inputs!$B21="WIGHT",inputs!I21="DEAD"),1,IF(AND(inputs!$B21&lt;&gt;inputs!I21,inputs!$B21="DEAD",inputs!I21="WIGHT"),0,0)))))</f>
        <v>1</v>
      </c>
      <c r="J21" s="6">
        <f>IF(AND(inputs!$B21=inputs!J21,inputs!$B21="ALIVE"),1,IF(AND(inputs!$B21=inputs!J21,inputs!$B21="DEAD"),1,IF(AND(inputs!$B21=inputs!J21,inputs!$B21="WIGHT"),2,IF(AND(inputs!$B21&lt;&gt;inputs!J21,inputs!$B21="WIGHT",inputs!J21="DEAD"),1,IF(AND(inputs!$B21&lt;&gt;inputs!J21,inputs!$B21="DEAD",inputs!J21="WIGHT"),0,0)))))</f>
        <v>1</v>
      </c>
      <c r="K21" s="6">
        <f>IF(AND(inputs!$B21=inputs!K21,inputs!$B21="ALIVE"),1,IF(AND(inputs!$B21=inputs!K21,inputs!$B21="DEAD"),1,IF(AND(inputs!$B21=inputs!K21,inputs!$B21="WIGHT"),2,IF(AND(inputs!$B21&lt;&gt;inputs!K21,inputs!$B21="WIGHT",inputs!K21="DEAD"),1,IF(AND(inputs!$B21&lt;&gt;inputs!K21,inputs!$B21="DEAD",inputs!K21="WIGHT"),0,0)))))</f>
        <v>1</v>
      </c>
      <c r="L21" s="6">
        <f>IF(AND(inputs!$B21=inputs!L21,inputs!$B21="ALIVE"),1,IF(AND(inputs!$B21=inputs!L21,inputs!$B21="DEAD"),1,IF(AND(inputs!$B21=inputs!L21,inputs!$B21="WIGHT"),2,IF(AND(inputs!$B21&lt;&gt;inputs!L21,inputs!$B21="WIGHT",inputs!L21="DEAD"),1,IF(AND(inputs!$B21&lt;&gt;inputs!L21,inputs!$B21="DEAD",inputs!L21="WIGHT"),0,0)))))</f>
        <v>1</v>
      </c>
      <c r="M21" s="6">
        <f>IF(AND(inputs!$B21=inputs!M21,inputs!$B21="ALIVE"),1,IF(AND(inputs!$B21=inputs!M21,inputs!$B21="DEAD"),1,IF(AND(inputs!$B21=inputs!M21,inputs!$B21="WIGHT"),2,IF(AND(inputs!$B21&lt;&gt;inputs!M21,inputs!$B21="WIGHT",inputs!M21="DEAD"),1,IF(AND(inputs!$B21&lt;&gt;inputs!M21,inputs!$B21="DEAD",inputs!M21="WIGHT"),0,0)))))</f>
        <v>1</v>
      </c>
      <c r="N21" s="7">
        <f>IF(AND(inputs!$B21=inputs!N21,inputs!$B21="ALIVE"),1,IF(AND(inputs!$B21=inputs!N21,inputs!$B21="DEAD"),1,IF(AND(inputs!$B21=inputs!N21,inputs!$B21="WIGHT"),2,IF(AND(inputs!$B21&lt;&gt;inputs!N21,inputs!$B21="WIGHT",inputs!N21="DEAD"),1,IF(AND(inputs!$B21&lt;&gt;inputs!N21,inputs!$B21="DEAD",inputs!N21="WIGHT"),0,0)))))</f>
        <v>1</v>
      </c>
    </row>
    <row r="22" spans="4:14" x14ac:dyDescent="0.25">
      <c r="D22" s="35">
        <f>IF(inputs!B22="ALIVE",1,IF(inputs!B22="DEAD",1,IF(inputs!B22="WIGHT",2,0)))</f>
        <v>1</v>
      </c>
      <c r="E22" s="67">
        <f>IF(AND(inputs!$B22=inputs!E22,inputs!$B22="ALIVE"),1,IF(AND(inputs!$B22=inputs!E22,inputs!$B22="DEAD"),1,IF(AND(inputs!$B22=inputs!E22,inputs!$B22="WIGHT"),2,IF(AND(inputs!$B22&lt;&gt;inputs!E22,inputs!$B22="WIGHT",inputs!E22="DEAD"),1,IF(AND(inputs!$B22&lt;&gt;inputs!E22,inputs!$B22="DEAD",inputs!E22="WIGHT"),0,0)))))</f>
        <v>1</v>
      </c>
      <c r="F22" s="6">
        <f>IF(AND(inputs!$B22=inputs!F22,inputs!$B22="ALIVE"),1,IF(AND(inputs!$B22=inputs!F22,inputs!$B22="DEAD"),1,IF(AND(inputs!$B22=inputs!F22,inputs!$B22="WIGHT"),2,IF(AND(inputs!$B22&lt;&gt;inputs!F22,inputs!$B22="WIGHT",inputs!F22="DEAD"),1,IF(AND(inputs!$B22&lt;&gt;inputs!F22,inputs!$B22="DEAD",inputs!F22="WIGHT"),0,0)))))</f>
        <v>1</v>
      </c>
      <c r="G22" s="6">
        <f>IF(AND(inputs!$B22=inputs!G22,inputs!$B22="ALIVE"),1,IF(AND(inputs!$B22=inputs!G22,inputs!$B22="DEAD"),1,IF(AND(inputs!$B22=inputs!G22,inputs!$B22="WIGHT"),2,IF(AND(inputs!$B22&lt;&gt;inputs!G22,inputs!$B22="WIGHT",inputs!G22="DEAD"),1,IF(AND(inputs!$B22&lt;&gt;inputs!G22,inputs!$B22="DEAD",inputs!G22="WIGHT"),0,0)))))</f>
        <v>1</v>
      </c>
      <c r="H22" s="6">
        <f>IF(AND(inputs!$B22=inputs!H22,inputs!$B22="ALIVE"),1,IF(AND(inputs!$B22=inputs!H22,inputs!$B22="DEAD"),1,IF(AND(inputs!$B22=inputs!H22,inputs!$B22="WIGHT"),2,IF(AND(inputs!$B22&lt;&gt;inputs!H22,inputs!$B22="WIGHT",inputs!H22="DEAD"),1,IF(AND(inputs!$B22&lt;&gt;inputs!H22,inputs!$B22="DEAD",inputs!H22="WIGHT"),0,0)))))</f>
        <v>1</v>
      </c>
      <c r="I22" s="6">
        <f>IF(AND(inputs!$B22=inputs!I22,inputs!$B22="ALIVE"),1,IF(AND(inputs!$B22=inputs!I22,inputs!$B22="DEAD"),1,IF(AND(inputs!$B22=inputs!I22,inputs!$B22="WIGHT"),2,IF(AND(inputs!$B22&lt;&gt;inputs!I22,inputs!$B22="WIGHT",inputs!I22="DEAD"),1,IF(AND(inputs!$B22&lt;&gt;inputs!I22,inputs!$B22="DEAD",inputs!I22="WIGHT"),0,0)))))</f>
        <v>1</v>
      </c>
      <c r="J22" s="6">
        <f>IF(AND(inputs!$B22=inputs!J22,inputs!$B22="ALIVE"),1,IF(AND(inputs!$B22=inputs!J22,inputs!$B22="DEAD"),1,IF(AND(inputs!$B22=inputs!J22,inputs!$B22="WIGHT"),2,IF(AND(inputs!$B22&lt;&gt;inputs!J22,inputs!$B22="WIGHT",inputs!J22="DEAD"),1,IF(AND(inputs!$B22&lt;&gt;inputs!J22,inputs!$B22="DEAD",inputs!J22="WIGHT"),0,0)))))</f>
        <v>1</v>
      </c>
      <c r="K22" s="6">
        <f>IF(AND(inputs!$B22=inputs!K22,inputs!$B22="ALIVE"),1,IF(AND(inputs!$B22=inputs!K22,inputs!$B22="DEAD"),1,IF(AND(inputs!$B22=inputs!K22,inputs!$B22="WIGHT"),2,IF(AND(inputs!$B22&lt;&gt;inputs!K22,inputs!$B22="WIGHT",inputs!K22="DEAD"),1,IF(AND(inputs!$B22&lt;&gt;inputs!K22,inputs!$B22="DEAD",inputs!K22="WIGHT"),0,0)))))</f>
        <v>1</v>
      </c>
      <c r="L22" s="6">
        <f>IF(AND(inputs!$B22=inputs!L22,inputs!$B22="ALIVE"),1,IF(AND(inputs!$B22=inputs!L22,inputs!$B22="DEAD"),1,IF(AND(inputs!$B22=inputs!L22,inputs!$B22="WIGHT"),2,IF(AND(inputs!$B22&lt;&gt;inputs!L22,inputs!$B22="WIGHT",inputs!L22="DEAD"),1,IF(AND(inputs!$B22&lt;&gt;inputs!L22,inputs!$B22="DEAD",inputs!L22="WIGHT"),0,0)))))</f>
        <v>1</v>
      </c>
      <c r="M22" s="6">
        <f>IF(AND(inputs!$B22=inputs!M22,inputs!$B22="ALIVE"),1,IF(AND(inputs!$B22=inputs!M22,inputs!$B22="DEAD"),1,IF(AND(inputs!$B22=inputs!M22,inputs!$B22="WIGHT"),2,IF(AND(inputs!$B22&lt;&gt;inputs!M22,inputs!$B22="WIGHT",inputs!M22="DEAD"),1,IF(AND(inputs!$B22&lt;&gt;inputs!M22,inputs!$B22="DEAD",inputs!M22="WIGHT"),0,0)))))</f>
        <v>1</v>
      </c>
      <c r="N22" s="7">
        <f>IF(AND(inputs!$B22=inputs!N22,inputs!$B22="ALIVE"),1,IF(AND(inputs!$B22=inputs!N22,inputs!$B22="DEAD"),1,IF(AND(inputs!$B22=inputs!N22,inputs!$B22="WIGHT"),2,IF(AND(inputs!$B22&lt;&gt;inputs!N22,inputs!$B22="WIGHT",inputs!N22="DEAD"),1,IF(AND(inputs!$B22&lt;&gt;inputs!N22,inputs!$B22="DEAD",inputs!N22="WIGHT"),0,0)))))</f>
        <v>1</v>
      </c>
    </row>
    <row r="23" spans="4:14" x14ac:dyDescent="0.25">
      <c r="D23" s="35">
        <f>IF(inputs!B23="ALIVE",1,IF(inputs!B23="DEAD",1,IF(inputs!B23="WIGHT",2,0)))</f>
        <v>1</v>
      </c>
      <c r="E23" s="67">
        <f>IF(AND(inputs!$B23=inputs!E23,inputs!$B23="ALIVE"),1,IF(AND(inputs!$B23=inputs!E23,inputs!$B23="DEAD"),1,IF(AND(inputs!$B23=inputs!E23,inputs!$B23="WIGHT"),2,IF(AND(inputs!$B23&lt;&gt;inputs!E23,inputs!$B23="WIGHT",inputs!E23="DEAD"),1,IF(AND(inputs!$B23&lt;&gt;inputs!E23,inputs!$B23="DEAD",inputs!E23="WIGHT"),0,0)))))</f>
        <v>1</v>
      </c>
      <c r="F23" s="6">
        <f>IF(AND(inputs!$B23=inputs!F23,inputs!$B23="ALIVE"),1,IF(AND(inputs!$B23=inputs!F23,inputs!$B23="DEAD"),1,IF(AND(inputs!$B23=inputs!F23,inputs!$B23="WIGHT"),2,IF(AND(inputs!$B23&lt;&gt;inputs!F23,inputs!$B23="WIGHT",inputs!F23="DEAD"),1,IF(AND(inputs!$B23&lt;&gt;inputs!F23,inputs!$B23="DEAD",inputs!F23="WIGHT"),0,0)))))</f>
        <v>1</v>
      </c>
      <c r="G23" s="6">
        <f>IF(AND(inputs!$B23=inputs!G23,inputs!$B23="ALIVE"),1,IF(AND(inputs!$B23=inputs!G23,inputs!$B23="DEAD"),1,IF(AND(inputs!$B23=inputs!G23,inputs!$B23="WIGHT"),2,IF(AND(inputs!$B23&lt;&gt;inputs!G23,inputs!$B23="WIGHT",inputs!G23="DEAD"),1,IF(AND(inputs!$B23&lt;&gt;inputs!G23,inputs!$B23="DEAD",inputs!G23="WIGHT"),0,0)))))</f>
        <v>1</v>
      </c>
      <c r="H23" s="6">
        <f>IF(AND(inputs!$B23=inputs!H23,inputs!$B23="ALIVE"),1,IF(AND(inputs!$B23=inputs!H23,inputs!$B23="DEAD"),1,IF(AND(inputs!$B23=inputs!H23,inputs!$B23="WIGHT"),2,IF(AND(inputs!$B23&lt;&gt;inputs!H23,inputs!$B23="WIGHT",inputs!H23="DEAD"),1,IF(AND(inputs!$B23&lt;&gt;inputs!H23,inputs!$B23="DEAD",inputs!H23="WIGHT"),0,0)))))</f>
        <v>1</v>
      </c>
      <c r="I23" s="6">
        <f>IF(AND(inputs!$B23=inputs!I23,inputs!$B23="ALIVE"),1,IF(AND(inputs!$B23=inputs!I23,inputs!$B23="DEAD"),1,IF(AND(inputs!$B23=inputs!I23,inputs!$B23="WIGHT"),2,IF(AND(inputs!$B23&lt;&gt;inputs!I23,inputs!$B23="WIGHT",inputs!I23="DEAD"),1,IF(AND(inputs!$B23&lt;&gt;inputs!I23,inputs!$B23="DEAD",inputs!I23="WIGHT"),0,0)))))</f>
        <v>1</v>
      </c>
      <c r="J23" s="6">
        <f>IF(AND(inputs!$B23=inputs!J23,inputs!$B23="ALIVE"),1,IF(AND(inputs!$B23=inputs!J23,inputs!$B23="DEAD"),1,IF(AND(inputs!$B23=inputs!J23,inputs!$B23="WIGHT"),2,IF(AND(inputs!$B23&lt;&gt;inputs!J23,inputs!$B23="WIGHT",inputs!J23="DEAD"),1,IF(AND(inputs!$B23&lt;&gt;inputs!J23,inputs!$B23="DEAD",inputs!J23="WIGHT"),0,0)))))</f>
        <v>1</v>
      </c>
      <c r="K23" s="6">
        <f>IF(AND(inputs!$B23=inputs!K23,inputs!$B23="ALIVE"),1,IF(AND(inputs!$B23=inputs!K23,inputs!$B23="DEAD"),1,IF(AND(inputs!$B23=inputs!K23,inputs!$B23="WIGHT"),2,IF(AND(inputs!$B23&lt;&gt;inputs!K23,inputs!$B23="WIGHT",inputs!K23="DEAD"),1,IF(AND(inputs!$B23&lt;&gt;inputs!K23,inputs!$B23="DEAD",inputs!K23="WIGHT"),0,0)))))</f>
        <v>1</v>
      </c>
      <c r="L23" s="6">
        <f>IF(AND(inputs!$B23=inputs!L23,inputs!$B23="ALIVE"),1,IF(AND(inputs!$B23=inputs!L23,inputs!$B23="DEAD"),1,IF(AND(inputs!$B23=inputs!L23,inputs!$B23="WIGHT"),2,IF(AND(inputs!$B23&lt;&gt;inputs!L23,inputs!$B23="WIGHT",inputs!L23="DEAD"),1,IF(AND(inputs!$B23&lt;&gt;inputs!L23,inputs!$B23="DEAD",inputs!L23="WIGHT"),0,0)))))</f>
        <v>1</v>
      </c>
      <c r="M23" s="6">
        <f>IF(AND(inputs!$B23=inputs!M23,inputs!$B23="ALIVE"),1,IF(AND(inputs!$B23=inputs!M23,inputs!$B23="DEAD"),1,IF(AND(inputs!$B23=inputs!M23,inputs!$B23="WIGHT"),2,IF(AND(inputs!$B23&lt;&gt;inputs!M23,inputs!$B23="WIGHT",inputs!M23="DEAD"),1,IF(AND(inputs!$B23&lt;&gt;inputs!M23,inputs!$B23="DEAD",inputs!M23="WIGHT"),0,0)))))</f>
        <v>1</v>
      </c>
      <c r="N23" s="7">
        <f>IF(AND(inputs!$B23=inputs!N23,inputs!$B23="ALIVE"),1,IF(AND(inputs!$B23=inputs!N23,inputs!$B23="DEAD"),1,IF(AND(inputs!$B23=inputs!N23,inputs!$B23="WIGHT"),2,IF(AND(inputs!$B23&lt;&gt;inputs!N23,inputs!$B23="WIGHT",inputs!N23="DEAD"),1,IF(AND(inputs!$B23&lt;&gt;inputs!N23,inputs!$B23="DEAD",inputs!N23="WIGHT"),0,0)))))</f>
        <v>1</v>
      </c>
    </row>
    <row r="24" spans="4:14" x14ac:dyDescent="0.25">
      <c r="D24" s="35">
        <f>IF(inputs!B24="ALIVE",1,IF(inputs!B24="DEAD",1,IF(inputs!B24="WIGHT",2,0)))</f>
        <v>1</v>
      </c>
      <c r="E24" s="67">
        <f>IF(AND(inputs!$B24=inputs!E24,inputs!$B24="ALIVE"),1,IF(AND(inputs!$B24=inputs!E24,inputs!$B24="DEAD"),1,IF(AND(inputs!$B24=inputs!E24,inputs!$B24="WIGHT"),2,IF(AND(inputs!$B24&lt;&gt;inputs!E24,inputs!$B24="WIGHT",inputs!E24="DEAD"),1,IF(AND(inputs!$B24&lt;&gt;inputs!E24,inputs!$B24="DEAD",inputs!E24="WIGHT"),0,0)))))</f>
        <v>1</v>
      </c>
      <c r="F24" s="6">
        <f>IF(AND(inputs!$B24=inputs!F24,inputs!$B24="ALIVE"),1,IF(AND(inputs!$B24=inputs!F24,inputs!$B24="DEAD"),1,IF(AND(inputs!$B24=inputs!F24,inputs!$B24="WIGHT"),2,IF(AND(inputs!$B24&lt;&gt;inputs!F24,inputs!$B24="WIGHT",inputs!F24="DEAD"),1,IF(AND(inputs!$B24&lt;&gt;inputs!F24,inputs!$B24="DEAD",inputs!F24="WIGHT"),0,0)))))</f>
        <v>1</v>
      </c>
      <c r="G24" s="6">
        <f>IF(AND(inputs!$B24=inputs!G24,inputs!$B24="ALIVE"),1,IF(AND(inputs!$B24=inputs!G24,inputs!$B24="DEAD"),1,IF(AND(inputs!$B24=inputs!G24,inputs!$B24="WIGHT"),2,IF(AND(inputs!$B24&lt;&gt;inputs!G24,inputs!$B24="WIGHT",inputs!G24="DEAD"),1,IF(AND(inputs!$B24&lt;&gt;inputs!G24,inputs!$B24="DEAD",inputs!G24="WIGHT"),0,0)))))</f>
        <v>1</v>
      </c>
      <c r="H24" s="6">
        <f>IF(AND(inputs!$B24=inputs!H24,inputs!$B24="ALIVE"),1,IF(AND(inputs!$B24=inputs!H24,inputs!$B24="DEAD"),1,IF(AND(inputs!$B24=inputs!H24,inputs!$B24="WIGHT"),2,IF(AND(inputs!$B24&lt;&gt;inputs!H24,inputs!$B24="WIGHT",inputs!H24="DEAD"),1,IF(AND(inputs!$B24&lt;&gt;inputs!H24,inputs!$B24="DEAD",inputs!H24="WIGHT"),0,0)))))</f>
        <v>1</v>
      </c>
      <c r="I24" s="6">
        <f>IF(AND(inputs!$B24=inputs!I24,inputs!$B24="ALIVE"),1,IF(AND(inputs!$B24=inputs!I24,inputs!$B24="DEAD"),1,IF(AND(inputs!$B24=inputs!I24,inputs!$B24="WIGHT"),2,IF(AND(inputs!$B24&lt;&gt;inputs!I24,inputs!$B24="WIGHT",inputs!I24="DEAD"),1,IF(AND(inputs!$B24&lt;&gt;inputs!I24,inputs!$B24="DEAD",inputs!I24="WIGHT"),0,0)))))</f>
        <v>1</v>
      </c>
      <c r="J24" s="6">
        <f>IF(AND(inputs!$B24=inputs!J24,inputs!$B24="ALIVE"),1,IF(AND(inputs!$B24=inputs!J24,inputs!$B24="DEAD"),1,IF(AND(inputs!$B24=inputs!J24,inputs!$B24="WIGHT"),2,IF(AND(inputs!$B24&lt;&gt;inputs!J24,inputs!$B24="WIGHT",inputs!J24="DEAD"),1,IF(AND(inputs!$B24&lt;&gt;inputs!J24,inputs!$B24="DEAD",inputs!J24="WIGHT"),0,0)))))</f>
        <v>1</v>
      </c>
      <c r="K24" s="6">
        <f>IF(AND(inputs!$B24=inputs!K24,inputs!$B24="ALIVE"),1,IF(AND(inputs!$B24=inputs!K24,inputs!$B24="DEAD"),1,IF(AND(inputs!$B24=inputs!K24,inputs!$B24="WIGHT"),2,IF(AND(inputs!$B24&lt;&gt;inputs!K24,inputs!$B24="WIGHT",inputs!K24="DEAD"),1,IF(AND(inputs!$B24&lt;&gt;inputs!K24,inputs!$B24="DEAD",inputs!K24="WIGHT"),0,0)))))</f>
        <v>1</v>
      </c>
      <c r="L24" s="6">
        <f>IF(AND(inputs!$B24=inputs!L24,inputs!$B24="ALIVE"),1,IF(AND(inputs!$B24=inputs!L24,inputs!$B24="DEAD"),1,IF(AND(inputs!$B24=inputs!L24,inputs!$B24="WIGHT"),2,IF(AND(inputs!$B24&lt;&gt;inputs!L24,inputs!$B24="WIGHT",inputs!L24="DEAD"),1,IF(AND(inputs!$B24&lt;&gt;inputs!L24,inputs!$B24="DEAD",inputs!L24="WIGHT"),0,0)))))</f>
        <v>1</v>
      </c>
      <c r="M24" s="6">
        <f>IF(AND(inputs!$B24=inputs!M24,inputs!$B24="ALIVE"),1,IF(AND(inputs!$B24=inputs!M24,inputs!$B24="DEAD"),1,IF(AND(inputs!$B24=inputs!M24,inputs!$B24="WIGHT"),2,IF(AND(inputs!$B24&lt;&gt;inputs!M24,inputs!$B24="WIGHT",inputs!M24="DEAD"),1,IF(AND(inputs!$B24&lt;&gt;inputs!M24,inputs!$B24="DEAD",inputs!M24="WIGHT"),0,0)))))</f>
        <v>1</v>
      </c>
      <c r="N24" s="7">
        <f>IF(AND(inputs!$B24=inputs!N24,inputs!$B24="ALIVE"),1,IF(AND(inputs!$B24=inputs!N24,inputs!$B24="DEAD"),1,IF(AND(inputs!$B24=inputs!N24,inputs!$B24="WIGHT"),2,IF(AND(inputs!$B24&lt;&gt;inputs!N24,inputs!$B24="WIGHT",inputs!N24="DEAD"),1,IF(AND(inputs!$B24&lt;&gt;inputs!N24,inputs!$B24="DEAD",inputs!N24="WIGHT"),0,0)))))</f>
        <v>1</v>
      </c>
    </row>
    <row r="25" spans="4:14" x14ac:dyDescent="0.25">
      <c r="D25" s="35">
        <f>IF(inputs!B25="ALIVE",1,IF(inputs!B25="DEAD",1,IF(inputs!B25="WIGHT",2,0)))</f>
        <v>1</v>
      </c>
      <c r="E25" s="67">
        <f>IF(AND(inputs!$B25=inputs!E25,inputs!$B25="ALIVE"),1,IF(AND(inputs!$B25=inputs!E25,inputs!$B25="DEAD"),1,IF(AND(inputs!$B25=inputs!E25,inputs!$B25="WIGHT"),2,IF(AND(inputs!$B25&lt;&gt;inputs!E25,inputs!$B25="WIGHT",inputs!E25="DEAD"),1,IF(AND(inputs!$B25&lt;&gt;inputs!E25,inputs!$B25="DEAD",inputs!E25="WIGHT"),0,0)))))</f>
        <v>1</v>
      </c>
      <c r="F25" s="6">
        <f>IF(AND(inputs!$B25=inputs!F25,inputs!$B25="ALIVE"),1,IF(AND(inputs!$B25=inputs!F25,inputs!$B25="DEAD"),1,IF(AND(inputs!$B25=inputs!F25,inputs!$B25="WIGHT"),2,IF(AND(inputs!$B25&lt;&gt;inputs!F25,inputs!$B25="WIGHT",inputs!F25="DEAD"),1,IF(AND(inputs!$B25&lt;&gt;inputs!F25,inputs!$B25="DEAD",inputs!F25="WIGHT"),0,0)))))</f>
        <v>1</v>
      </c>
      <c r="G25" s="6">
        <f>IF(AND(inputs!$B25=inputs!G25,inputs!$B25="ALIVE"),1,IF(AND(inputs!$B25=inputs!G25,inputs!$B25="DEAD"),1,IF(AND(inputs!$B25=inputs!G25,inputs!$B25="WIGHT"),2,IF(AND(inputs!$B25&lt;&gt;inputs!G25,inputs!$B25="WIGHT",inputs!G25="DEAD"),1,IF(AND(inputs!$B25&lt;&gt;inputs!G25,inputs!$B25="DEAD",inputs!G25="WIGHT"),0,0)))))</f>
        <v>1</v>
      </c>
      <c r="H25" s="6">
        <f>IF(AND(inputs!$B25=inputs!H25,inputs!$B25="ALIVE"),1,IF(AND(inputs!$B25=inputs!H25,inputs!$B25="DEAD"),1,IF(AND(inputs!$B25=inputs!H25,inputs!$B25="WIGHT"),2,IF(AND(inputs!$B25&lt;&gt;inputs!H25,inputs!$B25="WIGHT",inputs!H25="DEAD"),1,IF(AND(inputs!$B25&lt;&gt;inputs!H25,inputs!$B25="DEAD",inputs!H25="WIGHT"),0,0)))))</f>
        <v>1</v>
      </c>
      <c r="I25" s="6">
        <f>IF(AND(inputs!$B25=inputs!I25,inputs!$B25="ALIVE"),1,IF(AND(inputs!$B25=inputs!I25,inputs!$B25="DEAD"),1,IF(AND(inputs!$B25=inputs!I25,inputs!$B25="WIGHT"),2,IF(AND(inputs!$B25&lt;&gt;inputs!I25,inputs!$B25="WIGHT",inputs!I25="DEAD"),1,IF(AND(inputs!$B25&lt;&gt;inputs!I25,inputs!$B25="DEAD",inputs!I25="WIGHT"),0,0)))))</f>
        <v>1</v>
      </c>
      <c r="J25" s="6">
        <f>IF(AND(inputs!$B25=inputs!J25,inputs!$B25="ALIVE"),1,IF(AND(inputs!$B25=inputs!J25,inputs!$B25="DEAD"),1,IF(AND(inputs!$B25=inputs!J25,inputs!$B25="WIGHT"),2,IF(AND(inputs!$B25&lt;&gt;inputs!J25,inputs!$B25="WIGHT",inputs!J25="DEAD"),1,IF(AND(inputs!$B25&lt;&gt;inputs!J25,inputs!$B25="DEAD",inputs!J25="WIGHT"),0,0)))))</f>
        <v>1</v>
      </c>
      <c r="K25" s="6">
        <f>IF(AND(inputs!$B25=inputs!K25,inputs!$B25="ALIVE"),1,IF(AND(inputs!$B25=inputs!K25,inputs!$B25="DEAD"),1,IF(AND(inputs!$B25=inputs!K25,inputs!$B25="WIGHT"),2,IF(AND(inputs!$B25&lt;&gt;inputs!K25,inputs!$B25="WIGHT",inputs!K25="DEAD"),1,IF(AND(inputs!$B25&lt;&gt;inputs!K25,inputs!$B25="DEAD",inputs!K25="WIGHT"),0,0)))))</f>
        <v>1</v>
      </c>
      <c r="L25" s="6">
        <f>IF(AND(inputs!$B25=inputs!L25,inputs!$B25="ALIVE"),1,IF(AND(inputs!$B25=inputs!L25,inputs!$B25="DEAD"),1,IF(AND(inputs!$B25=inputs!L25,inputs!$B25="WIGHT"),2,IF(AND(inputs!$B25&lt;&gt;inputs!L25,inputs!$B25="WIGHT",inputs!L25="DEAD"),1,IF(AND(inputs!$B25&lt;&gt;inputs!L25,inputs!$B25="DEAD",inputs!L25="WIGHT"),0,0)))))</f>
        <v>1</v>
      </c>
      <c r="M25" s="6">
        <f>IF(AND(inputs!$B25=inputs!M25,inputs!$B25="ALIVE"),1,IF(AND(inputs!$B25=inputs!M25,inputs!$B25="DEAD"),1,IF(AND(inputs!$B25=inputs!M25,inputs!$B25="WIGHT"),2,IF(AND(inputs!$B25&lt;&gt;inputs!M25,inputs!$B25="WIGHT",inputs!M25="DEAD"),1,IF(AND(inputs!$B25&lt;&gt;inputs!M25,inputs!$B25="DEAD",inputs!M25="WIGHT"),0,0)))))</f>
        <v>1</v>
      </c>
      <c r="N25" s="7">
        <f>IF(AND(inputs!$B25=inputs!N25,inputs!$B25="ALIVE"),1,IF(AND(inputs!$B25=inputs!N25,inputs!$B25="DEAD"),1,IF(AND(inputs!$B25=inputs!N25,inputs!$B25="WIGHT"),2,IF(AND(inputs!$B25&lt;&gt;inputs!N25,inputs!$B25="WIGHT",inputs!N25="DEAD"),1,IF(AND(inputs!$B25&lt;&gt;inputs!N25,inputs!$B25="DEAD",inputs!N25="WIGHT"),0,0)))))</f>
        <v>1</v>
      </c>
    </row>
    <row r="26" spans="4:14" x14ac:dyDescent="0.25">
      <c r="D26" s="35">
        <f>IF(inputs!B26="ALIVE",1,IF(inputs!B26="DEAD",1,IF(inputs!B26="WIGHT",2,0)))</f>
        <v>1</v>
      </c>
      <c r="E26" s="67">
        <f>IF(AND(inputs!$B26=inputs!E26,inputs!$B26="ALIVE"),1,IF(AND(inputs!$B26=inputs!E26,inputs!$B26="DEAD"),1,IF(AND(inputs!$B26=inputs!E26,inputs!$B26="WIGHT"),2,IF(AND(inputs!$B26&lt;&gt;inputs!E26,inputs!$B26="WIGHT",inputs!E26="DEAD"),1,IF(AND(inputs!$B26&lt;&gt;inputs!E26,inputs!$B26="DEAD",inputs!E26="WIGHT"),0,0)))))</f>
        <v>1</v>
      </c>
      <c r="F26" s="6">
        <f>IF(AND(inputs!$B26=inputs!F26,inputs!$B26="ALIVE"),1,IF(AND(inputs!$B26=inputs!F26,inputs!$B26="DEAD"),1,IF(AND(inputs!$B26=inputs!F26,inputs!$B26="WIGHT"),2,IF(AND(inputs!$B26&lt;&gt;inputs!F26,inputs!$B26="WIGHT",inputs!F26="DEAD"),1,IF(AND(inputs!$B26&lt;&gt;inputs!F26,inputs!$B26="DEAD",inputs!F26="WIGHT"),0,0)))))</f>
        <v>1</v>
      </c>
      <c r="G26" s="6">
        <f>IF(AND(inputs!$B26=inputs!G26,inputs!$B26="ALIVE"),1,IF(AND(inputs!$B26=inputs!G26,inputs!$B26="DEAD"),1,IF(AND(inputs!$B26=inputs!G26,inputs!$B26="WIGHT"),2,IF(AND(inputs!$B26&lt;&gt;inputs!G26,inputs!$B26="WIGHT",inputs!G26="DEAD"),1,IF(AND(inputs!$B26&lt;&gt;inputs!G26,inputs!$B26="DEAD",inputs!G26="WIGHT"),0,0)))))</f>
        <v>1</v>
      </c>
      <c r="H26" s="6">
        <f>IF(AND(inputs!$B26=inputs!H26,inputs!$B26="ALIVE"),1,IF(AND(inputs!$B26=inputs!H26,inputs!$B26="DEAD"),1,IF(AND(inputs!$B26=inputs!H26,inputs!$B26="WIGHT"),2,IF(AND(inputs!$B26&lt;&gt;inputs!H26,inputs!$B26="WIGHT",inputs!H26="DEAD"),1,IF(AND(inputs!$B26&lt;&gt;inputs!H26,inputs!$B26="DEAD",inputs!H26="WIGHT"),0,0)))))</f>
        <v>1</v>
      </c>
      <c r="I26" s="6">
        <f>IF(AND(inputs!$B26=inputs!I26,inputs!$B26="ALIVE"),1,IF(AND(inputs!$B26=inputs!I26,inputs!$B26="DEAD"),1,IF(AND(inputs!$B26=inputs!I26,inputs!$B26="WIGHT"),2,IF(AND(inputs!$B26&lt;&gt;inputs!I26,inputs!$B26="WIGHT",inputs!I26="DEAD"),1,IF(AND(inputs!$B26&lt;&gt;inputs!I26,inputs!$B26="DEAD",inputs!I26="WIGHT"),0,0)))))</f>
        <v>1</v>
      </c>
      <c r="J26" s="6">
        <f>IF(AND(inputs!$B26=inputs!J26,inputs!$B26="ALIVE"),1,IF(AND(inputs!$B26=inputs!J26,inputs!$B26="DEAD"),1,IF(AND(inputs!$B26=inputs!J26,inputs!$B26="WIGHT"),2,IF(AND(inputs!$B26&lt;&gt;inputs!J26,inputs!$B26="WIGHT",inputs!J26="DEAD"),1,IF(AND(inputs!$B26&lt;&gt;inputs!J26,inputs!$B26="DEAD",inputs!J26="WIGHT"),0,0)))))</f>
        <v>1</v>
      </c>
      <c r="K26" s="6">
        <f>IF(AND(inputs!$B26=inputs!K26,inputs!$B26="ALIVE"),1,IF(AND(inputs!$B26=inputs!K26,inputs!$B26="DEAD"),1,IF(AND(inputs!$B26=inputs!K26,inputs!$B26="WIGHT"),2,IF(AND(inputs!$B26&lt;&gt;inputs!K26,inputs!$B26="WIGHT",inputs!K26="DEAD"),1,IF(AND(inputs!$B26&lt;&gt;inputs!K26,inputs!$B26="DEAD",inputs!K26="WIGHT"),0,0)))))</f>
        <v>1</v>
      </c>
      <c r="L26" s="6">
        <f>IF(AND(inputs!$B26=inputs!L26,inputs!$B26="ALIVE"),1,IF(AND(inputs!$B26=inputs!L26,inputs!$B26="DEAD"),1,IF(AND(inputs!$B26=inputs!L26,inputs!$B26="WIGHT"),2,IF(AND(inputs!$B26&lt;&gt;inputs!L26,inputs!$B26="WIGHT",inputs!L26="DEAD"),1,IF(AND(inputs!$B26&lt;&gt;inputs!L26,inputs!$B26="DEAD",inputs!L26="WIGHT"),0,0)))))</f>
        <v>1</v>
      </c>
      <c r="M26" s="6">
        <f>IF(AND(inputs!$B26=inputs!M26,inputs!$B26="ALIVE"),1,IF(AND(inputs!$B26=inputs!M26,inputs!$B26="DEAD"),1,IF(AND(inputs!$B26=inputs!M26,inputs!$B26="WIGHT"),2,IF(AND(inputs!$B26&lt;&gt;inputs!M26,inputs!$B26="WIGHT",inputs!M26="DEAD"),1,IF(AND(inputs!$B26&lt;&gt;inputs!M26,inputs!$B26="DEAD",inputs!M26="WIGHT"),0,0)))))</f>
        <v>1</v>
      </c>
      <c r="N26" s="7">
        <f>IF(AND(inputs!$B26=inputs!N26,inputs!$B26="ALIVE"),1,IF(AND(inputs!$B26=inputs!N26,inputs!$B26="DEAD"),1,IF(AND(inputs!$B26=inputs!N26,inputs!$B26="WIGHT"),2,IF(AND(inputs!$B26&lt;&gt;inputs!N26,inputs!$B26="WIGHT",inputs!N26="DEAD"),1,IF(AND(inputs!$B26&lt;&gt;inputs!N26,inputs!$B26="DEAD",inputs!N26="WIGHT"),0,0)))))</f>
        <v>1</v>
      </c>
    </row>
    <row r="27" spans="4:14" x14ac:dyDescent="0.25">
      <c r="D27" s="35">
        <f>IF(inputs!B27="ALIVE",1,IF(inputs!B27="DEAD",1,IF(inputs!B27="WIGHT",2,0)))</f>
        <v>1</v>
      </c>
      <c r="E27" s="67">
        <f>IF(AND(inputs!$B27=inputs!E27,inputs!$B27="ALIVE"),1,IF(AND(inputs!$B27=inputs!E27,inputs!$B27="DEAD"),1,IF(AND(inputs!$B27=inputs!E27,inputs!$B27="WIGHT"),2,IF(AND(inputs!$B27&lt;&gt;inputs!E27,inputs!$B27="WIGHT",inputs!E27="DEAD"),1,IF(AND(inputs!$B27&lt;&gt;inputs!E27,inputs!$B27="DEAD",inputs!E27="WIGHT"),0,0)))))</f>
        <v>1</v>
      </c>
      <c r="F27" s="6">
        <f>IF(AND(inputs!$B27=inputs!F27,inputs!$B27="ALIVE"),1,IF(AND(inputs!$B27=inputs!F27,inputs!$B27="DEAD"),1,IF(AND(inputs!$B27=inputs!F27,inputs!$B27="WIGHT"),2,IF(AND(inputs!$B27&lt;&gt;inputs!F27,inputs!$B27="WIGHT",inputs!F27="DEAD"),1,IF(AND(inputs!$B27&lt;&gt;inputs!F27,inputs!$B27="DEAD",inputs!F27="WIGHT"),0,0)))))</f>
        <v>1</v>
      </c>
      <c r="G27" s="6">
        <f>IF(AND(inputs!$B27=inputs!G27,inputs!$B27="ALIVE"),1,IF(AND(inputs!$B27=inputs!G27,inputs!$B27="DEAD"),1,IF(AND(inputs!$B27=inputs!G27,inputs!$B27="WIGHT"),2,IF(AND(inputs!$B27&lt;&gt;inputs!G27,inputs!$B27="WIGHT",inputs!G27="DEAD"),1,IF(AND(inputs!$B27&lt;&gt;inputs!G27,inputs!$B27="DEAD",inputs!G27="WIGHT"),0,0)))))</f>
        <v>1</v>
      </c>
      <c r="H27" s="6">
        <f>IF(AND(inputs!$B27=inputs!H27,inputs!$B27="ALIVE"),1,IF(AND(inputs!$B27=inputs!H27,inputs!$B27="DEAD"),1,IF(AND(inputs!$B27=inputs!H27,inputs!$B27="WIGHT"),2,IF(AND(inputs!$B27&lt;&gt;inputs!H27,inputs!$B27="WIGHT",inputs!H27="DEAD"),1,IF(AND(inputs!$B27&lt;&gt;inputs!H27,inputs!$B27="DEAD",inputs!H27="WIGHT"),0,0)))))</f>
        <v>1</v>
      </c>
      <c r="I27" s="6">
        <f>IF(AND(inputs!$B27=inputs!I27,inputs!$B27="ALIVE"),1,IF(AND(inputs!$B27=inputs!I27,inputs!$B27="DEAD"),1,IF(AND(inputs!$B27=inputs!I27,inputs!$B27="WIGHT"),2,IF(AND(inputs!$B27&lt;&gt;inputs!I27,inputs!$B27="WIGHT",inputs!I27="DEAD"),1,IF(AND(inputs!$B27&lt;&gt;inputs!I27,inputs!$B27="DEAD",inputs!I27="WIGHT"),0,0)))))</f>
        <v>1</v>
      </c>
      <c r="J27" s="6">
        <f>IF(AND(inputs!$B27=inputs!J27,inputs!$B27="ALIVE"),1,IF(AND(inputs!$B27=inputs!J27,inputs!$B27="DEAD"),1,IF(AND(inputs!$B27=inputs!J27,inputs!$B27="WIGHT"),2,IF(AND(inputs!$B27&lt;&gt;inputs!J27,inputs!$B27="WIGHT",inputs!J27="DEAD"),1,IF(AND(inputs!$B27&lt;&gt;inputs!J27,inputs!$B27="DEAD",inputs!J27="WIGHT"),0,0)))))</f>
        <v>1</v>
      </c>
      <c r="K27" s="6">
        <f>IF(AND(inputs!$B27=inputs!K27,inputs!$B27="ALIVE"),1,IF(AND(inputs!$B27=inputs!K27,inputs!$B27="DEAD"),1,IF(AND(inputs!$B27=inputs!K27,inputs!$B27="WIGHT"),2,IF(AND(inputs!$B27&lt;&gt;inputs!K27,inputs!$B27="WIGHT",inputs!K27="DEAD"),1,IF(AND(inputs!$B27&lt;&gt;inputs!K27,inputs!$B27="DEAD",inputs!K27="WIGHT"),0,0)))))</f>
        <v>1</v>
      </c>
      <c r="L27" s="6">
        <f>IF(AND(inputs!$B27=inputs!L27,inputs!$B27="ALIVE"),1,IF(AND(inputs!$B27=inputs!L27,inputs!$B27="DEAD"),1,IF(AND(inputs!$B27=inputs!L27,inputs!$B27="WIGHT"),2,IF(AND(inputs!$B27&lt;&gt;inputs!L27,inputs!$B27="WIGHT",inputs!L27="DEAD"),1,IF(AND(inputs!$B27&lt;&gt;inputs!L27,inputs!$B27="DEAD",inputs!L27="WIGHT"),0,0)))))</f>
        <v>1</v>
      </c>
      <c r="M27" s="6">
        <f>IF(AND(inputs!$B27=inputs!M27,inputs!$B27="ALIVE"),1,IF(AND(inputs!$B27=inputs!M27,inputs!$B27="DEAD"),1,IF(AND(inputs!$B27=inputs!M27,inputs!$B27="WIGHT"),2,IF(AND(inputs!$B27&lt;&gt;inputs!M27,inputs!$B27="WIGHT",inputs!M27="DEAD"),1,IF(AND(inputs!$B27&lt;&gt;inputs!M27,inputs!$B27="DEAD",inputs!M27="WIGHT"),0,0)))))</f>
        <v>1</v>
      </c>
      <c r="N27" s="7">
        <f>IF(AND(inputs!$B27=inputs!N27,inputs!$B27="ALIVE"),1,IF(AND(inputs!$B27=inputs!N27,inputs!$B27="DEAD"),1,IF(AND(inputs!$B27=inputs!N27,inputs!$B27="WIGHT"),2,IF(AND(inputs!$B27&lt;&gt;inputs!N27,inputs!$B27="WIGHT",inputs!N27="DEAD"),1,IF(AND(inputs!$B27&lt;&gt;inputs!N27,inputs!$B27="DEAD",inputs!N27="WIGHT"),0,0)))))</f>
        <v>1</v>
      </c>
    </row>
    <row r="28" spans="4:14" x14ac:dyDescent="0.25">
      <c r="D28" s="35">
        <f>IF(inputs!B28="ALIVE",1,IF(inputs!B28="DEAD",1,IF(inputs!B28="WIGHT",2,0)))</f>
        <v>1</v>
      </c>
      <c r="E28" s="67">
        <f>IF(AND(inputs!$B28=inputs!E28,inputs!$B28="ALIVE"),1,IF(AND(inputs!$B28=inputs!E28,inputs!$B28="DEAD"),1,IF(AND(inputs!$B28=inputs!E28,inputs!$B28="WIGHT"),2,IF(AND(inputs!$B28&lt;&gt;inputs!E28,inputs!$B28="WIGHT",inputs!E28="DEAD"),1,IF(AND(inputs!$B28&lt;&gt;inputs!E28,inputs!$B28="DEAD",inputs!E28="WIGHT"),0,0)))))</f>
        <v>1</v>
      </c>
      <c r="F28" s="6">
        <f>IF(AND(inputs!$B28=inputs!F28,inputs!$B28="ALIVE"),1,IF(AND(inputs!$B28=inputs!F28,inputs!$B28="DEAD"),1,IF(AND(inputs!$B28=inputs!F28,inputs!$B28="WIGHT"),2,IF(AND(inputs!$B28&lt;&gt;inputs!F28,inputs!$B28="WIGHT",inputs!F28="DEAD"),1,IF(AND(inputs!$B28&lt;&gt;inputs!F28,inputs!$B28="DEAD",inputs!F28="WIGHT"),0,0)))))</f>
        <v>1</v>
      </c>
      <c r="G28" s="6">
        <f>IF(AND(inputs!$B28=inputs!G28,inputs!$B28="ALIVE"),1,IF(AND(inputs!$B28=inputs!G28,inputs!$B28="DEAD"),1,IF(AND(inputs!$B28=inputs!G28,inputs!$B28="WIGHT"),2,IF(AND(inputs!$B28&lt;&gt;inputs!G28,inputs!$B28="WIGHT",inputs!G28="DEAD"),1,IF(AND(inputs!$B28&lt;&gt;inputs!G28,inputs!$B28="DEAD",inputs!G28="WIGHT"),0,0)))))</f>
        <v>1</v>
      </c>
      <c r="H28" s="6">
        <f>IF(AND(inputs!$B28=inputs!H28,inputs!$B28="ALIVE"),1,IF(AND(inputs!$B28=inputs!H28,inputs!$B28="DEAD"),1,IF(AND(inputs!$B28=inputs!H28,inputs!$B28="WIGHT"),2,IF(AND(inputs!$B28&lt;&gt;inputs!H28,inputs!$B28="WIGHT",inputs!H28="DEAD"),1,IF(AND(inputs!$B28&lt;&gt;inputs!H28,inputs!$B28="DEAD",inputs!H28="WIGHT"),0,0)))))</f>
        <v>1</v>
      </c>
      <c r="I28" s="6">
        <f>IF(AND(inputs!$B28=inputs!I28,inputs!$B28="ALIVE"),1,IF(AND(inputs!$B28=inputs!I28,inputs!$B28="DEAD"),1,IF(AND(inputs!$B28=inputs!I28,inputs!$B28="WIGHT"),2,IF(AND(inputs!$B28&lt;&gt;inputs!I28,inputs!$B28="WIGHT",inputs!I28="DEAD"),1,IF(AND(inputs!$B28&lt;&gt;inputs!I28,inputs!$B28="DEAD",inputs!I28="WIGHT"),0,0)))))</f>
        <v>1</v>
      </c>
      <c r="J28" s="6">
        <f>IF(AND(inputs!$B28=inputs!J28,inputs!$B28="ALIVE"),1,IF(AND(inputs!$B28=inputs!J28,inputs!$B28="DEAD"),1,IF(AND(inputs!$B28=inputs!J28,inputs!$B28="WIGHT"),2,IF(AND(inputs!$B28&lt;&gt;inputs!J28,inputs!$B28="WIGHT",inputs!J28="DEAD"),1,IF(AND(inputs!$B28&lt;&gt;inputs!J28,inputs!$B28="DEAD",inputs!J28="WIGHT"),0,0)))))</f>
        <v>1</v>
      </c>
      <c r="K28" s="6">
        <f>IF(AND(inputs!$B28=inputs!K28,inputs!$B28="ALIVE"),1,IF(AND(inputs!$B28=inputs!K28,inputs!$B28="DEAD"),1,IF(AND(inputs!$B28=inputs!K28,inputs!$B28="WIGHT"),2,IF(AND(inputs!$B28&lt;&gt;inputs!K28,inputs!$B28="WIGHT",inputs!K28="DEAD"),1,IF(AND(inputs!$B28&lt;&gt;inputs!K28,inputs!$B28="DEAD",inputs!K28="WIGHT"),0,0)))))</f>
        <v>1</v>
      </c>
      <c r="L28" s="6">
        <f>IF(AND(inputs!$B28=inputs!L28,inputs!$B28="ALIVE"),1,IF(AND(inputs!$B28=inputs!L28,inputs!$B28="DEAD"),1,IF(AND(inputs!$B28=inputs!L28,inputs!$B28="WIGHT"),2,IF(AND(inputs!$B28&lt;&gt;inputs!L28,inputs!$B28="WIGHT",inputs!L28="DEAD"),1,IF(AND(inputs!$B28&lt;&gt;inputs!L28,inputs!$B28="DEAD",inputs!L28="WIGHT"),0,0)))))</f>
        <v>1</v>
      </c>
      <c r="M28" s="6">
        <f>IF(AND(inputs!$B28=inputs!M28,inputs!$B28="ALIVE"),1,IF(AND(inputs!$B28=inputs!M28,inputs!$B28="DEAD"),1,IF(AND(inputs!$B28=inputs!M28,inputs!$B28="WIGHT"),2,IF(AND(inputs!$B28&lt;&gt;inputs!M28,inputs!$B28="WIGHT",inputs!M28="DEAD"),1,IF(AND(inputs!$B28&lt;&gt;inputs!M28,inputs!$B28="DEAD",inputs!M28="WIGHT"),0,0)))))</f>
        <v>1</v>
      </c>
      <c r="N28" s="7">
        <f>IF(AND(inputs!$B28=inputs!N28,inputs!$B28="ALIVE"),1,IF(AND(inputs!$B28=inputs!N28,inputs!$B28="DEAD"),1,IF(AND(inputs!$B28=inputs!N28,inputs!$B28="WIGHT"),2,IF(AND(inputs!$B28&lt;&gt;inputs!N28,inputs!$B28="WIGHT",inputs!N28="DEAD"),1,IF(AND(inputs!$B28&lt;&gt;inputs!N28,inputs!$B28="DEAD",inputs!N28="WIGHT"),0,0)))))</f>
        <v>1</v>
      </c>
    </row>
    <row r="29" spans="4:14" x14ac:dyDescent="0.25">
      <c r="D29" s="35">
        <f>IF(inputs!B29="ALIVE",1,IF(inputs!B29="DEAD",1,IF(inputs!B29="WIGHT",2,0)))</f>
        <v>1</v>
      </c>
      <c r="E29" s="67">
        <f>IF(AND(inputs!$B29=inputs!E29,inputs!$B29="ALIVE"),1,IF(AND(inputs!$B29=inputs!E29,inputs!$B29="DEAD"),1,IF(AND(inputs!$B29=inputs!E29,inputs!$B29="WIGHT"),2,IF(AND(inputs!$B29&lt;&gt;inputs!E29,inputs!$B29="WIGHT",inputs!E29="DEAD"),1,IF(AND(inputs!$B29&lt;&gt;inputs!E29,inputs!$B29="DEAD",inputs!E29="WIGHT"),0,0)))))</f>
        <v>1</v>
      </c>
      <c r="F29" s="6">
        <f>IF(AND(inputs!$B29=inputs!F29,inputs!$B29="ALIVE"),1,IF(AND(inputs!$B29=inputs!F29,inputs!$B29="DEAD"),1,IF(AND(inputs!$B29=inputs!F29,inputs!$B29="WIGHT"),2,IF(AND(inputs!$B29&lt;&gt;inputs!F29,inputs!$B29="WIGHT",inputs!F29="DEAD"),1,IF(AND(inputs!$B29&lt;&gt;inputs!F29,inputs!$B29="DEAD",inputs!F29="WIGHT"),0,0)))))</f>
        <v>1</v>
      </c>
      <c r="G29" s="6">
        <f>IF(AND(inputs!$B29=inputs!G29,inputs!$B29="ALIVE"),1,IF(AND(inputs!$B29=inputs!G29,inputs!$B29="DEAD"),1,IF(AND(inputs!$B29=inputs!G29,inputs!$B29="WIGHT"),2,IF(AND(inputs!$B29&lt;&gt;inputs!G29,inputs!$B29="WIGHT",inputs!G29="DEAD"),1,IF(AND(inputs!$B29&lt;&gt;inputs!G29,inputs!$B29="DEAD",inputs!G29="WIGHT"),0,0)))))</f>
        <v>1</v>
      </c>
      <c r="H29" s="6">
        <f>IF(AND(inputs!$B29=inputs!H29,inputs!$B29="ALIVE"),1,IF(AND(inputs!$B29=inputs!H29,inputs!$B29="DEAD"),1,IF(AND(inputs!$B29=inputs!H29,inputs!$B29="WIGHT"),2,IF(AND(inputs!$B29&lt;&gt;inputs!H29,inputs!$B29="WIGHT",inputs!H29="DEAD"),1,IF(AND(inputs!$B29&lt;&gt;inputs!H29,inputs!$B29="DEAD",inputs!H29="WIGHT"),0,0)))))</f>
        <v>1</v>
      </c>
      <c r="I29" s="6">
        <f>IF(AND(inputs!$B29=inputs!I29,inputs!$B29="ALIVE"),1,IF(AND(inputs!$B29=inputs!I29,inputs!$B29="DEAD"),1,IF(AND(inputs!$B29=inputs!I29,inputs!$B29="WIGHT"),2,IF(AND(inputs!$B29&lt;&gt;inputs!I29,inputs!$B29="WIGHT",inputs!I29="DEAD"),1,IF(AND(inputs!$B29&lt;&gt;inputs!I29,inputs!$B29="DEAD",inputs!I29="WIGHT"),0,0)))))</f>
        <v>1</v>
      </c>
      <c r="J29" s="6">
        <f>IF(AND(inputs!$B29=inputs!J29,inputs!$B29="ALIVE"),1,IF(AND(inputs!$B29=inputs!J29,inputs!$B29="DEAD"),1,IF(AND(inputs!$B29=inputs!J29,inputs!$B29="WIGHT"),2,IF(AND(inputs!$B29&lt;&gt;inputs!J29,inputs!$B29="WIGHT",inputs!J29="DEAD"),1,IF(AND(inputs!$B29&lt;&gt;inputs!J29,inputs!$B29="DEAD",inputs!J29="WIGHT"),0,0)))))</f>
        <v>1</v>
      </c>
      <c r="K29" s="6">
        <f>IF(AND(inputs!$B29=inputs!K29,inputs!$B29="ALIVE"),1,IF(AND(inputs!$B29=inputs!K29,inputs!$B29="DEAD"),1,IF(AND(inputs!$B29=inputs!K29,inputs!$B29="WIGHT"),2,IF(AND(inputs!$B29&lt;&gt;inputs!K29,inputs!$B29="WIGHT",inputs!K29="DEAD"),1,IF(AND(inputs!$B29&lt;&gt;inputs!K29,inputs!$B29="DEAD",inputs!K29="WIGHT"),0,0)))))</f>
        <v>1</v>
      </c>
      <c r="L29" s="6">
        <f>IF(AND(inputs!$B29=inputs!L29,inputs!$B29="ALIVE"),1,IF(AND(inputs!$B29=inputs!L29,inputs!$B29="DEAD"),1,IF(AND(inputs!$B29=inputs!L29,inputs!$B29="WIGHT"),2,IF(AND(inputs!$B29&lt;&gt;inputs!L29,inputs!$B29="WIGHT",inputs!L29="DEAD"),1,IF(AND(inputs!$B29&lt;&gt;inputs!L29,inputs!$B29="DEAD",inputs!L29="WIGHT"),0,0)))))</f>
        <v>1</v>
      </c>
      <c r="M29" s="6">
        <f>IF(AND(inputs!$B29=inputs!M29,inputs!$B29="ALIVE"),1,IF(AND(inputs!$B29=inputs!M29,inputs!$B29="DEAD"),1,IF(AND(inputs!$B29=inputs!M29,inputs!$B29="WIGHT"),2,IF(AND(inputs!$B29&lt;&gt;inputs!M29,inputs!$B29="WIGHT",inputs!M29="DEAD"),1,IF(AND(inputs!$B29&lt;&gt;inputs!M29,inputs!$B29="DEAD",inputs!M29="WIGHT"),0,0)))))</f>
        <v>1</v>
      </c>
      <c r="N29" s="7">
        <f>IF(AND(inputs!$B29=inputs!N29,inputs!$B29="ALIVE"),1,IF(AND(inputs!$B29=inputs!N29,inputs!$B29="DEAD"),1,IF(AND(inputs!$B29=inputs!N29,inputs!$B29="WIGHT"),2,IF(AND(inputs!$B29&lt;&gt;inputs!N29,inputs!$B29="WIGHT",inputs!N29="DEAD"),1,IF(AND(inputs!$B29&lt;&gt;inputs!N29,inputs!$B29="DEAD",inputs!N29="WIGHT"),0,0)))))</f>
        <v>1</v>
      </c>
    </row>
    <row r="30" spans="4:14" x14ac:dyDescent="0.25">
      <c r="D30" s="35">
        <f>IF(inputs!B30="ALIVE",1,IF(inputs!B30="DEAD",1,IF(inputs!B30="WIGHT",2,0)))</f>
        <v>1</v>
      </c>
      <c r="E30" s="67">
        <f>IF(AND(inputs!$B30=inputs!E30,inputs!$B30="ALIVE"),1,IF(AND(inputs!$B30=inputs!E30,inputs!$B30="DEAD"),1,IF(AND(inputs!$B30=inputs!E30,inputs!$B30="WIGHT"),2,IF(AND(inputs!$B30&lt;&gt;inputs!E30,inputs!$B30="WIGHT",inputs!E30="DEAD"),1,IF(AND(inputs!$B30&lt;&gt;inputs!E30,inputs!$B30="DEAD",inputs!E30="WIGHT"),0,0)))))</f>
        <v>1</v>
      </c>
      <c r="F30" s="6">
        <f>IF(AND(inputs!$B30=inputs!F30,inputs!$B30="ALIVE"),1,IF(AND(inputs!$B30=inputs!F30,inputs!$B30="DEAD"),1,IF(AND(inputs!$B30=inputs!F30,inputs!$B30="WIGHT"),2,IF(AND(inputs!$B30&lt;&gt;inputs!F30,inputs!$B30="WIGHT",inputs!F30="DEAD"),1,IF(AND(inputs!$B30&lt;&gt;inputs!F30,inputs!$B30="DEAD",inputs!F30="WIGHT"),0,0)))))</f>
        <v>1</v>
      </c>
      <c r="G30" s="6">
        <f>IF(AND(inputs!$B30=inputs!G30,inputs!$B30="ALIVE"),1,IF(AND(inputs!$B30=inputs!G30,inputs!$B30="DEAD"),1,IF(AND(inputs!$B30=inputs!G30,inputs!$B30="WIGHT"),2,IF(AND(inputs!$B30&lt;&gt;inputs!G30,inputs!$B30="WIGHT",inputs!G30="DEAD"),1,IF(AND(inputs!$B30&lt;&gt;inputs!G30,inputs!$B30="DEAD",inputs!G30="WIGHT"),0,0)))))</f>
        <v>1</v>
      </c>
      <c r="H30" s="6">
        <f>IF(AND(inputs!$B30=inputs!H30,inputs!$B30="ALIVE"),1,IF(AND(inputs!$B30=inputs!H30,inputs!$B30="DEAD"),1,IF(AND(inputs!$B30=inputs!H30,inputs!$B30="WIGHT"),2,IF(AND(inputs!$B30&lt;&gt;inputs!H30,inputs!$B30="WIGHT",inputs!H30="DEAD"),1,IF(AND(inputs!$B30&lt;&gt;inputs!H30,inputs!$B30="DEAD",inputs!H30="WIGHT"),0,0)))))</f>
        <v>1</v>
      </c>
      <c r="I30" s="6">
        <f>IF(AND(inputs!$B30=inputs!I30,inputs!$B30="ALIVE"),1,IF(AND(inputs!$B30=inputs!I30,inputs!$B30="DEAD"),1,IF(AND(inputs!$B30=inputs!I30,inputs!$B30="WIGHT"),2,IF(AND(inputs!$B30&lt;&gt;inputs!I30,inputs!$B30="WIGHT",inputs!I30="DEAD"),1,IF(AND(inputs!$B30&lt;&gt;inputs!I30,inputs!$B30="DEAD",inputs!I30="WIGHT"),0,0)))))</f>
        <v>1</v>
      </c>
      <c r="J30" s="6">
        <f>IF(AND(inputs!$B30=inputs!J30,inputs!$B30="ALIVE"),1,IF(AND(inputs!$B30=inputs!J30,inputs!$B30="DEAD"),1,IF(AND(inputs!$B30=inputs!J30,inputs!$B30="WIGHT"),2,IF(AND(inputs!$B30&lt;&gt;inputs!J30,inputs!$B30="WIGHT",inputs!J30="DEAD"),1,IF(AND(inputs!$B30&lt;&gt;inputs!J30,inputs!$B30="DEAD",inputs!J30="WIGHT"),0,0)))))</f>
        <v>1</v>
      </c>
      <c r="K30" s="6">
        <f>IF(AND(inputs!$B30=inputs!K30,inputs!$B30="ALIVE"),1,IF(AND(inputs!$B30=inputs!K30,inputs!$B30="DEAD"),1,IF(AND(inputs!$B30=inputs!K30,inputs!$B30="WIGHT"),2,IF(AND(inputs!$B30&lt;&gt;inputs!K30,inputs!$B30="WIGHT",inputs!K30="DEAD"),1,IF(AND(inputs!$B30&lt;&gt;inputs!K30,inputs!$B30="DEAD",inputs!K30="WIGHT"),0,0)))))</f>
        <v>1</v>
      </c>
      <c r="L30" s="6">
        <f>IF(AND(inputs!$B30=inputs!L30,inputs!$B30="ALIVE"),1,IF(AND(inputs!$B30=inputs!L30,inputs!$B30="DEAD"),1,IF(AND(inputs!$B30=inputs!L30,inputs!$B30="WIGHT"),2,IF(AND(inputs!$B30&lt;&gt;inputs!L30,inputs!$B30="WIGHT",inputs!L30="DEAD"),1,IF(AND(inputs!$B30&lt;&gt;inputs!L30,inputs!$B30="DEAD",inputs!L30="WIGHT"),0,0)))))</f>
        <v>1</v>
      </c>
      <c r="M30" s="6">
        <f>IF(AND(inputs!$B30=inputs!M30,inputs!$B30="ALIVE"),1,IF(AND(inputs!$B30=inputs!M30,inputs!$B30="DEAD"),1,IF(AND(inputs!$B30=inputs!M30,inputs!$B30="WIGHT"),2,IF(AND(inputs!$B30&lt;&gt;inputs!M30,inputs!$B30="WIGHT",inputs!M30="DEAD"),1,IF(AND(inputs!$B30&lt;&gt;inputs!M30,inputs!$B30="DEAD",inputs!M30="WIGHT"),0,0)))))</f>
        <v>1</v>
      </c>
      <c r="N30" s="7">
        <f>IF(AND(inputs!$B30=inputs!N30,inputs!$B30="ALIVE"),1,IF(AND(inputs!$B30=inputs!N30,inputs!$B30="DEAD"),1,IF(AND(inputs!$B30=inputs!N30,inputs!$B30="WIGHT"),2,IF(AND(inputs!$B30&lt;&gt;inputs!N30,inputs!$B30="WIGHT",inputs!N30="DEAD"),1,IF(AND(inputs!$B30&lt;&gt;inputs!N30,inputs!$B30="DEAD",inputs!N30="WIGHT"),0,0)))))</f>
        <v>1</v>
      </c>
    </row>
    <row r="31" spans="4:14" x14ac:dyDescent="0.25">
      <c r="D31" s="35">
        <f>IF(inputs!B31="ALIVE",1,IF(inputs!B31="DEAD",1,IF(inputs!B31="WIGHT",2,0)))</f>
        <v>1</v>
      </c>
      <c r="E31" s="67">
        <f>IF(AND(inputs!$B31=inputs!E31,inputs!$B31="ALIVE"),1,IF(AND(inputs!$B31=inputs!E31,inputs!$B31="DEAD"),1,IF(AND(inputs!$B31=inputs!E31,inputs!$B31="WIGHT"),2,IF(AND(inputs!$B31&lt;&gt;inputs!E31,inputs!$B31="WIGHT",inputs!E31="DEAD"),1,IF(AND(inputs!$B31&lt;&gt;inputs!E31,inputs!$B31="DEAD",inputs!E31="WIGHT"),0,0)))))</f>
        <v>1</v>
      </c>
      <c r="F31" s="6">
        <f>IF(AND(inputs!$B31=inputs!F31,inputs!$B31="ALIVE"),1,IF(AND(inputs!$B31=inputs!F31,inputs!$B31="DEAD"),1,IF(AND(inputs!$B31=inputs!F31,inputs!$B31="WIGHT"),2,IF(AND(inputs!$B31&lt;&gt;inputs!F31,inputs!$B31="WIGHT",inputs!F31="DEAD"),1,IF(AND(inputs!$B31&lt;&gt;inputs!F31,inputs!$B31="DEAD",inputs!F31="WIGHT"),0,0)))))</f>
        <v>1</v>
      </c>
      <c r="G31" s="6">
        <f>IF(AND(inputs!$B31=inputs!G31,inputs!$B31="ALIVE"),1,IF(AND(inputs!$B31=inputs!G31,inputs!$B31="DEAD"),1,IF(AND(inputs!$B31=inputs!G31,inputs!$B31="WIGHT"),2,IF(AND(inputs!$B31&lt;&gt;inputs!G31,inputs!$B31="WIGHT",inputs!G31="DEAD"),1,IF(AND(inputs!$B31&lt;&gt;inputs!G31,inputs!$B31="DEAD",inputs!G31="WIGHT"),0,0)))))</f>
        <v>1</v>
      </c>
      <c r="H31" s="6">
        <f>IF(AND(inputs!$B31=inputs!H31,inputs!$B31="ALIVE"),1,IF(AND(inputs!$B31=inputs!H31,inputs!$B31="DEAD"),1,IF(AND(inputs!$B31=inputs!H31,inputs!$B31="WIGHT"),2,IF(AND(inputs!$B31&lt;&gt;inputs!H31,inputs!$B31="WIGHT",inputs!H31="DEAD"),1,IF(AND(inputs!$B31&lt;&gt;inputs!H31,inputs!$B31="DEAD",inputs!H31="WIGHT"),0,0)))))</f>
        <v>1</v>
      </c>
      <c r="I31" s="6">
        <f>IF(AND(inputs!$B31=inputs!I31,inputs!$B31="ALIVE"),1,IF(AND(inputs!$B31=inputs!I31,inputs!$B31="DEAD"),1,IF(AND(inputs!$B31=inputs!I31,inputs!$B31="WIGHT"),2,IF(AND(inputs!$B31&lt;&gt;inputs!I31,inputs!$B31="WIGHT",inputs!I31="DEAD"),1,IF(AND(inputs!$B31&lt;&gt;inputs!I31,inputs!$B31="DEAD",inputs!I31="WIGHT"),0,0)))))</f>
        <v>1</v>
      </c>
      <c r="J31" s="6">
        <f>IF(AND(inputs!$B31=inputs!J31,inputs!$B31="ALIVE"),1,IF(AND(inputs!$B31=inputs!J31,inputs!$B31="DEAD"),1,IF(AND(inputs!$B31=inputs!J31,inputs!$B31="WIGHT"),2,IF(AND(inputs!$B31&lt;&gt;inputs!J31,inputs!$B31="WIGHT",inputs!J31="DEAD"),1,IF(AND(inputs!$B31&lt;&gt;inputs!J31,inputs!$B31="DEAD",inputs!J31="WIGHT"),0,0)))))</f>
        <v>1</v>
      </c>
      <c r="K31" s="6">
        <f>IF(AND(inputs!$B31=inputs!K31,inputs!$B31="ALIVE"),1,IF(AND(inputs!$B31=inputs!K31,inputs!$B31="DEAD"),1,IF(AND(inputs!$B31=inputs!K31,inputs!$B31="WIGHT"),2,IF(AND(inputs!$B31&lt;&gt;inputs!K31,inputs!$B31="WIGHT",inputs!K31="DEAD"),1,IF(AND(inputs!$B31&lt;&gt;inputs!K31,inputs!$B31="DEAD",inputs!K31="WIGHT"),0,0)))))</f>
        <v>1</v>
      </c>
      <c r="L31" s="6">
        <f>IF(AND(inputs!$B31=inputs!L31,inputs!$B31="ALIVE"),1,IF(AND(inputs!$B31=inputs!L31,inputs!$B31="DEAD"),1,IF(AND(inputs!$B31=inputs!L31,inputs!$B31="WIGHT"),2,IF(AND(inputs!$B31&lt;&gt;inputs!L31,inputs!$B31="WIGHT",inputs!L31="DEAD"),1,IF(AND(inputs!$B31&lt;&gt;inputs!L31,inputs!$B31="DEAD",inputs!L31="WIGHT"),0,0)))))</f>
        <v>1</v>
      </c>
      <c r="M31" s="6">
        <f>IF(AND(inputs!$B31=inputs!M31,inputs!$B31="ALIVE"),1,IF(AND(inputs!$B31=inputs!M31,inputs!$B31="DEAD"),1,IF(AND(inputs!$B31=inputs!M31,inputs!$B31="WIGHT"),2,IF(AND(inputs!$B31&lt;&gt;inputs!M31,inputs!$B31="WIGHT",inputs!M31="DEAD"),1,IF(AND(inputs!$B31&lt;&gt;inputs!M31,inputs!$B31="DEAD",inputs!M31="WIGHT"),0,0)))))</f>
        <v>1</v>
      </c>
      <c r="N31" s="7">
        <f>IF(AND(inputs!$B31=inputs!N31,inputs!$B31="ALIVE"),1,IF(AND(inputs!$B31=inputs!N31,inputs!$B31="DEAD"),1,IF(AND(inputs!$B31=inputs!N31,inputs!$B31="WIGHT"),2,IF(AND(inputs!$B31&lt;&gt;inputs!N31,inputs!$B31="WIGHT",inputs!N31="DEAD"),1,IF(AND(inputs!$B31&lt;&gt;inputs!N31,inputs!$B31="DEAD",inputs!N31="WIGHT"),0,0)))))</f>
        <v>1</v>
      </c>
    </row>
    <row r="32" spans="4:14" x14ac:dyDescent="0.25">
      <c r="D32" s="35">
        <f>IF(inputs!B32="ALIVE",1,IF(inputs!B32="DEAD",1,IF(inputs!B32="WIGHT",2,0)))</f>
        <v>1</v>
      </c>
      <c r="E32" s="67">
        <f>IF(AND(inputs!$B32=inputs!E32,inputs!$B32="ALIVE"),1,IF(AND(inputs!$B32=inputs!E32,inputs!$B32="DEAD"),1,IF(AND(inputs!$B32=inputs!E32,inputs!$B32="WIGHT"),2,IF(AND(inputs!$B32&lt;&gt;inputs!E32,inputs!$B32="WIGHT",inputs!E32="DEAD"),1,IF(AND(inputs!$B32&lt;&gt;inputs!E32,inputs!$B32="DEAD",inputs!E32="WIGHT"),0,0)))))</f>
        <v>1</v>
      </c>
      <c r="F32" s="6">
        <f>IF(AND(inputs!$B32=inputs!F32,inputs!$B32="ALIVE"),1,IF(AND(inputs!$B32=inputs!F32,inputs!$B32="DEAD"),1,IF(AND(inputs!$B32=inputs!F32,inputs!$B32="WIGHT"),2,IF(AND(inputs!$B32&lt;&gt;inputs!F32,inputs!$B32="WIGHT",inputs!F32="DEAD"),1,IF(AND(inputs!$B32&lt;&gt;inputs!F32,inputs!$B32="DEAD",inputs!F32="WIGHT"),0,0)))))</f>
        <v>1</v>
      </c>
      <c r="G32" s="6">
        <f>IF(AND(inputs!$B32=inputs!G32,inputs!$B32="ALIVE"),1,IF(AND(inputs!$B32=inputs!G32,inputs!$B32="DEAD"),1,IF(AND(inputs!$B32=inputs!G32,inputs!$B32="WIGHT"),2,IF(AND(inputs!$B32&lt;&gt;inputs!G32,inputs!$B32="WIGHT",inputs!G32="DEAD"),1,IF(AND(inputs!$B32&lt;&gt;inputs!G32,inputs!$B32="DEAD",inputs!G32="WIGHT"),0,0)))))</f>
        <v>1</v>
      </c>
      <c r="H32" s="6">
        <f>IF(AND(inputs!$B32=inputs!H32,inputs!$B32="ALIVE"),1,IF(AND(inputs!$B32=inputs!H32,inputs!$B32="DEAD"),1,IF(AND(inputs!$B32=inputs!H32,inputs!$B32="WIGHT"),2,IF(AND(inputs!$B32&lt;&gt;inputs!H32,inputs!$B32="WIGHT",inputs!H32="DEAD"),1,IF(AND(inputs!$B32&lt;&gt;inputs!H32,inputs!$B32="DEAD",inputs!H32="WIGHT"),0,0)))))</f>
        <v>1</v>
      </c>
      <c r="I32" s="6">
        <f>IF(AND(inputs!$B32=inputs!I32,inputs!$B32="ALIVE"),1,IF(AND(inputs!$B32=inputs!I32,inputs!$B32="DEAD"),1,IF(AND(inputs!$B32=inputs!I32,inputs!$B32="WIGHT"),2,IF(AND(inputs!$B32&lt;&gt;inputs!I32,inputs!$B32="WIGHT",inputs!I32="DEAD"),1,IF(AND(inputs!$B32&lt;&gt;inputs!I32,inputs!$B32="DEAD",inputs!I32="WIGHT"),0,0)))))</f>
        <v>1</v>
      </c>
      <c r="J32" s="6">
        <f>IF(AND(inputs!$B32=inputs!J32,inputs!$B32="ALIVE"),1,IF(AND(inputs!$B32=inputs!J32,inputs!$B32="DEAD"),1,IF(AND(inputs!$B32=inputs!J32,inputs!$B32="WIGHT"),2,IF(AND(inputs!$B32&lt;&gt;inputs!J32,inputs!$B32="WIGHT",inputs!J32="DEAD"),1,IF(AND(inputs!$B32&lt;&gt;inputs!J32,inputs!$B32="DEAD",inputs!J32="WIGHT"),0,0)))))</f>
        <v>1</v>
      </c>
      <c r="K32" s="6">
        <f>IF(AND(inputs!$B32=inputs!K32,inputs!$B32="ALIVE"),1,IF(AND(inputs!$B32=inputs!K32,inputs!$B32="DEAD"),1,IF(AND(inputs!$B32=inputs!K32,inputs!$B32="WIGHT"),2,IF(AND(inputs!$B32&lt;&gt;inputs!K32,inputs!$B32="WIGHT",inputs!K32="DEAD"),1,IF(AND(inputs!$B32&lt;&gt;inputs!K32,inputs!$B32="DEAD",inputs!K32="WIGHT"),0,0)))))</f>
        <v>1</v>
      </c>
      <c r="L32" s="6">
        <f>IF(AND(inputs!$B32=inputs!L32,inputs!$B32="ALIVE"),1,IF(AND(inputs!$B32=inputs!L32,inputs!$B32="DEAD"),1,IF(AND(inputs!$B32=inputs!L32,inputs!$B32="WIGHT"),2,IF(AND(inputs!$B32&lt;&gt;inputs!L32,inputs!$B32="WIGHT",inputs!L32="DEAD"),1,IF(AND(inputs!$B32&lt;&gt;inputs!L32,inputs!$B32="DEAD",inputs!L32="WIGHT"),0,0)))))</f>
        <v>1</v>
      </c>
      <c r="M32" s="6">
        <f>IF(AND(inputs!$B32=inputs!M32,inputs!$B32="ALIVE"),1,IF(AND(inputs!$B32=inputs!M32,inputs!$B32="DEAD"),1,IF(AND(inputs!$B32=inputs!M32,inputs!$B32="WIGHT"),2,IF(AND(inputs!$B32&lt;&gt;inputs!M32,inputs!$B32="WIGHT",inputs!M32="DEAD"),1,IF(AND(inputs!$B32&lt;&gt;inputs!M32,inputs!$B32="DEAD",inputs!M32="WIGHT"),0,0)))))</f>
        <v>1</v>
      </c>
      <c r="N32" s="7">
        <f>IF(AND(inputs!$B32=inputs!N32,inputs!$B32="ALIVE"),1,IF(AND(inputs!$B32=inputs!N32,inputs!$B32="DEAD"),1,IF(AND(inputs!$B32=inputs!N32,inputs!$B32="WIGHT"),2,IF(AND(inputs!$B32&lt;&gt;inputs!N32,inputs!$B32="WIGHT",inputs!N32="DEAD"),1,IF(AND(inputs!$B32&lt;&gt;inputs!N32,inputs!$B32="DEAD",inputs!N32="WIGHT"),0,0)))))</f>
        <v>1</v>
      </c>
    </row>
    <row r="33" spans="4:15" x14ac:dyDescent="0.25">
      <c r="D33" s="35">
        <f>IF(inputs!B33="ALIVE",1,IF(inputs!B33="DEAD",1,IF(inputs!B33="WIGHT",2,0)))</f>
        <v>1</v>
      </c>
      <c r="E33" s="67">
        <f>IF(AND(inputs!$B33=inputs!E33,inputs!$B33="ALIVE"),1,IF(AND(inputs!$B33=inputs!E33,inputs!$B33="DEAD"),1,IF(AND(inputs!$B33=inputs!E33,inputs!$B33="WIGHT"),2,IF(AND(inputs!$B33&lt;&gt;inputs!E33,inputs!$B33="WIGHT",inputs!E33="DEAD"),1,IF(AND(inputs!$B33&lt;&gt;inputs!E33,inputs!$B33="DEAD",inputs!E33="WIGHT"),0,0)))))</f>
        <v>1</v>
      </c>
      <c r="F33" s="6">
        <f>IF(AND(inputs!$B33=inputs!F33,inputs!$B33="ALIVE"),1,IF(AND(inputs!$B33=inputs!F33,inputs!$B33="DEAD"),1,IF(AND(inputs!$B33=inputs!F33,inputs!$B33="WIGHT"),2,IF(AND(inputs!$B33&lt;&gt;inputs!F33,inputs!$B33="WIGHT",inputs!F33="DEAD"),1,IF(AND(inputs!$B33&lt;&gt;inputs!F33,inputs!$B33="DEAD",inputs!F33="WIGHT"),0,0)))))</f>
        <v>1</v>
      </c>
      <c r="G33" s="6">
        <f>IF(AND(inputs!$B33=inputs!G33,inputs!$B33="ALIVE"),1,IF(AND(inputs!$B33=inputs!G33,inputs!$B33="DEAD"),1,IF(AND(inputs!$B33=inputs!G33,inputs!$B33="WIGHT"),2,IF(AND(inputs!$B33&lt;&gt;inputs!G33,inputs!$B33="WIGHT",inputs!G33="DEAD"),1,IF(AND(inputs!$B33&lt;&gt;inputs!G33,inputs!$B33="DEAD",inputs!G33="WIGHT"),0,0)))))</f>
        <v>1</v>
      </c>
      <c r="H33" s="6">
        <f>IF(AND(inputs!$B33=inputs!H33,inputs!$B33="ALIVE"),1,IF(AND(inputs!$B33=inputs!H33,inputs!$B33="DEAD"),1,IF(AND(inputs!$B33=inputs!H33,inputs!$B33="WIGHT"),2,IF(AND(inputs!$B33&lt;&gt;inputs!H33,inputs!$B33="WIGHT",inputs!H33="DEAD"),1,IF(AND(inputs!$B33&lt;&gt;inputs!H33,inputs!$B33="DEAD",inputs!H33="WIGHT"),0,0)))))</f>
        <v>1</v>
      </c>
      <c r="I33" s="6">
        <f>IF(AND(inputs!$B33=inputs!I33,inputs!$B33="ALIVE"),1,IF(AND(inputs!$B33=inputs!I33,inputs!$B33="DEAD"),1,IF(AND(inputs!$B33=inputs!I33,inputs!$B33="WIGHT"),2,IF(AND(inputs!$B33&lt;&gt;inputs!I33,inputs!$B33="WIGHT",inputs!I33="DEAD"),1,IF(AND(inputs!$B33&lt;&gt;inputs!I33,inputs!$B33="DEAD",inputs!I33="WIGHT"),0,0)))))</f>
        <v>1</v>
      </c>
      <c r="J33" s="6">
        <f>IF(AND(inputs!$B33=inputs!J33,inputs!$B33="ALIVE"),1,IF(AND(inputs!$B33=inputs!J33,inputs!$B33="DEAD"),1,IF(AND(inputs!$B33=inputs!J33,inputs!$B33="WIGHT"),2,IF(AND(inputs!$B33&lt;&gt;inputs!J33,inputs!$B33="WIGHT",inputs!J33="DEAD"),1,IF(AND(inputs!$B33&lt;&gt;inputs!J33,inputs!$B33="DEAD",inputs!J33="WIGHT"),0,0)))))</f>
        <v>1</v>
      </c>
      <c r="K33" s="6">
        <f>IF(AND(inputs!$B33=inputs!K33,inputs!$B33="ALIVE"),1,IF(AND(inputs!$B33=inputs!K33,inputs!$B33="DEAD"),1,IF(AND(inputs!$B33=inputs!K33,inputs!$B33="WIGHT"),2,IF(AND(inputs!$B33&lt;&gt;inputs!K33,inputs!$B33="WIGHT",inputs!K33="DEAD"),1,IF(AND(inputs!$B33&lt;&gt;inputs!K33,inputs!$B33="DEAD",inputs!K33="WIGHT"),0,0)))))</f>
        <v>1</v>
      </c>
      <c r="L33" s="6">
        <f>IF(AND(inputs!$B33=inputs!L33,inputs!$B33="ALIVE"),1,IF(AND(inputs!$B33=inputs!L33,inputs!$B33="DEAD"),1,IF(AND(inputs!$B33=inputs!L33,inputs!$B33="WIGHT"),2,IF(AND(inputs!$B33&lt;&gt;inputs!L33,inputs!$B33="WIGHT",inputs!L33="DEAD"),1,IF(AND(inputs!$B33&lt;&gt;inputs!L33,inputs!$B33="DEAD",inputs!L33="WIGHT"),0,0)))))</f>
        <v>1</v>
      </c>
      <c r="M33" s="6">
        <f>IF(AND(inputs!$B33=inputs!M33,inputs!$B33="ALIVE"),1,IF(AND(inputs!$B33=inputs!M33,inputs!$B33="DEAD"),1,IF(AND(inputs!$B33=inputs!M33,inputs!$B33="WIGHT"),2,IF(AND(inputs!$B33&lt;&gt;inputs!M33,inputs!$B33="WIGHT",inputs!M33="DEAD"),1,IF(AND(inputs!$B33&lt;&gt;inputs!M33,inputs!$B33="DEAD",inputs!M33="WIGHT"),0,0)))))</f>
        <v>1</v>
      </c>
      <c r="N33" s="7">
        <f>IF(AND(inputs!$B33=inputs!N33,inputs!$B33="ALIVE"),1,IF(AND(inputs!$B33=inputs!N33,inputs!$B33="DEAD"),1,IF(AND(inputs!$B33=inputs!N33,inputs!$B33="WIGHT"),2,IF(AND(inputs!$B33&lt;&gt;inputs!N33,inputs!$B33="WIGHT",inputs!N33="DEAD"),1,IF(AND(inputs!$B33&lt;&gt;inputs!N33,inputs!$B33="DEAD",inputs!N33="WIGHT"),0,0)))))</f>
        <v>1</v>
      </c>
    </row>
    <row r="34" spans="4:15" x14ac:dyDescent="0.25">
      <c r="D34" s="35">
        <f>IF(inputs!B34="ALIVE",1,IF(inputs!B34="DEAD",1,IF(inputs!B34="WIGHT",2,0)))</f>
        <v>1</v>
      </c>
      <c r="E34" s="67">
        <f>IF(AND(inputs!$B34=inputs!E34,inputs!$B34="ALIVE"),1,IF(AND(inputs!$B34=inputs!E34,inputs!$B34="DEAD"),1,IF(AND(inputs!$B34=inputs!E34,inputs!$B34="WIGHT"),2,IF(AND(inputs!$B34&lt;&gt;inputs!E34,inputs!$B34="WIGHT",inputs!E34="DEAD"),1,IF(AND(inputs!$B34&lt;&gt;inputs!E34,inputs!$B34="DEAD",inputs!E34="WIGHT"),0,0)))))</f>
        <v>1</v>
      </c>
      <c r="F34" s="6">
        <f>IF(AND(inputs!$B34=inputs!F34,inputs!$B34="ALIVE"),1,IF(AND(inputs!$B34=inputs!F34,inputs!$B34="DEAD"),1,IF(AND(inputs!$B34=inputs!F34,inputs!$B34="WIGHT"),2,IF(AND(inputs!$B34&lt;&gt;inputs!F34,inputs!$B34="WIGHT",inputs!F34="DEAD"),1,IF(AND(inputs!$B34&lt;&gt;inputs!F34,inputs!$B34="DEAD",inputs!F34="WIGHT"),0,0)))))</f>
        <v>1</v>
      </c>
      <c r="G34" s="6">
        <f>IF(AND(inputs!$B34=inputs!G34,inputs!$B34="ALIVE"),1,IF(AND(inputs!$B34=inputs!G34,inputs!$B34="DEAD"),1,IF(AND(inputs!$B34=inputs!G34,inputs!$B34="WIGHT"),2,IF(AND(inputs!$B34&lt;&gt;inputs!G34,inputs!$B34="WIGHT",inputs!G34="DEAD"),1,IF(AND(inputs!$B34&lt;&gt;inputs!G34,inputs!$B34="DEAD",inputs!G34="WIGHT"),0,0)))))</f>
        <v>1</v>
      </c>
      <c r="H34" s="6">
        <f>IF(AND(inputs!$B34=inputs!H34,inputs!$B34="ALIVE"),1,IF(AND(inputs!$B34=inputs!H34,inputs!$B34="DEAD"),1,IF(AND(inputs!$B34=inputs!H34,inputs!$B34="WIGHT"),2,IF(AND(inputs!$B34&lt;&gt;inputs!H34,inputs!$B34="WIGHT",inputs!H34="DEAD"),1,IF(AND(inputs!$B34&lt;&gt;inputs!H34,inputs!$B34="DEAD",inputs!H34="WIGHT"),0,0)))))</f>
        <v>1</v>
      </c>
      <c r="I34" s="6">
        <f>IF(AND(inputs!$B34=inputs!I34,inputs!$B34="ALIVE"),1,IF(AND(inputs!$B34=inputs!I34,inputs!$B34="DEAD"),1,IF(AND(inputs!$B34=inputs!I34,inputs!$B34="WIGHT"),2,IF(AND(inputs!$B34&lt;&gt;inputs!I34,inputs!$B34="WIGHT",inputs!I34="DEAD"),1,IF(AND(inputs!$B34&lt;&gt;inputs!I34,inputs!$B34="DEAD",inputs!I34="WIGHT"),0,0)))))</f>
        <v>1</v>
      </c>
      <c r="J34" s="6">
        <f>IF(AND(inputs!$B34=inputs!J34,inputs!$B34="ALIVE"),1,IF(AND(inputs!$B34=inputs!J34,inputs!$B34="DEAD"),1,IF(AND(inputs!$B34=inputs!J34,inputs!$B34="WIGHT"),2,IF(AND(inputs!$B34&lt;&gt;inputs!J34,inputs!$B34="WIGHT",inputs!J34="DEAD"),1,IF(AND(inputs!$B34&lt;&gt;inputs!J34,inputs!$B34="DEAD",inputs!J34="WIGHT"),0,0)))))</f>
        <v>1</v>
      </c>
      <c r="K34" s="6">
        <f>IF(AND(inputs!$B34=inputs!K34,inputs!$B34="ALIVE"),1,IF(AND(inputs!$B34=inputs!K34,inputs!$B34="DEAD"),1,IF(AND(inputs!$B34=inputs!K34,inputs!$B34="WIGHT"),2,IF(AND(inputs!$B34&lt;&gt;inputs!K34,inputs!$B34="WIGHT",inputs!K34="DEAD"),1,IF(AND(inputs!$B34&lt;&gt;inputs!K34,inputs!$B34="DEAD",inputs!K34="WIGHT"),0,0)))))</f>
        <v>1</v>
      </c>
      <c r="L34" s="6">
        <f>IF(AND(inputs!$B34=inputs!L34,inputs!$B34="ALIVE"),1,IF(AND(inputs!$B34=inputs!L34,inputs!$B34="DEAD"),1,IF(AND(inputs!$B34=inputs!L34,inputs!$B34="WIGHT"),2,IF(AND(inputs!$B34&lt;&gt;inputs!L34,inputs!$B34="WIGHT",inputs!L34="DEAD"),1,IF(AND(inputs!$B34&lt;&gt;inputs!L34,inputs!$B34="DEAD",inputs!L34="WIGHT"),0,0)))))</f>
        <v>1</v>
      </c>
      <c r="M34" s="6">
        <f>IF(AND(inputs!$B34=inputs!M34,inputs!$B34="ALIVE"),1,IF(AND(inputs!$B34=inputs!M34,inputs!$B34="DEAD"),1,IF(AND(inputs!$B34=inputs!M34,inputs!$B34="WIGHT"),2,IF(AND(inputs!$B34&lt;&gt;inputs!M34,inputs!$B34="WIGHT",inputs!M34="DEAD"),1,IF(AND(inputs!$B34&lt;&gt;inputs!M34,inputs!$B34="DEAD",inputs!M34="WIGHT"),0,0)))))</f>
        <v>1</v>
      </c>
      <c r="N34" s="7">
        <f>IF(AND(inputs!$B34=inputs!N34,inputs!$B34="ALIVE"),1,IF(AND(inputs!$B34=inputs!N34,inputs!$B34="DEAD"),1,IF(AND(inputs!$B34=inputs!N34,inputs!$B34="WIGHT"),2,IF(AND(inputs!$B34&lt;&gt;inputs!N34,inputs!$B34="WIGHT",inputs!N34="DEAD"),1,IF(AND(inputs!$B34&lt;&gt;inputs!N34,inputs!$B34="DEAD",inputs!N34="WIGHT"),0,0)))))</f>
        <v>1</v>
      </c>
    </row>
    <row r="35" spans="4:15" x14ac:dyDescent="0.25">
      <c r="D35" s="35">
        <f>IF(inputs!B35="ALIVE",1,IF(inputs!B35="DEAD",1,IF(inputs!B35="WIGHT",2,0)))</f>
        <v>1</v>
      </c>
      <c r="E35" s="67">
        <f>IF(AND(inputs!$B35=inputs!E35,inputs!$B35="ALIVE"),1,IF(AND(inputs!$B35=inputs!E35,inputs!$B35="DEAD"),1,IF(AND(inputs!$B35=inputs!E35,inputs!$B35="WIGHT"),2,IF(AND(inputs!$B35&lt;&gt;inputs!E35,inputs!$B35="WIGHT",inputs!E35="DEAD"),1,IF(AND(inputs!$B35&lt;&gt;inputs!E35,inputs!$B35="DEAD",inputs!E35="WIGHT"),0,0)))))</f>
        <v>1</v>
      </c>
      <c r="F35" s="6">
        <f>IF(AND(inputs!$B35=inputs!F35,inputs!$B35="ALIVE"),1,IF(AND(inputs!$B35=inputs!F35,inputs!$B35="DEAD"),1,IF(AND(inputs!$B35=inputs!F35,inputs!$B35="WIGHT"),2,IF(AND(inputs!$B35&lt;&gt;inputs!F35,inputs!$B35="WIGHT",inputs!F35="DEAD"),1,IF(AND(inputs!$B35&lt;&gt;inputs!F35,inputs!$B35="DEAD",inputs!F35="WIGHT"),0,0)))))</f>
        <v>1</v>
      </c>
      <c r="G35" s="6">
        <f>IF(AND(inputs!$B35=inputs!G35,inputs!$B35="ALIVE"),1,IF(AND(inputs!$B35=inputs!G35,inputs!$B35="DEAD"),1,IF(AND(inputs!$B35=inputs!G35,inputs!$B35="WIGHT"),2,IF(AND(inputs!$B35&lt;&gt;inputs!G35,inputs!$B35="WIGHT",inputs!G35="DEAD"),1,IF(AND(inputs!$B35&lt;&gt;inputs!G35,inputs!$B35="DEAD",inputs!G35="WIGHT"),0,0)))))</f>
        <v>1</v>
      </c>
      <c r="H35" s="6">
        <f>IF(AND(inputs!$B35=inputs!H35,inputs!$B35="ALIVE"),1,IF(AND(inputs!$B35=inputs!H35,inputs!$B35="DEAD"),1,IF(AND(inputs!$B35=inputs!H35,inputs!$B35="WIGHT"),2,IF(AND(inputs!$B35&lt;&gt;inputs!H35,inputs!$B35="WIGHT",inputs!H35="DEAD"),1,IF(AND(inputs!$B35&lt;&gt;inputs!H35,inputs!$B35="DEAD",inputs!H35="WIGHT"),0,0)))))</f>
        <v>1</v>
      </c>
      <c r="I35" s="6">
        <f>IF(AND(inputs!$B35=inputs!I35,inputs!$B35="ALIVE"),1,IF(AND(inputs!$B35=inputs!I35,inputs!$B35="DEAD"),1,IF(AND(inputs!$B35=inputs!I35,inputs!$B35="WIGHT"),2,IF(AND(inputs!$B35&lt;&gt;inputs!I35,inputs!$B35="WIGHT",inputs!I35="DEAD"),1,IF(AND(inputs!$B35&lt;&gt;inputs!I35,inputs!$B35="DEAD",inputs!I35="WIGHT"),0,0)))))</f>
        <v>1</v>
      </c>
      <c r="J35" s="6">
        <f>IF(AND(inputs!$B35=inputs!J35,inputs!$B35="ALIVE"),1,IF(AND(inputs!$B35=inputs!J35,inputs!$B35="DEAD"),1,IF(AND(inputs!$B35=inputs!J35,inputs!$B35="WIGHT"),2,IF(AND(inputs!$B35&lt;&gt;inputs!J35,inputs!$B35="WIGHT",inputs!J35="DEAD"),1,IF(AND(inputs!$B35&lt;&gt;inputs!J35,inputs!$B35="DEAD",inputs!J35="WIGHT"),0,0)))))</f>
        <v>1</v>
      </c>
      <c r="K35" s="6">
        <f>IF(AND(inputs!$B35=inputs!K35,inputs!$B35="ALIVE"),1,IF(AND(inputs!$B35=inputs!K35,inputs!$B35="DEAD"),1,IF(AND(inputs!$B35=inputs!K35,inputs!$B35="WIGHT"),2,IF(AND(inputs!$B35&lt;&gt;inputs!K35,inputs!$B35="WIGHT",inputs!K35="DEAD"),1,IF(AND(inputs!$B35&lt;&gt;inputs!K35,inputs!$B35="DEAD",inputs!K35="WIGHT"),0,0)))))</f>
        <v>1</v>
      </c>
      <c r="L35" s="6">
        <f>IF(AND(inputs!$B35=inputs!L35,inputs!$B35="ALIVE"),1,IF(AND(inputs!$B35=inputs!L35,inputs!$B35="DEAD"),1,IF(AND(inputs!$B35=inputs!L35,inputs!$B35="WIGHT"),2,IF(AND(inputs!$B35&lt;&gt;inputs!L35,inputs!$B35="WIGHT",inputs!L35="DEAD"),1,IF(AND(inputs!$B35&lt;&gt;inputs!L35,inputs!$B35="DEAD",inputs!L35="WIGHT"),0,0)))))</f>
        <v>1</v>
      </c>
      <c r="M35" s="6">
        <f>IF(AND(inputs!$B35=inputs!M35,inputs!$B35="ALIVE"),1,IF(AND(inputs!$B35=inputs!M35,inputs!$B35="DEAD"),1,IF(AND(inputs!$B35=inputs!M35,inputs!$B35="WIGHT"),2,IF(AND(inputs!$B35&lt;&gt;inputs!M35,inputs!$B35="WIGHT",inputs!M35="DEAD"),1,IF(AND(inputs!$B35&lt;&gt;inputs!M35,inputs!$B35="DEAD",inputs!M35="WIGHT"),0,0)))))</f>
        <v>1</v>
      </c>
      <c r="N35" s="7">
        <f>IF(AND(inputs!$B35=inputs!N35,inputs!$B35="ALIVE"),1,IF(AND(inputs!$B35=inputs!N35,inputs!$B35="DEAD"),1,IF(AND(inputs!$B35=inputs!N35,inputs!$B35="WIGHT"),2,IF(AND(inputs!$B35&lt;&gt;inputs!N35,inputs!$B35="WIGHT",inputs!N35="DEAD"),1,IF(AND(inputs!$B35&lt;&gt;inputs!N35,inputs!$B35="DEAD",inputs!N35="WIGHT"),0,0)))))</f>
        <v>1</v>
      </c>
    </row>
    <row r="36" spans="4:15" x14ac:dyDescent="0.25">
      <c r="D36" s="35">
        <f>IF(inputs!B36="ALIVE",1,IF(inputs!B36="DEAD",1,IF(inputs!B36="WIGHT",2,0)))</f>
        <v>1</v>
      </c>
      <c r="E36" s="67">
        <f>IF(AND(inputs!$B36=inputs!E36,inputs!$B36="ALIVE"),1,IF(AND(inputs!$B36=inputs!E36,inputs!$B36="DEAD"),1,IF(AND(inputs!$B36=inputs!E36,inputs!$B36="WIGHT"),2,IF(AND(inputs!$B36&lt;&gt;inputs!E36,inputs!$B36="WIGHT",inputs!E36="DEAD"),1,IF(AND(inputs!$B36&lt;&gt;inputs!E36,inputs!$B36="DEAD",inputs!E36="WIGHT"),0,0)))))</f>
        <v>1</v>
      </c>
      <c r="F36" s="6">
        <f>IF(AND(inputs!$B36=inputs!F36,inputs!$B36="ALIVE"),1,IF(AND(inputs!$B36=inputs!F36,inputs!$B36="DEAD"),1,IF(AND(inputs!$B36=inputs!F36,inputs!$B36="WIGHT"),2,IF(AND(inputs!$B36&lt;&gt;inputs!F36,inputs!$B36="WIGHT",inputs!F36="DEAD"),1,IF(AND(inputs!$B36&lt;&gt;inputs!F36,inputs!$B36="DEAD",inputs!F36="WIGHT"),0,0)))))</f>
        <v>1</v>
      </c>
      <c r="G36" s="6">
        <f>IF(AND(inputs!$B36=inputs!G36,inputs!$B36="ALIVE"),1,IF(AND(inputs!$B36=inputs!G36,inputs!$B36="DEAD"),1,IF(AND(inputs!$B36=inputs!G36,inputs!$B36="WIGHT"),2,IF(AND(inputs!$B36&lt;&gt;inputs!G36,inputs!$B36="WIGHT",inputs!G36="DEAD"),1,IF(AND(inputs!$B36&lt;&gt;inputs!G36,inputs!$B36="DEAD",inputs!G36="WIGHT"),0,0)))))</f>
        <v>1</v>
      </c>
      <c r="H36" s="6">
        <f>IF(AND(inputs!$B36=inputs!H36,inputs!$B36="ALIVE"),1,IF(AND(inputs!$B36=inputs!H36,inputs!$B36="DEAD"),1,IF(AND(inputs!$B36=inputs!H36,inputs!$B36="WIGHT"),2,IF(AND(inputs!$B36&lt;&gt;inputs!H36,inputs!$B36="WIGHT",inputs!H36="DEAD"),1,IF(AND(inputs!$B36&lt;&gt;inputs!H36,inputs!$B36="DEAD",inputs!H36="WIGHT"),0,0)))))</f>
        <v>1</v>
      </c>
      <c r="I36" s="6">
        <f>IF(AND(inputs!$B36=inputs!I36,inputs!$B36="ALIVE"),1,IF(AND(inputs!$B36=inputs!I36,inputs!$B36="DEAD"),1,IF(AND(inputs!$B36=inputs!I36,inputs!$B36="WIGHT"),2,IF(AND(inputs!$B36&lt;&gt;inputs!I36,inputs!$B36="WIGHT",inputs!I36="DEAD"),1,IF(AND(inputs!$B36&lt;&gt;inputs!I36,inputs!$B36="DEAD",inputs!I36="WIGHT"),0,0)))))</f>
        <v>1</v>
      </c>
      <c r="J36" s="6">
        <f>IF(AND(inputs!$B36=inputs!J36,inputs!$B36="ALIVE"),1,IF(AND(inputs!$B36=inputs!J36,inputs!$B36="DEAD"),1,IF(AND(inputs!$B36=inputs!J36,inputs!$B36="WIGHT"),2,IF(AND(inputs!$B36&lt;&gt;inputs!J36,inputs!$B36="WIGHT",inputs!J36="DEAD"),1,IF(AND(inputs!$B36&lt;&gt;inputs!J36,inputs!$B36="DEAD",inputs!J36="WIGHT"),0,0)))))</f>
        <v>1</v>
      </c>
      <c r="K36" s="6">
        <f>IF(AND(inputs!$B36=inputs!K36,inputs!$B36="ALIVE"),1,IF(AND(inputs!$B36=inputs!K36,inputs!$B36="DEAD"),1,IF(AND(inputs!$B36=inputs!K36,inputs!$B36="WIGHT"),2,IF(AND(inputs!$B36&lt;&gt;inputs!K36,inputs!$B36="WIGHT",inputs!K36="DEAD"),1,IF(AND(inputs!$B36&lt;&gt;inputs!K36,inputs!$B36="DEAD",inputs!K36="WIGHT"),0,0)))))</f>
        <v>1</v>
      </c>
      <c r="L36" s="6">
        <f>IF(AND(inputs!$B36=inputs!L36,inputs!$B36="ALIVE"),1,IF(AND(inputs!$B36=inputs!L36,inputs!$B36="DEAD"),1,IF(AND(inputs!$B36=inputs!L36,inputs!$B36="WIGHT"),2,IF(AND(inputs!$B36&lt;&gt;inputs!L36,inputs!$B36="WIGHT",inputs!L36="DEAD"),1,IF(AND(inputs!$B36&lt;&gt;inputs!L36,inputs!$B36="DEAD",inputs!L36="WIGHT"),0,0)))))</f>
        <v>1</v>
      </c>
      <c r="M36" s="6">
        <f>IF(AND(inputs!$B36=inputs!M36,inputs!$B36="ALIVE"),1,IF(AND(inputs!$B36=inputs!M36,inputs!$B36="DEAD"),1,IF(AND(inputs!$B36=inputs!M36,inputs!$B36="WIGHT"),2,IF(AND(inputs!$B36&lt;&gt;inputs!M36,inputs!$B36="WIGHT",inputs!M36="DEAD"),1,IF(AND(inputs!$B36&lt;&gt;inputs!M36,inputs!$B36="DEAD",inputs!M36="WIGHT"),0,0)))))</f>
        <v>1</v>
      </c>
      <c r="N36" s="7">
        <f>IF(AND(inputs!$B36=inputs!N36,inputs!$B36="ALIVE"),1,IF(AND(inputs!$B36=inputs!N36,inputs!$B36="DEAD"),1,IF(AND(inputs!$B36=inputs!N36,inputs!$B36="WIGHT"),2,IF(AND(inputs!$B36&lt;&gt;inputs!N36,inputs!$B36="WIGHT",inputs!N36="DEAD"),1,IF(AND(inputs!$B36&lt;&gt;inputs!N36,inputs!$B36="DEAD",inputs!N36="WIGHT"),0,0)))))</f>
        <v>1</v>
      </c>
    </row>
    <row r="37" spans="4:15" x14ac:dyDescent="0.25">
      <c r="D37" s="35">
        <f>IF(inputs!B37="YES",1,IF(inputs!B37="NO",1,IF(inputs!B37="???",0,0)))</f>
        <v>0</v>
      </c>
      <c r="E37" s="67">
        <f>IF(AND(inputs!$B37=inputs!E37,inputs!$B37="YES"),1,IF(AND(inputs!$B37=inputs!E37,inputs!$B37="NO"),1,IF(AND(inputs!$B37=inputs!E37,inputs!$B37="???"),0,0)))</f>
        <v>0</v>
      </c>
      <c r="F37" s="6">
        <f>IF(AND(inputs!$B37=inputs!F37,inputs!$B37="YES"),1,IF(AND(inputs!$B37=inputs!F37,inputs!$B37="NO"),1,IF(AND(inputs!$B37=inputs!F37,inputs!$B37="???"),0,0)))</f>
        <v>0</v>
      </c>
      <c r="G37" s="6">
        <f>IF(AND(inputs!$B37=inputs!G37,inputs!$B37="YES"),1,IF(AND(inputs!$B37=inputs!G37,inputs!$B37="NO"),1,IF(AND(inputs!$B37=inputs!G37,inputs!$B37="???"),0,0)))</f>
        <v>0</v>
      </c>
      <c r="H37" s="6">
        <f>IF(AND(inputs!$B37=inputs!H37,inputs!$B37="YES"),1,IF(AND(inputs!$B37=inputs!H37,inputs!$B37="NO"),1,IF(AND(inputs!$B37=inputs!H37,inputs!$B37="???"),0,0)))</f>
        <v>0</v>
      </c>
      <c r="I37" s="6">
        <f>IF(AND(inputs!$B37=inputs!I37,inputs!$B37="YES"),1,IF(AND(inputs!$B37=inputs!I37,inputs!$B37="NO"),1,IF(AND(inputs!$B37=inputs!I37,inputs!$B37="???"),0,0)))</f>
        <v>0</v>
      </c>
      <c r="J37" s="6">
        <f>IF(AND(inputs!$B37=inputs!J37,inputs!$B37="YES"),1,IF(AND(inputs!$B37=inputs!J37,inputs!$B37="NO"),1,IF(AND(inputs!$B37=inputs!J37,inputs!$B37="???"),0,0)))</f>
        <v>0</v>
      </c>
      <c r="K37" s="6">
        <f>IF(AND(inputs!$B37=inputs!K37,inputs!$B37="YES"),1,IF(AND(inputs!$B37=inputs!K37,inputs!$B37="NO"),1,IF(AND(inputs!$B37=inputs!K37,inputs!$B37="???"),0,0)))</f>
        <v>0</v>
      </c>
      <c r="L37" s="6">
        <f>IF(AND(inputs!$B37=inputs!L37,inputs!$B37="YES"),1,IF(AND(inputs!$B37=inputs!L37,inputs!$B37="NO"),1,IF(AND(inputs!$B37=inputs!L37,inputs!$B37="???"),0,0)))</f>
        <v>0</v>
      </c>
      <c r="M37" s="6">
        <f>IF(AND(inputs!$B37=inputs!M37,inputs!$B37="YES"),1,IF(AND(inputs!$B37=inputs!M37,inputs!$B37="NO"),1,IF(AND(inputs!$B37=inputs!M37,inputs!$B37="???"),0,0)))</f>
        <v>0</v>
      </c>
      <c r="N37" s="7">
        <f>IF(AND(inputs!$B37=inputs!N37,inputs!$B37="YES"),1,IF(AND(inputs!$B37=inputs!N37,inputs!$B37="NO"),1,IF(AND(inputs!$B37=inputs!N37,inputs!$B37="???"),0,0)))</f>
        <v>0</v>
      </c>
    </row>
    <row r="38" spans="4:15" x14ac:dyDescent="0.25">
      <c r="D38" s="35">
        <f>IF(inputs!B38="???",0,IF(inputs!B38&lt;&gt;"???",2,0))</f>
        <v>0</v>
      </c>
      <c r="E38" s="67">
        <f>IF(AND(inputs!$B38=inputs!E38,inputs!$B38="???"),0,IF(AND(inputs!$B38=inputs!E38,inputs!$B38&lt;&gt;"???"),2,0))</f>
        <v>0</v>
      </c>
      <c r="F38" s="6">
        <f>IF(AND(inputs!$B38=inputs!F38,inputs!$B38="???"),0,IF(AND(inputs!$B38=inputs!F38,inputs!$B38&lt;&gt;"???"),2,0))</f>
        <v>0</v>
      </c>
      <c r="G38" s="6">
        <f>IF(AND(inputs!$B38=inputs!G38,inputs!$B38="???"),0,IF(AND(inputs!$B38=inputs!G38,inputs!$B38&lt;&gt;"???"),2,0))</f>
        <v>0</v>
      </c>
      <c r="H38" s="6">
        <f>IF(AND(inputs!$B38=inputs!H38,inputs!$B38="???"),0,IF(AND(inputs!$B38=inputs!H38,inputs!$B38&lt;&gt;"???"),2,0))</f>
        <v>0</v>
      </c>
      <c r="I38" s="6">
        <f>IF(AND(inputs!$B38=inputs!I38,inputs!$B38="???"),0,IF(AND(inputs!$B38=inputs!I38,inputs!$B38&lt;&gt;"???"),2,0))</f>
        <v>0</v>
      </c>
      <c r="J38" s="6">
        <f>IF(AND(inputs!$B38=inputs!J38,inputs!$B38="???"),0,IF(AND(inputs!$B38=inputs!J38,inputs!$B38&lt;&gt;"???"),2,0))</f>
        <v>0</v>
      </c>
      <c r="K38" s="6">
        <f>IF(AND(inputs!$B38=inputs!K38,inputs!$B38="???"),0,IF(AND(inputs!$B38=inputs!K38,inputs!$B38&lt;&gt;"???"),2,0))</f>
        <v>0</v>
      </c>
      <c r="L38" s="6">
        <f>IF(AND(inputs!$B38=inputs!L38,inputs!$B38="???"),0,IF(AND(inputs!$B38=inputs!L38,inputs!$B38&lt;&gt;"???"),2,0))</f>
        <v>0</v>
      </c>
      <c r="M38" s="6">
        <f>IF(AND(inputs!$B38=inputs!M38,inputs!$B38="???"),0,IF(AND(inputs!$B38=inputs!M38,inputs!$B38&lt;&gt;"???"),2,0))</f>
        <v>0</v>
      </c>
      <c r="N38" s="7">
        <f>IF(AND(inputs!$B38=inputs!N38,inputs!$B38="???"),0,IF(AND(inputs!$B38=inputs!N38,inputs!$B38&lt;&gt;"???"),2,0))</f>
        <v>0</v>
      </c>
    </row>
    <row r="39" spans="4:15" ht="15.75" thickBot="1" x14ac:dyDescent="0.3">
      <c r="D39" s="35">
        <f>IF(inputs!B39="???",0,IF(inputs!B39&lt;&gt;"???",4,0))</f>
        <v>0</v>
      </c>
      <c r="E39" s="68">
        <f>IF(AND(inputs!$B39=inputs!E39,inputs!$B39="???"),0,IF(AND(inputs!$B39=inputs!E39,inputs!$B39&lt;&gt;"???"),4,0))</f>
        <v>0</v>
      </c>
      <c r="F39" s="69">
        <f>IF(AND(inputs!$B39=inputs!F39,inputs!$B39="???"),0,IF(AND(inputs!$B39=inputs!F39,inputs!$B39&lt;&gt;"???"),4,0))</f>
        <v>0</v>
      </c>
      <c r="G39" s="69">
        <f>IF(AND(inputs!$B39=inputs!G39,inputs!$B39="???"),0,IF(AND(inputs!$B39=inputs!G39,inputs!$B39&lt;&gt;"???"),4,0))</f>
        <v>0</v>
      </c>
      <c r="H39" s="69">
        <f>IF(AND(inputs!$B39=inputs!H39,inputs!$B39="???"),0,IF(AND(inputs!$B39=inputs!H39,inputs!$B39&lt;&gt;"???"),4,0))</f>
        <v>0</v>
      </c>
      <c r="I39" s="69">
        <f>IF(AND(inputs!$B39=inputs!I39,inputs!$B39="???"),0,IF(AND(inputs!$B39=inputs!I39,inputs!$B39&lt;&gt;"???"),4,0))</f>
        <v>0</v>
      </c>
      <c r="J39" s="69">
        <f>IF(AND(inputs!$B39=inputs!J39,inputs!$B39="???"),0,IF(AND(inputs!$B39=inputs!J39,inputs!$B39&lt;&gt;"???"),4,0))</f>
        <v>0</v>
      </c>
      <c r="K39" s="69">
        <f>IF(AND(inputs!$B39=inputs!K39,inputs!$B39="???"),0,IF(AND(inputs!$B39=inputs!K39,inputs!$B39&lt;&gt;"???"),4,0))</f>
        <v>0</v>
      </c>
      <c r="L39" s="69">
        <f>IF(AND(inputs!$B39=inputs!L39,inputs!$B39="???"),0,IF(AND(inputs!$B39=inputs!L39,inputs!$B39&lt;&gt;"???"),4,0))</f>
        <v>0</v>
      </c>
      <c r="M39" s="69">
        <f>IF(AND(inputs!$B39=inputs!M39,inputs!$B39="???"),0,IF(AND(inputs!$B39=inputs!M39,inputs!$B39&lt;&gt;"???"),4,0))</f>
        <v>0</v>
      </c>
      <c r="N39" s="70">
        <f>IF(AND(inputs!$B39=inputs!N39,inputs!$B39="???"),0,IF(AND(inputs!$B39=inputs!N39,inputs!$B39&lt;&gt;"???"),4,0))</f>
        <v>0</v>
      </c>
    </row>
    <row r="40" spans="4:15" x14ac:dyDescent="0.25">
      <c r="D40" s="36"/>
      <c r="E40" s="51">
        <f>inputs!E44</f>
        <v>1</v>
      </c>
      <c r="F40" s="52">
        <f>inputs!F44</f>
        <v>2</v>
      </c>
      <c r="G40" s="52">
        <f>inputs!G44</f>
        <v>3</v>
      </c>
      <c r="H40" s="52">
        <f>inputs!H44</f>
        <v>4</v>
      </c>
      <c r="I40" s="52">
        <f>inputs!I44</f>
        <v>5</v>
      </c>
      <c r="J40" s="52">
        <f>inputs!J44</f>
        <v>6</v>
      </c>
      <c r="K40" s="52">
        <f>inputs!K44</f>
        <v>7</v>
      </c>
      <c r="L40" s="52">
        <f>inputs!L44</f>
        <v>8</v>
      </c>
      <c r="M40" s="52">
        <f>inputs!M44</f>
        <v>9</v>
      </c>
      <c r="N40" s="53">
        <f>inputs!N44</f>
        <v>10</v>
      </c>
      <c r="O40" s="1" t="s">
        <v>53</v>
      </c>
    </row>
    <row r="41" spans="4:15" x14ac:dyDescent="0.25">
      <c r="D41" s="3"/>
      <c r="E41" s="54" t="str">
        <f>inputs!E3</f>
        <v>Player 1</v>
      </c>
      <c r="F41" s="50" t="str">
        <f>inputs!F3</f>
        <v>Player 2</v>
      </c>
      <c r="G41" s="50" t="str">
        <f>inputs!G3</f>
        <v>Player 3</v>
      </c>
      <c r="H41" s="50" t="str">
        <f>inputs!H3</f>
        <v>Player 4</v>
      </c>
      <c r="I41" s="50" t="str">
        <f>inputs!I3</f>
        <v>Player 5</v>
      </c>
      <c r="J41" s="50" t="str">
        <f>inputs!J3</f>
        <v>Player 6</v>
      </c>
      <c r="K41" s="50" t="str">
        <f>inputs!K3</f>
        <v>Player 7</v>
      </c>
      <c r="L41" s="50" t="str">
        <f>inputs!L3</f>
        <v>Player 8</v>
      </c>
      <c r="M41" s="50" t="str">
        <f>inputs!M3</f>
        <v>Player 9</v>
      </c>
      <c r="N41" s="55" t="str">
        <f>inputs!N3</f>
        <v>Player 10</v>
      </c>
      <c r="O41" s="1" t="s">
        <v>54</v>
      </c>
    </row>
    <row r="42" spans="4:15" ht="15.75" thickBot="1" x14ac:dyDescent="0.3">
      <c r="D42" s="3"/>
      <c r="E42" s="56">
        <f>inputs!E41</f>
        <v>33</v>
      </c>
      <c r="F42" s="57">
        <f>inputs!F41</f>
        <v>33</v>
      </c>
      <c r="G42" s="57">
        <f>inputs!G41</f>
        <v>33</v>
      </c>
      <c r="H42" s="57">
        <f>inputs!H41</f>
        <v>33</v>
      </c>
      <c r="I42" s="57">
        <f>inputs!I41</f>
        <v>33</v>
      </c>
      <c r="J42" s="57">
        <f>inputs!J41</f>
        <v>33</v>
      </c>
      <c r="K42" s="57">
        <f>inputs!K41</f>
        <v>33</v>
      </c>
      <c r="L42" s="57">
        <f>inputs!L41</f>
        <v>33</v>
      </c>
      <c r="M42" s="57">
        <f>inputs!M41</f>
        <v>33</v>
      </c>
      <c r="N42" s="58">
        <f>inputs!N41</f>
        <v>33</v>
      </c>
      <c r="O42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read_me</vt:lpstr>
      <vt:lpstr>inputs</vt:lpstr>
      <vt:lpstr>LEADERBOARD</vt:lpstr>
      <vt:lpstr>lists</vt:lpstr>
      <vt:lpstr>formulas</vt:lpstr>
    </vt:vector>
  </TitlesOfParts>
  <Company>Astronics 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Enser, Nicholas</dc:creator>
  <cp:lastModifiedBy>Enser, Nicholas</cp:lastModifiedBy>
  <dcterms:created xsi:type="dcterms:W3CDTF">2019-03-28T16:58:25Z</dcterms:created>
  <dcterms:modified xsi:type="dcterms:W3CDTF">2019-04-01T13:41:13Z</dcterms:modified>
</cp:coreProperties>
</file>