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120" yWindow="120" windowWidth="15270" windowHeight="8160" activeTab="2"/>
  </bookViews>
  <sheets>
    <sheet name="Transition Matrix Simplified" sheetId="2" r:id="rId1"/>
    <sheet name="Matrix Multiplication Simplifie" sheetId="3" r:id="rId2"/>
    <sheet name="Markov Simplified" sheetId="4" r:id="rId3"/>
  </sheets>
  <calcPr calcId="152511" iterate="1"/>
</workbook>
</file>

<file path=xl/calcChain.xml><?xml version="1.0" encoding="utf-8"?>
<calcChain xmlns="http://schemas.openxmlformats.org/spreadsheetml/2006/main">
  <c r="M26" i="4" l="1"/>
  <c r="N16" i="3"/>
  <c r="F31" i="4" l="1"/>
  <c r="J13" i="4"/>
  <c r="I13" i="4"/>
  <c r="H13" i="4"/>
  <c r="G13" i="4"/>
  <c r="F13" i="4"/>
  <c r="E13" i="4"/>
  <c r="K12" i="4"/>
  <c r="S12" i="4" s="1"/>
  <c r="K11" i="4"/>
  <c r="R11" i="4" s="1"/>
  <c r="K10" i="4"/>
  <c r="S10" i="4" s="1"/>
  <c r="K9" i="4"/>
  <c r="R9" i="4" s="1"/>
  <c r="N12" i="4" l="1"/>
  <c r="R12" i="4"/>
  <c r="P10" i="4"/>
  <c r="N10" i="4"/>
  <c r="R10" i="4"/>
  <c r="P12" i="4"/>
  <c r="H14" i="4"/>
  <c r="O9" i="4"/>
  <c r="Q9" i="4"/>
  <c r="S9" i="4"/>
  <c r="O11" i="4"/>
  <c r="Q11" i="4"/>
  <c r="S11" i="4"/>
  <c r="K13" i="4"/>
  <c r="N9" i="4"/>
  <c r="P9" i="4"/>
  <c r="O10" i="4"/>
  <c r="Q10" i="4"/>
  <c r="N11" i="4"/>
  <c r="P11" i="4"/>
  <c r="O12" i="4"/>
  <c r="Q12" i="4"/>
  <c r="G27" i="4" l="1" a="1"/>
  <c r="G27" i="4" l="1"/>
  <c r="I27" i="4" s="1"/>
  <c r="H27" i="4"/>
  <c r="J27" i="4" s="1"/>
  <c r="H29" i="4"/>
  <c r="J29" i="4" s="1"/>
  <c r="H28" i="4"/>
  <c r="J28" i="4" s="1"/>
  <c r="H30" i="4"/>
  <c r="J30" i="4" s="1"/>
  <c r="G30" i="4"/>
  <c r="I30" i="4" s="1"/>
  <c r="G28" i="4"/>
  <c r="I28" i="4" s="1"/>
  <c r="G29" i="4"/>
  <c r="I29" i="4" s="1"/>
  <c r="J31" i="4" l="1"/>
  <c r="I31" i="4"/>
  <c r="J12" i="3" l="1"/>
  <c r="I12" i="3"/>
  <c r="H12" i="3"/>
  <c r="G12" i="3"/>
  <c r="F12" i="3"/>
  <c r="E12" i="3"/>
  <c r="K11" i="3"/>
  <c r="S11" i="3" s="1"/>
  <c r="K10" i="3"/>
  <c r="S10" i="3" s="1"/>
  <c r="K9" i="3"/>
  <c r="S9" i="3" s="1"/>
  <c r="K8" i="3"/>
  <c r="I12" i="2"/>
  <c r="J12" i="2"/>
  <c r="H12" i="2"/>
  <c r="G12" i="2"/>
  <c r="F12" i="2"/>
  <c r="E12" i="2"/>
  <c r="H13" i="2" s="1"/>
  <c r="K11" i="2"/>
  <c r="S11" i="2" s="1"/>
  <c r="K10" i="2"/>
  <c r="S10" i="2" s="1"/>
  <c r="J20" i="2" s="1"/>
  <c r="K9" i="2"/>
  <c r="S9" i="2" s="1"/>
  <c r="J19" i="2" s="1"/>
  <c r="K8" i="2"/>
  <c r="R8" i="2" s="1"/>
  <c r="J21" i="2" l="1"/>
  <c r="I18" i="2"/>
  <c r="R10" i="2"/>
  <c r="I20" i="2" s="1"/>
  <c r="R11" i="2"/>
  <c r="I21" i="2" s="1"/>
  <c r="R9" i="2"/>
  <c r="I19" i="2" s="1"/>
  <c r="R9" i="3"/>
  <c r="K12" i="3"/>
  <c r="N9" i="3"/>
  <c r="P9" i="3"/>
  <c r="N11" i="3"/>
  <c r="R11" i="3"/>
  <c r="P11" i="3"/>
  <c r="N8" i="3"/>
  <c r="P8" i="3"/>
  <c r="R8" i="3"/>
  <c r="O9" i="3"/>
  <c r="Q9" i="3"/>
  <c r="N10" i="3"/>
  <c r="P10" i="3"/>
  <c r="R10" i="3"/>
  <c r="O11" i="3"/>
  <c r="Q11" i="3"/>
  <c r="H13" i="3"/>
  <c r="O8" i="3"/>
  <c r="Q8" i="3"/>
  <c r="S8" i="3"/>
  <c r="O10" i="3"/>
  <c r="Q10" i="3"/>
  <c r="K12" i="2"/>
  <c r="O9" i="2"/>
  <c r="F19" i="2" s="1"/>
  <c r="Q9" i="2"/>
  <c r="H19" i="2" s="1"/>
  <c r="O8" i="2"/>
  <c r="F18" i="2" s="1"/>
  <c r="Q8" i="2"/>
  <c r="H18" i="2" s="1"/>
  <c r="N9" i="2"/>
  <c r="E19" i="2" s="1"/>
  <c r="P9" i="2"/>
  <c r="G19" i="2" s="1"/>
  <c r="O10" i="2"/>
  <c r="F20" i="2" s="1"/>
  <c r="Q10" i="2"/>
  <c r="H20" i="2" s="1"/>
  <c r="N8" i="2"/>
  <c r="E18" i="2" s="1"/>
  <c r="P8" i="2"/>
  <c r="G18" i="2" s="1"/>
  <c r="S8" i="2"/>
  <c r="J18" i="2" s="1"/>
  <c r="N10" i="2"/>
  <c r="E20" i="2" s="1"/>
  <c r="P10" i="2"/>
  <c r="G20" i="2" s="1"/>
  <c r="Q11" i="2"/>
  <c r="H21" i="2" s="1"/>
  <c r="O11" i="2"/>
  <c r="F21" i="2" s="1"/>
  <c r="N11" i="2"/>
  <c r="E21" i="2" s="1"/>
  <c r="P11" i="2"/>
  <c r="G21" i="2" s="1"/>
  <c r="I22" i="2" l="1"/>
  <c r="E18" i="3" a="1"/>
  <c r="H22" i="2"/>
  <c r="K20" i="2"/>
  <c r="J22" i="2"/>
  <c r="E22" i="2"/>
  <c r="K18" i="2"/>
  <c r="K19" i="2"/>
  <c r="K21" i="2"/>
  <c r="F22" i="2"/>
  <c r="G22" i="2"/>
  <c r="E18" i="3" l="1"/>
  <c r="H18" i="3"/>
  <c r="F18" i="3"/>
  <c r="G18" i="3"/>
  <c r="J18" i="3"/>
  <c r="I18" i="3"/>
  <c r="R19" i="2"/>
  <c r="I29" i="2" s="1"/>
  <c r="P19" i="2"/>
  <c r="G29" i="2" s="1"/>
  <c r="N19" i="2"/>
  <c r="E29" i="2" s="1"/>
  <c r="S19" i="2"/>
  <c r="J29" i="2" s="1"/>
  <c r="Q19" i="2"/>
  <c r="H29" i="2" s="1"/>
  <c r="O19" i="2"/>
  <c r="F29" i="2" s="1"/>
  <c r="R20" i="2"/>
  <c r="I30" i="2" s="1"/>
  <c r="P20" i="2"/>
  <c r="G30" i="2" s="1"/>
  <c r="N20" i="2"/>
  <c r="E30" i="2" s="1"/>
  <c r="S20" i="2"/>
  <c r="J30" i="2" s="1"/>
  <c r="Q20" i="2"/>
  <c r="H30" i="2" s="1"/>
  <c r="O20" i="2"/>
  <c r="F30" i="2" s="1"/>
  <c r="R21" i="2"/>
  <c r="I31" i="2" s="1"/>
  <c r="P21" i="2"/>
  <c r="G31" i="2" s="1"/>
  <c r="N21" i="2"/>
  <c r="E31" i="2" s="1"/>
  <c r="S21" i="2"/>
  <c r="J31" i="2" s="1"/>
  <c r="Q21" i="2"/>
  <c r="H31" i="2" s="1"/>
  <c r="O21" i="2"/>
  <c r="F31" i="2" s="1"/>
  <c r="R18" i="2"/>
  <c r="I28" i="2" s="1"/>
  <c r="P18" i="2"/>
  <c r="G28" i="2" s="1"/>
  <c r="N18" i="2"/>
  <c r="E28" i="2" s="1"/>
  <c r="S18" i="2"/>
  <c r="J28" i="2" s="1"/>
  <c r="Q18" i="2"/>
  <c r="H28" i="2" s="1"/>
  <c r="O18" i="2"/>
  <c r="F28" i="2" s="1"/>
  <c r="H23" i="2"/>
  <c r="K22" i="2"/>
  <c r="K30" i="2" l="1"/>
  <c r="R30" i="2" s="1"/>
  <c r="F32" i="2"/>
  <c r="H32" i="2"/>
  <c r="J32" i="2"/>
  <c r="I32" i="2"/>
  <c r="E32" i="2"/>
  <c r="K28" i="2"/>
  <c r="R28" i="2" s="1"/>
  <c r="G32" i="2"/>
  <c r="K31" i="2"/>
  <c r="R31" i="2" s="1"/>
  <c r="I41" i="2" s="1"/>
  <c r="K29" i="2"/>
  <c r="E19" i="3" a="1"/>
  <c r="K18" i="3"/>
  <c r="R29" i="2"/>
  <c r="I39" i="2" s="1"/>
  <c r="K32" i="2" l="1"/>
  <c r="I40" i="2"/>
  <c r="I38" i="2"/>
  <c r="I42" i="2" s="1"/>
  <c r="J19" i="3"/>
  <c r="F19" i="3"/>
  <c r="I19" i="3"/>
  <c r="G19" i="3"/>
  <c r="E19" i="3"/>
  <c r="H19" i="3"/>
  <c r="S31" i="2"/>
  <c r="J41" i="2" s="1"/>
  <c r="S30" i="2"/>
  <c r="J40" i="2" s="1"/>
  <c r="N30" i="2"/>
  <c r="E40" i="2" s="1"/>
  <c r="P28" i="2"/>
  <c r="G38" i="2" s="1"/>
  <c r="Q28" i="2"/>
  <c r="H38" i="2" s="1"/>
  <c r="N29" i="2"/>
  <c r="E39" i="2" s="1"/>
  <c r="N28" i="2"/>
  <c r="E38" i="2" s="1"/>
  <c r="S29" i="2"/>
  <c r="J39" i="2" s="1"/>
  <c r="P29" i="2"/>
  <c r="G39" i="2" s="1"/>
  <c r="S28" i="2"/>
  <c r="J38" i="2" s="1"/>
  <c r="Q29" i="2"/>
  <c r="H39" i="2" s="1"/>
  <c r="P31" i="2"/>
  <c r="G41" i="2" s="1"/>
  <c r="Q31" i="2"/>
  <c r="H41" i="2" s="1"/>
  <c r="P30" i="2"/>
  <c r="G40" i="2" s="1"/>
  <c r="N31" i="2"/>
  <c r="E41" i="2" s="1"/>
  <c r="Q30" i="2"/>
  <c r="H40" i="2" s="1"/>
  <c r="O29" i="2"/>
  <c r="F39" i="2" s="1"/>
  <c r="O30" i="2"/>
  <c r="F40" i="2" s="1"/>
  <c r="O31" i="2"/>
  <c r="F41" i="2" s="1"/>
  <c r="O28" i="2"/>
  <c r="F38" i="2" s="1"/>
  <c r="F42" i="2" s="1"/>
  <c r="H33" i="2"/>
  <c r="J42" i="2" l="1"/>
  <c r="E42" i="2"/>
  <c r="K38" i="2"/>
  <c r="K40" i="2"/>
  <c r="H42" i="2"/>
  <c r="G42" i="2"/>
  <c r="K41" i="2"/>
  <c r="R41" i="2" s="1"/>
  <c r="K39" i="2"/>
  <c r="R39" i="2" s="1"/>
  <c r="E20" i="3" a="1"/>
  <c r="K19" i="3"/>
  <c r="R38" i="2"/>
  <c r="R40" i="2"/>
  <c r="K42" i="2" l="1"/>
  <c r="H43" i="2"/>
  <c r="G20" i="3"/>
  <c r="J20" i="3"/>
  <c r="F20" i="3"/>
  <c r="I20" i="3"/>
  <c r="E20" i="3"/>
  <c r="H20" i="3"/>
  <c r="S41" i="2"/>
  <c r="N41" i="2"/>
  <c r="P39" i="2"/>
  <c r="Q39" i="2"/>
  <c r="N39" i="2"/>
  <c r="O38" i="2"/>
  <c r="P40" i="2"/>
  <c r="O39" i="2"/>
  <c r="S38" i="2"/>
  <c r="N38" i="2"/>
  <c r="P41" i="2"/>
  <c r="P38" i="2"/>
  <c r="N40" i="2"/>
  <c r="O40" i="2"/>
  <c r="Q41" i="2"/>
  <c r="S39" i="2"/>
  <c r="S40" i="2"/>
  <c r="Q40" i="2"/>
  <c r="Q38" i="2"/>
  <c r="O41" i="2"/>
  <c r="K20" i="3" l="1"/>
  <c r="E21" i="3" a="1"/>
  <c r="J21" i="3" l="1"/>
  <c r="F21" i="3"/>
  <c r="G21" i="3"/>
  <c r="H21" i="3"/>
  <c r="I21" i="3"/>
  <c r="E21" i="3"/>
  <c r="E22" i="3" l="1" a="1"/>
  <c r="K21" i="3"/>
  <c r="I22" i="3" l="1"/>
  <c r="E22" i="3"/>
  <c r="H22" i="3"/>
  <c r="G22" i="3"/>
  <c r="J22" i="3"/>
  <c r="F22" i="3"/>
  <c r="K22" i="3" l="1"/>
  <c r="E23" i="3" a="1"/>
  <c r="J23" i="3" l="1"/>
  <c r="F23" i="3"/>
  <c r="G23" i="3"/>
  <c r="H23" i="3"/>
  <c r="I23" i="3"/>
  <c r="E23" i="3"/>
  <c r="E24" i="3" l="1" a="1"/>
  <c r="K23" i="3"/>
  <c r="I24" i="3" l="1"/>
  <c r="E24" i="3"/>
  <c r="H24" i="3"/>
  <c r="G24" i="3"/>
  <c r="J24" i="3"/>
  <c r="F24" i="3"/>
  <c r="K24" i="3" l="1"/>
  <c r="E25" i="3" a="1"/>
  <c r="J25" i="3" l="1"/>
  <c r="F25" i="3"/>
  <c r="G25" i="3"/>
  <c r="H25" i="3"/>
  <c r="I25" i="3"/>
  <c r="E25" i="3"/>
  <c r="E26" i="3" l="1" a="1"/>
  <c r="K25" i="3"/>
  <c r="I26" i="3" l="1"/>
  <c r="E26" i="3"/>
  <c r="H26" i="3"/>
  <c r="G26" i="3"/>
  <c r="J26" i="3"/>
  <c r="F26" i="3"/>
  <c r="K26" i="3" l="1"/>
  <c r="E27" i="3" a="1"/>
  <c r="J27" i="3" l="1"/>
  <c r="F27" i="3"/>
  <c r="G27" i="3"/>
  <c r="H27" i="3"/>
  <c r="I27" i="3"/>
  <c r="E27" i="3"/>
  <c r="E28" i="3" l="1" a="1"/>
  <c r="K27" i="3"/>
  <c r="I28" i="3" l="1"/>
  <c r="E28" i="3"/>
  <c r="H28" i="3"/>
  <c r="G28" i="3"/>
  <c r="J28" i="3"/>
  <c r="F28" i="3"/>
  <c r="K28" i="3" l="1"/>
  <c r="E29" i="3" a="1"/>
  <c r="J29" i="3" l="1"/>
  <c r="F29" i="3"/>
  <c r="G29" i="3"/>
  <c r="H29" i="3"/>
  <c r="I29" i="3"/>
  <c r="E29" i="3"/>
  <c r="K29" i="3" l="1"/>
  <c r="E30" i="3" a="1"/>
  <c r="J30" i="3" l="1"/>
  <c r="E30" i="3"/>
  <c r="H30" i="3"/>
  <c r="G30" i="3"/>
  <c r="I30" i="3"/>
  <c r="F30" i="3"/>
  <c r="K30" i="3" l="1"/>
  <c r="E31" i="3" a="1"/>
  <c r="F31" i="3" l="1"/>
  <c r="J31" i="3"/>
  <c r="H31" i="3"/>
  <c r="I31" i="3"/>
  <c r="E31" i="3"/>
  <c r="G31" i="3"/>
  <c r="E32" i="3" l="1" a="1"/>
  <c r="K31" i="3"/>
  <c r="F32" i="3" l="1"/>
  <c r="I32" i="3"/>
  <c r="J32" i="3"/>
  <c r="H32" i="3"/>
  <c r="E32" i="3"/>
  <c r="G32" i="3"/>
  <c r="E33" i="3" l="1" a="1"/>
  <c r="K32" i="3"/>
  <c r="F33" i="3" l="1"/>
  <c r="J33" i="3"/>
  <c r="G33" i="3"/>
  <c r="I33" i="3"/>
  <c r="H33" i="3"/>
  <c r="E33" i="3"/>
  <c r="E34" i="3" l="1" a="1"/>
  <c r="K33" i="3"/>
  <c r="F34" i="3" l="1"/>
  <c r="I34" i="3"/>
  <c r="J34" i="3"/>
  <c r="G34" i="3"/>
  <c r="H34" i="3"/>
  <c r="E34" i="3"/>
  <c r="E35" i="3" l="1" a="1"/>
  <c r="K34" i="3"/>
  <c r="F35" i="3" l="1"/>
  <c r="J35" i="3"/>
  <c r="H35" i="3"/>
  <c r="E35" i="3"/>
  <c r="I35" i="3"/>
  <c r="G35" i="3"/>
  <c r="E36" i="3" l="1" a="1"/>
  <c r="K35" i="3"/>
  <c r="F36" i="3" l="1"/>
  <c r="I36" i="3"/>
  <c r="J36" i="3"/>
  <c r="E36" i="3"/>
  <c r="G36" i="3"/>
  <c r="H36" i="3"/>
  <c r="E37" i="3" l="1" a="1"/>
  <c r="K36" i="3"/>
  <c r="F37" i="3" l="1"/>
  <c r="I37" i="3"/>
  <c r="J37" i="3"/>
  <c r="G37" i="3"/>
  <c r="H37" i="3"/>
  <c r="E37" i="3"/>
  <c r="E38" i="3" l="1" a="1"/>
  <c r="K37" i="3"/>
  <c r="F38" i="3" l="1"/>
  <c r="I38" i="3"/>
  <c r="J38" i="3"/>
  <c r="E38" i="3"/>
  <c r="G38" i="3"/>
  <c r="H38" i="3"/>
  <c r="E39" i="3" l="1" a="1"/>
  <c r="K38" i="3"/>
  <c r="F39" i="3" l="1"/>
  <c r="J39" i="3"/>
  <c r="E39" i="3"/>
  <c r="I39" i="3"/>
  <c r="G39" i="3"/>
  <c r="H39" i="3"/>
  <c r="E40" i="3" l="1" a="1"/>
  <c r="K39" i="3"/>
  <c r="F40" i="3" l="1"/>
  <c r="G40" i="3"/>
  <c r="H40" i="3"/>
  <c r="I40" i="3"/>
  <c r="J40" i="3"/>
  <c r="E40" i="3"/>
  <c r="E41" i="3" l="1" a="1"/>
  <c r="K40" i="3"/>
  <c r="J41" i="3" l="1"/>
  <c r="G41" i="3"/>
  <c r="H41" i="3"/>
  <c r="E41" i="3"/>
  <c r="F41" i="3"/>
  <c r="I41" i="3"/>
  <c r="E42" i="3" l="1" a="1"/>
  <c r="K41" i="3"/>
  <c r="F42" i="3" l="1"/>
  <c r="J42" i="3"/>
  <c r="G42" i="3"/>
  <c r="H42" i="3"/>
  <c r="I42" i="3"/>
  <c r="E42" i="3"/>
  <c r="E43" i="3" l="1" a="1"/>
  <c r="K42" i="3"/>
  <c r="F43" i="3" l="1"/>
  <c r="I43" i="3"/>
  <c r="J43" i="3"/>
  <c r="G43" i="3"/>
  <c r="E43" i="3"/>
  <c r="H43" i="3"/>
  <c r="K43" i="3" l="1"/>
  <c r="E44" i="3" a="1"/>
  <c r="F44" i="3" l="1"/>
  <c r="J44" i="3"/>
  <c r="E44" i="3"/>
  <c r="I44" i="3"/>
  <c r="G44" i="3"/>
  <c r="H44" i="3"/>
  <c r="E45" i="3" l="1" a="1"/>
  <c r="K44" i="3"/>
  <c r="F45" i="3" l="1"/>
  <c r="I45" i="3"/>
  <c r="J45" i="3"/>
  <c r="G45" i="3"/>
  <c r="E45" i="3"/>
  <c r="H45" i="3"/>
  <c r="K45" i="3" l="1"/>
  <c r="E46" i="3" a="1"/>
  <c r="F46" i="3" l="1"/>
  <c r="I46" i="3"/>
  <c r="J46" i="3"/>
  <c r="G46" i="3"/>
  <c r="H46" i="3"/>
  <c r="E46" i="3"/>
  <c r="E47" i="3" l="1" a="1"/>
  <c r="K46" i="3"/>
  <c r="F47" i="3" l="1"/>
  <c r="J47" i="3"/>
  <c r="G47" i="3"/>
  <c r="H47" i="3"/>
  <c r="E47" i="3"/>
  <c r="I47" i="3"/>
  <c r="K47" i="3" l="1"/>
  <c r="E48" i="3" a="1"/>
  <c r="F48" i="3" l="1"/>
  <c r="J48" i="3"/>
  <c r="G48" i="3"/>
  <c r="H48" i="3"/>
  <c r="I48" i="3"/>
  <c r="E48" i="3"/>
  <c r="K48" i="3" l="1"/>
  <c r="E49" i="3" a="1"/>
  <c r="F49" i="3" l="1"/>
  <c r="I49" i="3"/>
  <c r="J49" i="3"/>
  <c r="G49" i="3"/>
  <c r="E49" i="3"/>
  <c r="H49" i="3"/>
  <c r="E50" i="3" l="1" a="1"/>
  <c r="K49" i="3"/>
  <c r="F50" i="3" l="1"/>
  <c r="I50" i="3"/>
  <c r="J50" i="3"/>
  <c r="G50" i="3"/>
  <c r="E50" i="3"/>
  <c r="H50" i="3"/>
  <c r="K50" i="3" l="1"/>
  <c r="E51" i="3" a="1"/>
  <c r="F51" i="3" l="1"/>
  <c r="I51" i="3"/>
  <c r="J51" i="3"/>
  <c r="G51" i="3"/>
  <c r="E51" i="3"/>
  <c r="H51" i="3"/>
  <c r="K51" i="3" l="1"/>
  <c r="E52" i="3" a="1"/>
  <c r="F52" i="3" l="1"/>
  <c r="J52" i="3"/>
  <c r="G52" i="3"/>
  <c r="E52" i="3"/>
  <c r="I52" i="3"/>
  <c r="H52" i="3"/>
  <c r="E53" i="3" l="1" a="1"/>
  <c r="K52" i="3"/>
  <c r="F53" i="3" l="1"/>
  <c r="J53" i="3"/>
  <c r="E53" i="3"/>
  <c r="I53" i="3"/>
  <c r="G53" i="3"/>
  <c r="H53" i="3"/>
  <c r="E54" i="3" l="1" a="1"/>
  <c r="K53" i="3"/>
  <c r="F54" i="3" l="1"/>
  <c r="E54" i="3"/>
  <c r="I54" i="3"/>
  <c r="H54" i="3"/>
  <c r="J54" i="3"/>
  <c r="G54" i="3"/>
  <c r="K54" i="3" l="1"/>
  <c r="E55" i="3" a="1"/>
  <c r="F55" i="3" l="1"/>
  <c r="J55" i="3"/>
  <c r="G55" i="3"/>
  <c r="E55" i="3"/>
  <c r="I55" i="3"/>
  <c r="H55" i="3"/>
  <c r="K55" i="3" l="1"/>
  <c r="E56" i="3" a="1"/>
  <c r="F56" i="3" l="1"/>
  <c r="I56" i="3"/>
  <c r="J56" i="3"/>
  <c r="G56" i="3"/>
  <c r="H56" i="3"/>
  <c r="E56" i="3"/>
  <c r="E57" i="3" l="1" a="1"/>
  <c r="K56" i="3"/>
  <c r="F57" i="3" l="1"/>
  <c r="J57" i="3"/>
  <c r="E57" i="3"/>
  <c r="I57" i="3"/>
  <c r="H57" i="3"/>
  <c r="G57" i="3"/>
  <c r="E58" i="3" l="1" a="1"/>
  <c r="K57" i="3"/>
  <c r="F58" i="3" l="1"/>
  <c r="I58" i="3"/>
  <c r="J58" i="3"/>
  <c r="H58" i="3"/>
  <c r="E58" i="3"/>
  <c r="G58" i="3"/>
  <c r="E59" i="3" l="1" a="1"/>
  <c r="K58" i="3"/>
  <c r="F59" i="3" l="1"/>
  <c r="H59" i="3"/>
  <c r="E59" i="3"/>
  <c r="I59" i="3"/>
  <c r="G59" i="3"/>
  <c r="J59" i="3"/>
  <c r="K59" i="3" l="1"/>
  <c r="E60" i="3" a="1"/>
  <c r="F60" i="3" l="1"/>
  <c r="I60" i="3"/>
  <c r="J60" i="3"/>
  <c r="G60" i="3"/>
  <c r="H60" i="3"/>
  <c r="E60" i="3"/>
  <c r="E61" i="3" l="1" a="1"/>
  <c r="K60" i="3"/>
  <c r="F61" i="3" l="1"/>
  <c r="I61" i="3"/>
  <c r="G61" i="3"/>
  <c r="H61" i="3"/>
  <c r="E61" i="3"/>
  <c r="J61" i="3"/>
  <c r="E62" i="3" l="1" a="1"/>
  <c r="K61" i="3"/>
  <c r="F62" i="3" l="1"/>
  <c r="G62" i="3"/>
  <c r="H62" i="3"/>
  <c r="I62" i="3"/>
  <c r="J62" i="3"/>
  <c r="E62" i="3"/>
  <c r="K62" i="3" l="1"/>
  <c r="E63" i="3" a="1"/>
  <c r="I63" i="3" l="1"/>
  <c r="H63" i="3"/>
  <c r="J63" i="3"/>
  <c r="E63" i="3"/>
  <c r="F63" i="3"/>
  <c r="G63" i="3"/>
  <c r="K63" i="3" l="1"/>
  <c r="E64" i="3" a="1"/>
  <c r="I64" i="3" l="1"/>
  <c r="H64" i="3"/>
  <c r="G64" i="3"/>
  <c r="F64" i="3"/>
  <c r="E64" i="3"/>
  <c r="J64" i="3"/>
  <c r="K64" i="3" l="1"/>
  <c r="E65" i="3" a="1"/>
  <c r="I65" i="3" l="1"/>
  <c r="H65" i="3"/>
  <c r="G65" i="3"/>
  <c r="F65" i="3"/>
  <c r="E65" i="3"/>
  <c r="J65" i="3"/>
  <c r="K65" i="3" l="1"/>
  <c r="E66" i="3" a="1"/>
  <c r="I66" i="3" l="1"/>
  <c r="H66" i="3"/>
  <c r="J66" i="3"/>
  <c r="G66" i="3"/>
  <c r="F66" i="3"/>
  <c r="E66" i="3"/>
  <c r="K66" i="3" l="1"/>
  <c r="E67" i="3" a="1"/>
  <c r="I67" i="3" l="1"/>
  <c r="H67" i="3"/>
  <c r="F67" i="3"/>
  <c r="E67" i="3"/>
  <c r="J67" i="3"/>
  <c r="G67" i="3"/>
  <c r="K67" i="3" l="1"/>
  <c r="E68" i="3" a="1"/>
  <c r="I68" i="3" l="1"/>
  <c r="H68" i="3"/>
  <c r="G68" i="3"/>
  <c r="F68" i="3"/>
  <c r="E68" i="3"/>
  <c r="J68" i="3"/>
  <c r="K68" i="3" l="1"/>
  <c r="E69" i="3" a="1"/>
  <c r="I69" i="3" l="1"/>
  <c r="H69" i="3"/>
  <c r="J69" i="3"/>
  <c r="G69" i="3"/>
  <c r="F69" i="3"/>
  <c r="E69" i="3"/>
  <c r="K69" i="3" l="1"/>
  <c r="E70" i="3" a="1"/>
  <c r="I70" i="3" l="1"/>
  <c r="H70" i="3"/>
  <c r="J70" i="3"/>
  <c r="G70" i="3"/>
  <c r="F70" i="3"/>
  <c r="E70" i="3"/>
  <c r="K70" i="3" l="1"/>
  <c r="E71" i="3" a="1"/>
  <c r="I71" i="3" l="1"/>
  <c r="H71" i="3"/>
  <c r="J71" i="3"/>
  <c r="G71" i="3"/>
  <c r="F71" i="3"/>
  <c r="E71" i="3"/>
  <c r="K71" i="3" l="1"/>
  <c r="E72" i="3" a="1"/>
  <c r="I72" i="3" l="1"/>
  <c r="H72" i="3"/>
  <c r="J72" i="3"/>
  <c r="G72" i="3"/>
  <c r="F72" i="3"/>
  <c r="E72" i="3"/>
  <c r="K72" i="3" l="1"/>
  <c r="E73" i="3" a="1"/>
  <c r="I73" i="3" l="1"/>
  <c r="H73" i="3"/>
  <c r="F73" i="3"/>
  <c r="E73" i="3"/>
  <c r="G73" i="3"/>
  <c r="J73" i="3"/>
  <c r="K73" i="3" l="1"/>
  <c r="E74" i="3" a="1"/>
  <c r="E74" i="3" l="1"/>
  <c r="J74" i="3"/>
  <c r="I74" i="3"/>
  <c r="H74" i="3"/>
  <c r="G74" i="3"/>
  <c r="F74" i="3"/>
  <c r="K74" i="3" l="1"/>
  <c r="E75" i="3" a="1"/>
  <c r="I75" i="3" l="1"/>
  <c r="H75" i="3"/>
  <c r="G75" i="3"/>
  <c r="F75" i="3"/>
  <c r="E75" i="3"/>
  <c r="J75" i="3"/>
  <c r="K75" i="3" l="1"/>
  <c r="E76" i="3" a="1"/>
  <c r="I76" i="3" l="1"/>
  <c r="H76" i="3"/>
  <c r="G76" i="3"/>
  <c r="E76" i="3"/>
  <c r="J76" i="3"/>
  <c r="F76" i="3"/>
  <c r="K76" i="3" l="1"/>
  <c r="E77" i="3" a="1"/>
  <c r="I77" i="3" l="1"/>
  <c r="H77" i="3"/>
  <c r="F77" i="3"/>
  <c r="E77" i="3"/>
  <c r="J77" i="3"/>
  <c r="G77" i="3"/>
  <c r="K77" i="3" l="1"/>
  <c r="E78" i="3" a="1"/>
  <c r="I78" i="3" l="1"/>
  <c r="H78" i="3"/>
  <c r="G78" i="3"/>
  <c r="F78" i="3"/>
  <c r="E78" i="3"/>
  <c r="J78" i="3"/>
  <c r="K78" i="3" l="1"/>
  <c r="E79" i="3" a="1"/>
  <c r="I79" i="3" l="1"/>
  <c r="H79" i="3"/>
  <c r="E79" i="3"/>
  <c r="G79" i="3"/>
  <c r="F79" i="3"/>
  <c r="J79" i="3"/>
  <c r="K79" i="3" l="1"/>
  <c r="E80" i="3" a="1"/>
  <c r="I80" i="3" l="1"/>
  <c r="H80" i="3"/>
  <c r="G80" i="3"/>
  <c r="F80" i="3"/>
  <c r="E80" i="3"/>
  <c r="J80" i="3"/>
  <c r="K80" i="3" l="1"/>
  <c r="E81" i="3" a="1"/>
  <c r="I81" i="3" l="1"/>
  <c r="H81" i="3"/>
  <c r="G81" i="3"/>
  <c r="F81" i="3"/>
  <c r="E81" i="3"/>
  <c r="J81" i="3"/>
  <c r="K81" i="3" l="1"/>
  <c r="E82" i="3" a="1"/>
  <c r="I82" i="3" l="1"/>
  <c r="H82" i="3"/>
  <c r="F82" i="3"/>
  <c r="E82" i="3"/>
  <c r="J82" i="3"/>
  <c r="G82" i="3"/>
  <c r="K82" i="3" l="1"/>
  <c r="E83" i="3" a="1"/>
  <c r="I83" i="3" l="1"/>
  <c r="H83" i="3"/>
  <c r="G83" i="3"/>
  <c r="E83" i="3"/>
  <c r="J83" i="3"/>
  <c r="F83" i="3"/>
  <c r="K83" i="3" l="1"/>
  <c r="E84" i="3" a="1"/>
  <c r="I84" i="3" l="1"/>
  <c r="H84" i="3"/>
  <c r="G84" i="3"/>
  <c r="F84" i="3"/>
  <c r="E84" i="3"/>
  <c r="J84" i="3"/>
  <c r="K84" i="3" l="1"/>
  <c r="E85" i="3" a="1"/>
  <c r="I85" i="3" l="1"/>
  <c r="H85" i="3"/>
  <c r="F85" i="3"/>
  <c r="E85" i="3"/>
  <c r="G85" i="3"/>
  <c r="J85" i="3"/>
  <c r="K85" i="3" l="1"/>
  <c r="E86" i="3" a="1"/>
  <c r="I86" i="3" l="1"/>
  <c r="H86" i="3"/>
  <c r="F86" i="3"/>
  <c r="E86" i="3"/>
  <c r="J86" i="3"/>
  <c r="G86" i="3"/>
  <c r="K86" i="3" l="1"/>
  <c r="E87" i="3" a="1"/>
  <c r="I87" i="3" l="1"/>
  <c r="H87" i="3"/>
  <c r="G87" i="3"/>
  <c r="F87" i="3"/>
  <c r="E87" i="3"/>
  <c r="J87" i="3"/>
  <c r="K87" i="3" l="1"/>
  <c r="E88" i="3" a="1"/>
  <c r="I88" i="3" l="1"/>
  <c r="H88" i="3"/>
  <c r="G88" i="3"/>
  <c r="F88" i="3"/>
  <c r="E88" i="3"/>
  <c r="J88" i="3"/>
  <c r="K88" i="3" l="1"/>
  <c r="E89" i="3" a="1"/>
  <c r="I89" i="3" l="1"/>
  <c r="H89" i="3"/>
  <c r="G89" i="3"/>
  <c r="E89" i="3"/>
  <c r="J89" i="3"/>
  <c r="F89" i="3"/>
  <c r="K89" i="3" l="1"/>
  <c r="E90" i="3" a="1"/>
  <c r="I90" i="3" l="1"/>
  <c r="H90" i="3"/>
  <c r="J90" i="3"/>
  <c r="G90" i="3"/>
  <c r="F90" i="3"/>
  <c r="E90" i="3"/>
  <c r="K90" i="3" l="1"/>
  <c r="E91" i="3" a="1"/>
  <c r="I91" i="3" l="1"/>
  <c r="H91" i="3"/>
  <c r="G91" i="3"/>
  <c r="F91" i="3"/>
  <c r="E91" i="3"/>
  <c r="J91" i="3"/>
  <c r="K91" i="3" l="1"/>
  <c r="E92" i="3" a="1"/>
  <c r="I92" i="3" l="1"/>
  <c r="H92" i="3"/>
  <c r="G92" i="3"/>
  <c r="F92" i="3"/>
  <c r="E92" i="3"/>
  <c r="J92" i="3"/>
  <c r="K92" i="3" l="1"/>
  <c r="E93" i="3" a="1"/>
  <c r="I93" i="3" l="1"/>
  <c r="H93" i="3"/>
  <c r="G93" i="3"/>
  <c r="F93" i="3"/>
  <c r="E93" i="3"/>
  <c r="J93" i="3"/>
  <c r="K93" i="3" l="1"/>
  <c r="E94" i="3" a="1"/>
  <c r="I94" i="3" l="1"/>
  <c r="H94" i="3"/>
  <c r="E94" i="3"/>
  <c r="G94" i="3"/>
  <c r="F94" i="3"/>
  <c r="J94" i="3"/>
  <c r="K94" i="3" l="1"/>
  <c r="E95" i="3" a="1"/>
  <c r="I95" i="3" l="1"/>
  <c r="H95" i="3"/>
  <c r="F95" i="3"/>
  <c r="E95" i="3"/>
  <c r="G95" i="3"/>
  <c r="J95" i="3"/>
  <c r="K95" i="3" l="1"/>
  <c r="E96" i="3" a="1"/>
  <c r="I96" i="3" l="1"/>
  <c r="H96" i="3"/>
  <c r="G96" i="3"/>
  <c r="F96" i="3"/>
  <c r="E96" i="3"/>
  <c r="J96" i="3"/>
  <c r="K96" i="3" l="1"/>
  <c r="E97" i="3" a="1"/>
  <c r="I97" i="3" l="1"/>
  <c r="H97" i="3"/>
  <c r="G97" i="3"/>
  <c r="E97" i="3"/>
  <c r="J97" i="3"/>
  <c r="F97" i="3"/>
  <c r="K97" i="3" l="1"/>
  <c r="E98" i="3" a="1"/>
  <c r="I98" i="3" l="1"/>
  <c r="H98" i="3"/>
  <c r="F98" i="3"/>
  <c r="E98" i="3"/>
  <c r="G98" i="3"/>
  <c r="J98" i="3"/>
  <c r="K98" i="3" l="1"/>
  <c r="E99" i="3" a="1"/>
  <c r="I99" i="3" l="1"/>
  <c r="H99" i="3"/>
  <c r="G99" i="3"/>
  <c r="F99" i="3"/>
  <c r="E99" i="3"/>
  <c r="J99" i="3"/>
  <c r="K99" i="3" l="1"/>
  <c r="E100" i="3" a="1"/>
  <c r="I100" i="3" l="1"/>
  <c r="H100" i="3"/>
  <c r="G100" i="3"/>
  <c r="F100" i="3"/>
  <c r="E100" i="3"/>
  <c r="J100" i="3"/>
  <c r="K100" i="3" l="1"/>
  <c r="E101" i="3" a="1"/>
  <c r="I101" i="3" l="1"/>
  <c r="H101" i="3"/>
  <c r="G101" i="3"/>
  <c r="F101" i="3"/>
  <c r="E101" i="3"/>
  <c r="J101" i="3"/>
  <c r="K101" i="3" l="1"/>
  <c r="E102" i="3" a="1"/>
  <c r="I102" i="3" l="1"/>
  <c r="H102" i="3"/>
  <c r="G102" i="3"/>
  <c r="F102" i="3"/>
  <c r="E102" i="3"/>
  <c r="J102" i="3"/>
  <c r="K102" i="3" l="1"/>
  <c r="E103" i="3" a="1"/>
  <c r="I103" i="3" l="1"/>
  <c r="H103" i="3"/>
  <c r="G103" i="3"/>
  <c r="F103" i="3"/>
  <c r="E103" i="3"/>
  <c r="J103" i="3"/>
  <c r="K103" i="3" l="1"/>
  <c r="E104" i="3" a="1"/>
  <c r="I104" i="3" l="1"/>
  <c r="H104" i="3"/>
  <c r="G104" i="3"/>
  <c r="F104" i="3"/>
  <c r="E104" i="3"/>
  <c r="J104" i="3"/>
  <c r="K104" i="3" l="1"/>
  <c r="E105" i="3" a="1"/>
  <c r="I105" i="3" l="1"/>
  <c r="H105" i="3"/>
  <c r="G105" i="3"/>
  <c r="E105" i="3"/>
  <c r="J105" i="3"/>
  <c r="F105" i="3"/>
  <c r="K105" i="3" l="1"/>
  <c r="E106" i="3" a="1"/>
  <c r="I106" i="3" l="1"/>
  <c r="H106" i="3"/>
  <c r="G106" i="3"/>
  <c r="F106" i="3"/>
  <c r="E106" i="3"/>
  <c r="J106" i="3"/>
  <c r="K106" i="3" l="1"/>
  <c r="E107" i="3" a="1"/>
  <c r="I107" i="3" l="1"/>
  <c r="H107" i="3"/>
  <c r="G107" i="3"/>
  <c r="F107" i="3"/>
  <c r="E107" i="3"/>
  <c r="J107" i="3"/>
  <c r="K107" i="3" l="1"/>
  <c r="E108" i="3" a="1"/>
  <c r="I108" i="3" l="1"/>
  <c r="H108" i="3"/>
  <c r="G108" i="3"/>
  <c r="F108" i="3"/>
  <c r="E108" i="3"/>
  <c r="J108" i="3"/>
  <c r="K108" i="3" l="1"/>
  <c r="E109" i="3" a="1"/>
  <c r="I109" i="3" l="1"/>
  <c r="H109" i="3"/>
  <c r="G109" i="3"/>
  <c r="F109" i="3"/>
  <c r="E109" i="3"/>
  <c r="J109" i="3"/>
  <c r="K109" i="3" l="1"/>
  <c r="E110" i="3" a="1"/>
  <c r="I110" i="3" l="1"/>
  <c r="H110" i="3"/>
  <c r="G110" i="3"/>
  <c r="F110" i="3"/>
  <c r="E110" i="3"/>
  <c r="J110" i="3"/>
  <c r="K110" i="3" l="1"/>
  <c r="E111" i="3" a="1"/>
  <c r="I111" i="3" l="1"/>
  <c r="H111" i="3"/>
  <c r="G111" i="3"/>
  <c r="F111" i="3"/>
  <c r="E111" i="3"/>
  <c r="J111" i="3"/>
  <c r="K111" i="3" l="1"/>
  <c r="E112" i="3" a="1"/>
  <c r="I112" i="3" l="1"/>
  <c r="H112" i="3"/>
  <c r="G112" i="3"/>
  <c r="F112" i="3"/>
  <c r="E112" i="3"/>
  <c r="J112" i="3"/>
  <c r="K112" i="3" l="1"/>
  <c r="E113" i="3" a="1"/>
  <c r="G113" i="3" l="1"/>
  <c r="F113" i="3"/>
  <c r="E113" i="3"/>
  <c r="J113" i="3"/>
  <c r="I113" i="3"/>
  <c r="H113" i="3"/>
  <c r="K113" i="3" l="1"/>
  <c r="E114" i="3" a="1"/>
  <c r="I114" i="3" l="1"/>
  <c r="H114" i="3"/>
  <c r="F114" i="3"/>
  <c r="E114" i="3"/>
  <c r="J114" i="3"/>
  <c r="G114" i="3"/>
  <c r="K114" i="3" l="1"/>
  <c r="E115" i="3" a="1"/>
  <c r="I115" i="3" l="1"/>
  <c r="G115" i="3"/>
  <c r="F115" i="3"/>
  <c r="E115" i="3"/>
  <c r="J115" i="3"/>
  <c r="H115" i="3"/>
  <c r="K115" i="3" l="1"/>
  <c r="E116" i="3" a="1"/>
  <c r="I116" i="3" l="1"/>
  <c r="H116" i="3"/>
  <c r="F116" i="3"/>
  <c r="E116" i="3"/>
  <c r="G116" i="3"/>
  <c r="J116" i="3"/>
  <c r="K116" i="3" l="1"/>
  <c r="E117" i="3" a="1"/>
  <c r="G117" i="3" l="1"/>
  <c r="F117" i="3"/>
  <c r="E117" i="3"/>
  <c r="J117" i="3"/>
  <c r="I117" i="3"/>
  <c r="H117" i="3"/>
  <c r="K117" i="3" l="1"/>
  <c r="E118" i="3" a="1"/>
  <c r="I118" i="3" l="1"/>
  <c r="G118" i="3"/>
  <c r="F118" i="3"/>
  <c r="E118" i="3"/>
  <c r="H118" i="3"/>
  <c r="J118" i="3"/>
  <c r="K118" i="3" l="1"/>
  <c r="E119" i="3" a="1"/>
  <c r="I119" i="3" l="1"/>
  <c r="G119" i="3"/>
  <c r="F119" i="3"/>
  <c r="E119" i="3"/>
  <c r="J119" i="3"/>
  <c r="H119" i="3"/>
  <c r="K119" i="3" l="1"/>
  <c r="E120" i="3" a="1"/>
  <c r="I120" i="3" l="1"/>
  <c r="H120" i="3"/>
  <c r="G120" i="3"/>
  <c r="E120" i="3"/>
  <c r="J120" i="3"/>
  <c r="F120" i="3"/>
  <c r="K120" i="3" l="1"/>
  <c r="E121" i="3" a="1"/>
  <c r="I121" i="3" l="1"/>
  <c r="H121" i="3"/>
  <c r="G121" i="3"/>
  <c r="F121" i="3"/>
  <c r="E121" i="3"/>
  <c r="J121" i="3"/>
  <c r="K121" i="3" l="1"/>
  <c r="E122" i="3" a="1"/>
  <c r="I122" i="3" l="1"/>
  <c r="H122" i="3"/>
  <c r="F122" i="3"/>
  <c r="E122" i="3"/>
  <c r="J122" i="3"/>
  <c r="G122" i="3"/>
  <c r="K122" i="3" l="1"/>
  <c r="E123" i="3" a="1"/>
  <c r="I123" i="3" l="1"/>
  <c r="H123" i="3"/>
  <c r="F123" i="3"/>
  <c r="E123" i="3"/>
  <c r="G123" i="3"/>
  <c r="J123" i="3"/>
  <c r="K123" i="3" l="1"/>
  <c r="E124" i="3" a="1"/>
  <c r="I124" i="3" l="1"/>
  <c r="H124" i="3"/>
  <c r="J124" i="3"/>
  <c r="G124" i="3"/>
  <c r="F124" i="3"/>
  <c r="E124" i="3"/>
  <c r="K124" i="3" l="1"/>
  <c r="E125" i="3" a="1"/>
  <c r="I125" i="3" l="1"/>
  <c r="H125" i="3"/>
  <c r="G125" i="3"/>
  <c r="F125" i="3"/>
  <c r="E125" i="3"/>
  <c r="J125" i="3"/>
  <c r="K125" i="3" l="1"/>
  <c r="E126" i="3" a="1"/>
  <c r="I126" i="3" l="1"/>
  <c r="G126" i="3"/>
  <c r="F126" i="3"/>
  <c r="E126" i="3"/>
  <c r="J126" i="3"/>
  <c r="H126" i="3"/>
  <c r="K126" i="3" l="1"/>
  <c r="E127" i="3" a="1"/>
  <c r="I127" i="3" l="1"/>
  <c r="H127" i="3"/>
  <c r="F127" i="3"/>
  <c r="E127" i="3"/>
  <c r="G127" i="3"/>
  <c r="J127" i="3"/>
  <c r="K127" i="3" l="1"/>
  <c r="E128" i="3" a="1"/>
  <c r="I128" i="3" l="1"/>
  <c r="G128" i="3"/>
  <c r="F128" i="3"/>
  <c r="E128" i="3"/>
  <c r="J128" i="3"/>
  <c r="H128" i="3"/>
  <c r="K128" i="3" l="1"/>
  <c r="E129" i="3" a="1"/>
  <c r="I129" i="3" l="1"/>
  <c r="H129" i="3"/>
  <c r="G129" i="3"/>
  <c r="F129" i="3"/>
  <c r="E129" i="3"/>
  <c r="J129" i="3"/>
  <c r="K129" i="3" l="1"/>
  <c r="E130" i="3" a="1"/>
  <c r="I130" i="3" l="1"/>
  <c r="H130" i="3"/>
  <c r="G130" i="3"/>
  <c r="F130" i="3"/>
  <c r="E130" i="3"/>
  <c r="J130" i="3"/>
  <c r="K130" i="3" l="1"/>
  <c r="E131" i="3" a="1"/>
  <c r="I131" i="3" l="1"/>
  <c r="H131" i="3"/>
  <c r="G131" i="3"/>
  <c r="E131" i="3"/>
  <c r="J131" i="3"/>
  <c r="F131" i="3"/>
  <c r="K131" i="3" l="1"/>
  <c r="E132" i="3" a="1"/>
  <c r="I132" i="3" l="1"/>
  <c r="H132" i="3"/>
  <c r="J132" i="3"/>
  <c r="G132" i="3"/>
  <c r="F132" i="3"/>
  <c r="E132" i="3"/>
  <c r="K132" i="3" l="1"/>
  <c r="E133" i="3" a="1"/>
  <c r="I133" i="3" l="1"/>
  <c r="H133" i="3"/>
  <c r="E133" i="3"/>
  <c r="G133" i="3"/>
  <c r="F133" i="3"/>
  <c r="J133" i="3"/>
  <c r="K133" i="3" l="1"/>
  <c r="E134" i="3" a="1"/>
  <c r="I134" i="3" l="1"/>
  <c r="H134" i="3"/>
  <c r="F134" i="3"/>
  <c r="J134" i="3"/>
  <c r="G134" i="3"/>
  <c r="E134" i="3"/>
  <c r="K134" i="3" l="1"/>
  <c r="E135" i="3" a="1"/>
  <c r="I135" i="3" l="1"/>
  <c r="H135" i="3"/>
  <c r="E135" i="3"/>
  <c r="G135" i="3"/>
  <c r="F135" i="3"/>
  <c r="J135" i="3"/>
  <c r="K135" i="3" l="1"/>
  <c r="E136" i="3" a="1"/>
  <c r="I136" i="3" l="1"/>
  <c r="H136" i="3"/>
  <c r="J136" i="3"/>
  <c r="G136" i="3"/>
  <c r="F136" i="3"/>
  <c r="E136" i="3"/>
  <c r="K136" i="3" l="1"/>
  <c r="E137" i="3" a="1"/>
  <c r="I137" i="3" l="1"/>
  <c r="H137" i="3"/>
  <c r="E137" i="3"/>
  <c r="G137" i="3"/>
  <c r="F137" i="3"/>
  <c r="J137" i="3"/>
  <c r="K137" i="3" l="1"/>
  <c r="E138" i="3" a="1"/>
  <c r="I138" i="3" l="1"/>
  <c r="H138" i="3"/>
  <c r="E138" i="3"/>
  <c r="G138" i="3"/>
  <c r="F138" i="3"/>
  <c r="J138" i="3"/>
  <c r="K138" i="3" l="1"/>
  <c r="E139" i="3" a="1"/>
  <c r="I139" i="3" l="1"/>
  <c r="H139" i="3"/>
  <c r="E139" i="3"/>
  <c r="G139" i="3"/>
  <c r="F139" i="3"/>
  <c r="J139" i="3"/>
  <c r="K139" i="3" l="1"/>
  <c r="E140" i="3" a="1"/>
  <c r="I140" i="3" l="1"/>
  <c r="H140" i="3"/>
  <c r="F140" i="3"/>
  <c r="J140" i="3"/>
  <c r="G140" i="3"/>
  <c r="E140" i="3"/>
  <c r="K140" i="3" l="1"/>
  <c r="E141" i="3" a="1"/>
  <c r="I141" i="3" l="1"/>
  <c r="H141" i="3"/>
  <c r="J141" i="3"/>
  <c r="G141" i="3"/>
  <c r="F141" i="3"/>
  <c r="E141" i="3"/>
  <c r="K141" i="3" l="1"/>
  <c r="E142" i="3" a="1"/>
  <c r="I142" i="3" l="1"/>
  <c r="H142" i="3"/>
  <c r="J142" i="3"/>
  <c r="G142" i="3"/>
  <c r="F142" i="3"/>
  <c r="E142" i="3"/>
  <c r="K142" i="3" l="1"/>
  <c r="E143" i="3" a="1"/>
  <c r="I143" i="3" l="1"/>
  <c r="H143" i="3"/>
  <c r="F143" i="3"/>
  <c r="J143" i="3"/>
  <c r="G143" i="3"/>
  <c r="E143" i="3"/>
  <c r="K143" i="3" l="1"/>
  <c r="E144" i="3" a="1"/>
  <c r="I144" i="3" l="1"/>
  <c r="J144" i="3"/>
  <c r="F144" i="3"/>
  <c r="E144" i="3"/>
  <c r="G144" i="3"/>
  <c r="H144" i="3"/>
  <c r="K144" i="3" l="1"/>
  <c r="E145" i="3" a="1"/>
  <c r="I145" i="3" l="1"/>
  <c r="J145" i="3"/>
  <c r="H145" i="3"/>
  <c r="G145" i="3"/>
  <c r="F145" i="3"/>
  <c r="E145" i="3"/>
  <c r="K145" i="3" l="1"/>
  <c r="E146" i="3" a="1"/>
  <c r="I146" i="3" l="1"/>
  <c r="J146" i="3"/>
  <c r="H146" i="3"/>
  <c r="G146" i="3"/>
  <c r="F146" i="3"/>
  <c r="E146" i="3"/>
  <c r="K146" i="3" l="1"/>
  <c r="E147" i="3" a="1"/>
  <c r="I147" i="3" l="1"/>
  <c r="J147" i="3"/>
  <c r="G147" i="3"/>
  <c r="E147" i="3"/>
  <c r="H147" i="3"/>
  <c r="F147" i="3"/>
  <c r="K147" i="3" l="1"/>
  <c r="E148" i="3" a="1"/>
  <c r="I148" i="3" l="1"/>
  <c r="J148" i="3"/>
  <c r="G148" i="3"/>
  <c r="F148" i="3"/>
  <c r="E148" i="3"/>
  <c r="H148" i="3"/>
  <c r="K148" i="3" l="1"/>
  <c r="E149" i="3" a="1"/>
  <c r="G149" i="3" l="1"/>
  <c r="F149" i="3"/>
  <c r="E149" i="3"/>
  <c r="H149" i="3"/>
  <c r="I149" i="3"/>
  <c r="J149" i="3"/>
  <c r="K149" i="3" l="1"/>
  <c r="E150" i="3" a="1"/>
  <c r="I150" i="3" l="1"/>
  <c r="J150" i="3"/>
  <c r="F150" i="3"/>
  <c r="E150" i="3"/>
  <c r="H150" i="3"/>
  <c r="G150" i="3"/>
  <c r="K150" i="3" l="1"/>
  <c r="E151" i="3" a="1"/>
  <c r="I151" i="3" l="1"/>
  <c r="J151" i="3"/>
  <c r="H151" i="3"/>
  <c r="G151" i="3"/>
  <c r="F151" i="3"/>
  <c r="E151" i="3"/>
  <c r="K151" i="3" l="1"/>
  <c r="E152" i="3" a="1"/>
  <c r="I152" i="3" l="1"/>
  <c r="J152" i="3"/>
  <c r="E152" i="3"/>
  <c r="G152" i="3"/>
  <c r="F152" i="3"/>
  <c r="H152" i="3"/>
  <c r="K152" i="3" l="1"/>
  <c r="E153" i="3" a="1"/>
  <c r="I153" i="3" l="1"/>
  <c r="J153" i="3"/>
  <c r="G153" i="3"/>
  <c r="E153" i="3"/>
  <c r="H153" i="3"/>
  <c r="F153" i="3"/>
  <c r="K153" i="3" l="1"/>
  <c r="E154" i="3" a="1"/>
  <c r="I154" i="3" l="1"/>
  <c r="J154" i="3"/>
  <c r="G154" i="3"/>
  <c r="F154" i="3"/>
  <c r="E154" i="3"/>
  <c r="H154" i="3"/>
  <c r="K154" i="3" l="1"/>
  <c r="E155" i="3" a="1"/>
  <c r="I155" i="3" l="1"/>
  <c r="G155" i="3"/>
  <c r="F155" i="3"/>
  <c r="E155" i="3"/>
  <c r="H155" i="3"/>
  <c r="J155" i="3"/>
  <c r="K155" i="3" l="1"/>
  <c r="E156" i="3" a="1"/>
  <c r="I156" i="3" l="1"/>
  <c r="J156" i="3"/>
  <c r="E156" i="3"/>
  <c r="G156" i="3"/>
  <c r="F156" i="3"/>
  <c r="H156" i="3"/>
  <c r="K156" i="3" l="1"/>
  <c r="E157" i="3" a="1"/>
  <c r="I157" i="3" l="1"/>
  <c r="J157" i="3"/>
  <c r="H157" i="3"/>
  <c r="G157" i="3"/>
  <c r="F157" i="3"/>
  <c r="E157" i="3"/>
  <c r="K157" i="3" l="1"/>
  <c r="E158" i="3" a="1"/>
  <c r="I158" i="3" l="1"/>
  <c r="J158" i="3"/>
  <c r="H158" i="3"/>
  <c r="G158" i="3"/>
  <c r="F158" i="3"/>
  <c r="E158" i="3"/>
  <c r="K158" i="3" l="1"/>
  <c r="E159" i="3" a="1"/>
  <c r="I159" i="3" l="1"/>
  <c r="J159" i="3"/>
  <c r="F159" i="3"/>
  <c r="E159" i="3"/>
  <c r="G159" i="3"/>
  <c r="H159" i="3"/>
  <c r="K159" i="3" l="1"/>
  <c r="E160" i="3" a="1"/>
  <c r="I160" i="3" l="1"/>
  <c r="J160" i="3"/>
  <c r="H160" i="3"/>
  <c r="G160" i="3"/>
  <c r="F160" i="3"/>
  <c r="E160" i="3"/>
  <c r="K160" i="3" l="1"/>
  <c r="E161" i="3" a="1"/>
  <c r="I161" i="3" l="1"/>
  <c r="J161" i="3"/>
  <c r="G161" i="3"/>
  <c r="E161" i="3"/>
  <c r="H161" i="3"/>
  <c r="F161" i="3"/>
  <c r="K161" i="3" l="1"/>
  <c r="E162" i="3" a="1"/>
  <c r="I162" i="3" l="1"/>
  <c r="J162" i="3"/>
  <c r="H162" i="3"/>
  <c r="G162" i="3"/>
  <c r="F162" i="3"/>
  <c r="E162" i="3"/>
  <c r="K162" i="3" l="1"/>
  <c r="E163" i="3" a="1"/>
  <c r="I163" i="3" l="1"/>
  <c r="J163" i="3"/>
  <c r="G163" i="3"/>
  <c r="F163" i="3"/>
  <c r="E163" i="3"/>
  <c r="H163" i="3"/>
  <c r="K163" i="3" l="1"/>
  <c r="E164" i="3" a="1"/>
  <c r="H164" i="3" l="1"/>
  <c r="I164" i="3"/>
  <c r="J164" i="3"/>
  <c r="G164" i="3"/>
  <c r="F164" i="3"/>
  <c r="E164" i="3"/>
  <c r="K164" i="3" l="1"/>
  <c r="E165" i="3" a="1"/>
  <c r="G165" i="3" l="1"/>
  <c r="F165" i="3"/>
  <c r="E165" i="3"/>
  <c r="J165" i="3"/>
  <c r="I165" i="3"/>
  <c r="H165" i="3"/>
  <c r="K165" i="3" l="1"/>
  <c r="E166" i="3" a="1"/>
  <c r="J166" i="3" l="1"/>
  <c r="I166" i="3"/>
  <c r="H166" i="3"/>
  <c r="G166" i="3"/>
  <c r="F166" i="3"/>
  <c r="E166" i="3"/>
  <c r="K166" i="3" l="1"/>
  <c r="E167" i="3" a="1"/>
  <c r="I167" i="3" l="1"/>
  <c r="H167" i="3"/>
  <c r="E167" i="3"/>
  <c r="J167" i="3"/>
  <c r="G167" i="3"/>
  <c r="F167" i="3"/>
  <c r="K167" i="3" l="1"/>
  <c r="E168" i="3" a="1"/>
  <c r="I168" i="3" l="1"/>
  <c r="H168" i="3"/>
  <c r="G168" i="3"/>
  <c r="F168" i="3"/>
  <c r="E168" i="3"/>
  <c r="J168" i="3"/>
  <c r="K168" i="3" l="1"/>
  <c r="E169" i="3" a="1"/>
  <c r="I169" i="3" l="1"/>
  <c r="H169" i="3"/>
  <c r="F169" i="3"/>
  <c r="E169" i="3"/>
  <c r="J169" i="3"/>
  <c r="G169" i="3"/>
  <c r="K169" i="3" l="1"/>
  <c r="E170" i="3" a="1"/>
  <c r="I170" i="3" l="1"/>
  <c r="H170" i="3"/>
  <c r="E170" i="3"/>
  <c r="J170" i="3"/>
  <c r="G170" i="3"/>
  <c r="F170" i="3"/>
  <c r="K170" i="3" l="1"/>
  <c r="E171" i="3" a="1"/>
  <c r="I171" i="3" l="1"/>
  <c r="G171" i="3"/>
  <c r="F171" i="3"/>
  <c r="E171" i="3"/>
  <c r="H171" i="3"/>
  <c r="J171" i="3"/>
  <c r="K171" i="3" l="1"/>
  <c r="E172" i="3" a="1"/>
  <c r="I172" i="3" l="1"/>
  <c r="H172" i="3"/>
  <c r="G172" i="3"/>
  <c r="F172" i="3"/>
  <c r="E172" i="3"/>
  <c r="J172" i="3"/>
  <c r="K172" i="3" l="1"/>
  <c r="E173" i="3" a="1"/>
  <c r="I173" i="3" l="1"/>
  <c r="H173" i="3"/>
  <c r="G173" i="3"/>
  <c r="F173" i="3"/>
  <c r="E173" i="3"/>
  <c r="J173" i="3"/>
  <c r="K173" i="3" l="1"/>
  <c r="E174" i="3" a="1"/>
  <c r="I174" i="3" l="1"/>
  <c r="H174" i="3"/>
  <c r="J174" i="3"/>
  <c r="G174" i="3"/>
  <c r="F174" i="3"/>
  <c r="E174" i="3"/>
  <c r="K174" i="3" l="1"/>
  <c r="E175" i="3" a="1"/>
  <c r="I175" i="3" l="1"/>
  <c r="H175" i="3"/>
  <c r="G175" i="3"/>
  <c r="F175" i="3"/>
  <c r="E175" i="3"/>
  <c r="J175" i="3"/>
  <c r="K175" i="3" l="1"/>
  <c r="E176" i="3" a="1"/>
  <c r="E176" i="3" l="1"/>
  <c r="I176" i="3"/>
  <c r="H176" i="3"/>
  <c r="F176" i="3"/>
  <c r="J176" i="3"/>
  <c r="G176" i="3"/>
  <c r="E177" i="3" l="1" a="1"/>
  <c r="K176" i="3"/>
  <c r="E177" i="3" l="1"/>
  <c r="J177" i="3"/>
  <c r="I177" i="3"/>
  <c r="H177" i="3"/>
  <c r="F177" i="3"/>
  <c r="G177" i="3"/>
  <c r="E178" i="3" l="1" a="1"/>
  <c r="K177" i="3"/>
  <c r="J178" i="3" l="1"/>
  <c r="H178" i="3"/>
  <c r="I178" i="3"/>
  <c r="E178" i="3"/>
  <c r="G178" i="3"/>
  <c r="F178" i="3"/>
  <c r="E179" i="3" l="1" a="1"/>
  <c r="K178" i="3"/>
  <c r="J179" i="3" l="1"/>
  <c r="H179" i="3"/>
  <c r="E179" i="3"/>
  <c r="I179" i="3"/>
  <c r="G179" i="3"/>
  <c r="F179" i="3"/>
  <c r="K179" i="3" l="1"/>
  <c r="E180" i="3" a="1"/>
  <c r="J180" i="3" l="1"/>
  <c r="H180" i="3"/>
  <c r="G180" i="3"/>
  <c r="F180" i="3"/>
  <c r="I180" i="3"/>
  <c r="E180" i="3"/>
  <c r="E181" i="3" l="1" a="1"/>
  <c r="K180" i="3"/>
  <c r="J181" i="3" l="1"/>
  <c r="H181" i="3"/>
  <c r="G181" i="3"/>
  <c r="F181" i="3"/>
  <c r="I181" i="3"/>
  <c r="E181" i="3"/>
  <c r="K181" i="3" l="1"/>
  <c r="E182" i="3" a="1"/>
  <c r="J182" i="3" l="1"/>
  <c r="H182" i="3"/>
  <c r="G182" i="3"/>
  <c r="F182" i="3"/>
  <c r="E182" i="3"/>
  <c r="I182" i="3"/>
  <c r="E183" i="3" l="1" a="1"/>
  <c r="K182" i="3"/>
  <c r="J183" i="3" l="1"/>
  <c r="H183" i="3"/>
  <c r="G183" i="3"/>
  <c r="F183" i="3"/>
  <c r="E183" i="3"/>
  <c r="I183" i="3"/>
  <c r="K183" i="3" l="1"/>
  <c r="E184" i="3" a="1"/>
  <c r="J184" i="3" l="1"/>
  <c r="H184" i="3"/>
  <c r="G184" i="3"/>
  <c r="F184" i="3"/>
  <c r="E184" i="3"/>
  <c r="I184" i="3"/>
  <c r="K184" i="3" l="1"/>
  <c r="E185" i="3" a="1"/>
  <c r="J185" i="3" l="1"/>
  <c r="H185" i="3"/>
  <c r="G185" i="3"/>
  <c r="F185" i="3"/>
  <c r="E185" i="3"/>
  <c r="I185" i="3"/>
  <c r="K185" i="3" l="1"/>
  <c r="E186" i="3" a="1"/>
  <c r="J186" i="3" l="1"/>
  <c r="H186" i="3"/>
  <c r="G186" i="3"/>
  <c r="F186" i="3"/>
  <c r="E186" i="3"/>
  <c r="I186" i="3"/>
  <c r="E187" i="3" l="1" a="1"/>
  <c r="K186" i="3"/>
  <c r="J187" i="3" l="1"/>
  <c r="H187" i="3"/>
  <c r="G187" i="3"/>
  <c r="F187" i="3"/>
  <c r="E187" i="3"/>
  <c r="I187" i="3"/>
  <c r="K187" i="3" l="1"/>
  <c r="E188" i="3" a="1"/>
  <c r="J188" i="3" l="1"/>
  <c r="H188" i="3"/>
  <c r="G188" i="3"/>
  <c r="F188" i="3"/>
  <c r="E188" i="3"/>
  <c r="I188" i="3"/>
  <c r="K188" i="3" l="1"/>
  <c r="E189" i="3" a="1"/>
  <c r="J189" i="3" l="1"/>
  <c r="H189" i="3"/>
  <c r="G189" i="3"/>
  <c r="F189" i="3"/>
  <c r="E189" i="3"/>
  <c r="I189" i="3"/>
  <c r="K189" i="3" l="1"/>
  <c r="E190" i="3" a="1"/>
  <c r="J190" i="3" l="1"/>
  <c r="I190" i="3"/>
  <c r="H190" i="3"/>
  <c r="G190" i="3"/>
  <c r="E190" i="3"/>
  <c r="F190" i="3"/>
  <c r="E191" i="3" l="1" a="1"/>
  <c r="K190" i="3"/>
  <c r="J191" i="3" l="1"/>
  <c r="I191" i="3"/>
  <c r="H191" i="3"/>
  <c r="E191" i="3"/>
  <c r="G191" i="3"/>
  <c r="F191" i="3"/>
  <c r="K191" i="3" l="1"/>
  <c r="E192" i="3" a="1"/>
  <c r="E192" i="3" l="1"/>
  <c r="I192" i="3"/>
  <c r="F192" i="3"/>
  <c r="H192" i="3"/>
  <c r="J192" i="3"/>
  <c r="G192" i="3"/>
  <c r="E193" i="3" l="1" a="1"/>
  <c r="K192" i="3"/>
  <c r="J193" i="3" l="1"/>
  <c r="I193" i="3"/>
  <c r="F193" i="3"/>
  <c r="H193" i="3"/>
  <c r="G193" i="3"/>
  <c r="E193" i="3"/>
  <c r="E194" i="3" l="1" a="1"/>
  <c r="K193" i="3"/>
  <c r="E194" i="3" l="1"/>
  <c r="J194" i="3"/>
  <c r="I194" i="3"/>
  <c r="F194" i="3"/>
  <c r="G194" i="3"/>
  <c r="H194" i="3"/>
  <c r="K194" i="3" l="1"/>
  <c r="E195" i="3" a="1"/>
  <c r="E195" i="3" l="1"/>
  <c r="J195" i="3"/>
  <c r="F195" i="3"/>
  <c r="I195" i="3"/>
  <c r="G195" i="3"/>
  <c r="H195" i="3"/>
  <c r="E196" i="3" l="1" a="1"/>
  <c r="K195" i="3"/>
  <c r="J196" i="3" l="1"/>
  <c r="I196" i="3"/>
  <c r="F196" i="3"/>
  <c r="E196" i="3"/>
  <c r="G196" i="3"/>
  <c r="H196" i="3"/>
  <c r="E197" i="3" l="1" a="1"/>
  <c r="K196" i="3"/>
  <c r="E197" i="3" l="1"/>
  <c r="J197" i="3"/>
  <c r="I197" i="3"/>
  <c r="F197" i="3"/>
  <c r="G197" i="3"/>
  <c r="H197" i="3"/>
  <c r="E198" i="3" l="1" a="1"/>
  <c r="K197" i="3"/>
  <c r="E198" i="3" l="1"/>
  <c r="J198" i="3"/>
  <c r="I198" i="3"/>
  <c r="F198" i="3"/>
  <c r="G198" i="3"/>
  <c r="H198" i="3"/>
  <c r="E199" i="3" l="1" a="1"/>
  <c r="K198" i="3"/>
  <c r="J199" i="3" l="1"/>
  <c r="I199" i="3"/>
  <c r="F199" i="3"/>
  <c r="G199" i="3"/>
  <c r="H199" i="3"/>
  <c r="E199" i="3"/>
  <c r="E200" i="3" l="1" a="1"/>
  <c r="K199" i="3"/>
  <c r="J200" i="3" l="1"/>
  <c r="H200" i="3"/>
  <c r="I200" i="3"/>
  <c r="F200" i="3"/>
  <c r="E200" i="3"/>
  <c r="G200" i="3"/>
  <c r="E201" i="3" l="1" a="1"/>
  <c r="K200" i="3"/>
  <c r="I201" i="3" l="1"/>
  <c r="F201" i="3"/>
  <c r="G201" i="3"/>
  <c r="H201" i="3"/>
  <c r="E201" i="3"/>
  <c r="J201" i="3"/>
  <c r="K201" i="3" l="1"/>
  <c r="E202" i="3" a="1"/>
  <c r="E202" i="3" l="1"/>
  <c r="J202" i="3"/>
  <c r="I202" i="3"/>
  <c r="F202" i="3"/>
  <c r="G202" i="3"/>
  <c r="H202" i="3"/>
  <c r="K202" i="3" l="1"/>
  <c r="E203" i="3" a="1"/>
  <c r="G203" i="3" l="1"/>
  <c r="H203" i="3"/>
  <c r="E203" i="3"/>
  <c r="J203" i="3"/>
  <c r="I203" i="3"/>
  <c r="F203" i="3"/>
  <c r="K203" i="3" l="1"/>
  <c r="E204" i="3" a="1"/>
  <c r="J204" i="3" l="1"/>
  <c r="I204" i="3"/>
  <c r="F204" i="3"/>
  <c r="G204" i="3"/>
  <c r="H204" i="3"/>
  <c r="E204" i="3"/>
  <c r="K204" i="3" l="1"/>
  <c r="E205" i="3" a="1"/>
  <c r="J205" i="3" l="1"/>
  <c r="F205" i="3"/>
  <c r="G205" i="3"/>
  <c r="E205" i="3"/>
  <c r="I205" i="3"/>
  <c r="H205" i="3"/>
  <c r="K205" i="3" l="1"/>
  <c r="E206" i="3" a="1"/>
  <c r="E206" i="3" l="1"/>
  <c r="J206" i="3"/>
  <c r="I206" i="3"/>
  <c r="F206" i="3"/>
  <c r="G206" i="3"/>
  <c r="H206" i="3"/>
  <c r="K206" i="3" l="1"/>
  <c r="E207" i="3" a="1"/>
  <c r="G207" i="3" l="1"/>
  <c r="H207" i="3"/>
  <c r="E207" i="3"/>
  <c r="J207" i="3"/>
  <c r="I207" i="3"/>
  <c r="F207" i="3"/>
  <c r="K207" i="3" l="1"/>
  <c r="E208" i="3" a="1"/>
  <c r="J208" i="3" l="1"/>
  <c r="F208" i="3"/>
  <c r="G208" i="3"/>
  <c r="E208" i="3"/>
  <c r="I208" i="3"/>
  <c r="H208" i="3"/>
  <c r="K208" i="3" l="1"/>
  <c r="E209" i="3" a="1"/>
  <c r="E209" i="3" l="1"/>
  <c r="J209" i="3"/>
  <c r="I209" i="3"/>
  <c r="F209" i="3"/>
  <c r="G209" i="3"/>
  <c r="H209" i="3"/>
  <c r="K209" i="3" l="1"/>
  <c r="E210" i="3" a="1"/>
  <c r="E210" i="3" l="1"/>
  <c r="J210" i="3"/>
  <c r="I210" i="3"/>
  <c r="F210" i="3"/>
  <c r="G210" i="3"/>
  <c r="H210" i="3"/>
  <c r="K210" i="3" l="1"/>
  <c r="E211" i="3" a="1"/>
  <c r="E211" i="3" l="1"/>
  <c r="J211" i="3"/>
  <c r="I211" i="3"/>
  <c r="F211" i="3"/>
  <c r="G211" i="3"/>
  <c r="H211" i="3"/>
  <c r="K211" i="3" l="1"/>
  <c r="E212" i="3" a="1"/>
  <c r="E212" i="3" l="1"/>
  <c r="J212" i="3"/>
  <c r="I212" i="3"/>
  <c r="F212" i="3"/>
  <c r="G212" i="3"/>
  <c r="H212" i="3"/>
  <c r="K212" i="3" l="1"/>
  <c r="E213" i="3" a="1"/>
  <c r="E213" i="3" l="1"/>
  <c r="J213" i="3"/>
  <c r="I213" i="3"/>
  <c r="F213" i="3"/>
  <c r="G213" i="3"/>
  <c r="H213" i="3"/>
  <c r="K213" i="3" l="1"/>
  <c r="E214" i="3" a="1"/>
  <c r="E214" i="3" l="1"/>
  <c r="J214" i="3"/>
  <c r="I214" i="3"/>
  <c r="F214" i="3"/>
  <c r="G214" i="3"/>
  <c r="H214" i="3"/>
  <c r="K214" i="3" l="1"/>
  <c r="E215" i="3" a="1"/>
  <c r="E215" i="3" l="1"/>
  <c r="J215" i="3"/>
  <c r="I215" i="3"/>
  <c r="F215" i="3"/>
  <c r="G215" i="3"/>
  <c r="H215" i="3"/>
  <c r="K215" i="3" l="1"/>
  <c r="E216" i="3" a="1"/>
  <c r="G216" i="3" l="1"/>
  <c r="H216" i="3"/>
  <c r="E216" i="3"/>
  <c r="J216" i="3"/>
  <c r="I216" i="3"/>
  <c r="F216" i="3"/>
  <c r="E217" i="3" l="1" a="1"/>
  <c r="K216" i="3"/>
  <c r="E217" i="3" l="1"/>
  <c r="J217" i="3"/>
  <c r="I217" i="3"/>
  <c r="G217" i="3"/>
  <c r="H217" i="3"/>
  <c r="F217" i="3"/>
  <c r="E218" i="3" l="1" a="1"/>
  <c r="K217" i="3"/>
  <c r="E218" i="3" l="1"/>
  <c r="J218" i="3"/>
  <c r="G218" i="3"/>
  <c r="H218" i="3"/>
  <c r="I218" i="3"/>
  <c r="F218" i="3"/>
  <c r="K218" i="3" l="1"/>
  <c r="E219" i="3" a="1"/>
  <c r="E219" i="3" l="1"/>
  <c r="J219" i="3"/>
  <c r="F219" i="3"/>
  <c r="I219" i="3"/>
  <c r="H219" i="3"/>
  <c r="G219" i="3"/>
  <c r="K219" i="3" l="1"/>
  <c r="E220" i="3" a="1"/>
  <c r="I220" i="3" l="1"/>
  <c r="F220" i="3"/>
  <c r="G220" i="3"/>
  <c r="H220" i="3"/>
  <c r="E220" i="3"/>
  <c r="J220" i="3"/>
  <c r="E221" i="3" l="1" a="1"/>
  <c r="K220" i="3"/>
  <c r="E221" i="3" l="1"/>
  <c r="J221" i="3"/>
  <c r="F221" i="3"/>
  <c r="H221" i="3"/>
  <c r="I221" i="3"/>
  <c r="G221" i="3"/>
  <c r="K221" i="3" l="1"/>
  <c r="E222" i="3" a="1"/>
  <c r="E222" i="3" l="1"/>
  <c r="J222" i="3"/>
  <c r="F222" i="3"/>
  <c r="I222" i="3"/>
  <c r="G222" i="3"/>
  <c r="H222" i="3"/>
  <c r="E223" i="3" l="1" a="1"/>
  <c r="K222" i="3"/>
  <c r="G223" i="3" l="1"/>
  <c r="E223" i="3"/>
  <c r="J223" i="3"/>
  <c r="F223" i="3"/>
  <c r="I223" i="3"/>
  <c r="H223" i="3"/>
  <c r="K223" i="3" l="1"/>
  <c r="E224" i="3" a="1"/>
  <c r="F224" i="3" l="1"/>
  <c r="I224" i="3"/>
  <c r="G224" i="3"/>
  <c r="J224" i="3"/>
  <c r="H224" i="3"/>
  <c r="E224" i="3"/>
  <c r="K224" i="3" l="1"/>
  <c r="E225" i="3" a="1"/>
  <c r="F225" i="3" l="1"/>
  <c r="I225" i="3"/>
  <c r="G225" i="3"/>
  <c r="E225" i="3"/>
  <c r="J225" i="3"/>
  <c r="H225" i="3"/>
  <c r="K225" i="3" l="1"/>
  <c r="E226" i="3" a="1"/>
  <c r="F226" i="3" l="1"/>
  <c r="I226" i="3"/>
  <c r="E226" i="3"/>
  <c r="J226" i="3"/>
  <c r="G226" i="3"/>
  <c r="H226" i="3"/>
  <c r="K226" i="3" l="1"/>
  <c r="E227" i="3" a="1"/>
  <c r="F227" i="3" l="1"/>
  <c r="I227" i="3"/>
  <c r="G227" i="3"/>
  <c r="E227" i="3"/>
  <c r="J227" i="3"/>
  <c r="H227" i="3"/>
  <c r="K227" i="3" l="1"/>
  <c r="E228" i="3" a="1"/>
  <c r="F228" i="3" l="1"/>
  <c r="I228" i="3"/>
  <c r="E228" i="3"/>
  <c r="J228" i="3"/>
  <c r="G228" i="3"/>
  <c r="H228" i="3"/>
  <c r="K228" i="3" l="1"/>
  <c r="E229" i="3" a="1"/>
  <c r="F229" i="3" l="1"/>
  <c r="I229" i="3"/>
  <c r="G229" i="3"/>
  <c r="E229" i="3"/>
  <c r="J229" i="3"/>
  <c r="H229" i="3"/>
  <c r="K229" i="3" l="1"/>
  <c r="E230" i="3" a="1"/>
  <c r="F230" i="3" l="1"/>
  <c r="I230" i="3"/>
  <c r="J230" i="3"/>
  <c r="G230" i="3"/>
  <c r="H230" i="3"/>
  <c r="E230" i="3"/>
  <c r="K230" i="3" l="1"/>
  <c r="E231" i="3" a="1"/>
  <c r="F231" i="3" l="1"/>
  <c r="I231" i="3"/>
  <c r="G231" i="3"/>
  <c r="J231" i="3"/>
  <c r="H231" i="3"/>
  <c r="E231" i="3"/>
  <c r="K231" i="3" l="1"/>
  <c r="E232" i="3" a="1"/>
  <c r="F232" i="3" l="1"/>
  <c r="I232" i="3"/>
  <c r="G232" i="3"/>
  <c r="J232" i="3"/>
  <c r="H232" i="3"/>
  <c r="E232" i="3"/>
  <c r="K232" i="3" l="1"/>
  <c r="E233" i="3" a="1"/>
  <c r="F233" i="3" l="1"/>
  <c r="I233" i="3"/>
  <c r="G233" i="3"/>
  <c r="E233" i="3"/>
  <c r="J233" i="3"/>
  <c r="H233" i="3"/>
  <c r="K233" i="3" l="1"/>
  <c r="E234" i="3" a="1"/>
  <c r="F234" i="3" l="1"/>
  <c r="I234" i="3"/>
  <c r="G234" i="3"/>
  <c r="J234" i="3"/>
  <c r="H234" i="3"/>
  <c r="E234" i="3"/>
  <c r="K234" i="3" l="1"/>
  <c r="E235" i="3" a="1"/>
  <c r="F235" i="3" l="1"/>
  <c r="I235" i="3"/>
  <c r="J235" i="3"/>
  <c r="G235" i="3"/>
  <c r="H235" i="3"/>
  <c r="E235" i="3"/>
  <c r="K235" i="3" l="1"/>
  <c r="E236" i="3" a="1"/>
  <c r="F236" i="3" l="1"/>
  <c r="I236" i="3"/>
  <c r="E236" i="3"/>
  <c r="J236" i="3"/>
  <c r="G236" i="3"/>
  <c r="H236" i="3"/>
  <c r="K236" i="3" l="1"/>
  <c r="E237" i="3" a="1"/>
  <c r="F237" i="3" l="1"/>
  <c r="I237" i="3"/>
  <c r="E237" i="3"/>
  <c r="J237" i="3"/>
  <c r="G237" i="3"/>
  <c r="H237" i="3"/>
  <c r="K237" i="3" l="1"/>
  <c r="E238" i="3" a="1"/>
  <c r="F238" i="3" l="1"/>
  <c r="I238" i="3"/>
  <c r="G238" i="3"/>
  <c r="J238" i="3"/>
  <c r="E238" i="3"/>
  <c r="H238" i="3"/>
  <c r="K238" i="3" l="1"/>
  <c r="E239" i="3" a="1"/>
  <c r="F239" i="3" l="1"/>
  <c r="I239" i="3"/>
  <c r="G239" i="3"/>
  <c r="E239" i="3"/>
  <c r="J239" i="3"/>
  <c r="H239" i="3"/>
  <c r="K239" i="3" l="1"/>
  <c r="E240" i="3" a="1"/>
  <c r="F240" i="3" l="1"/>
  <c r="I240" i="3"/>
  <c r="J240" i="3"/>
  <c r="G240" i="3"/>
  <c r="H240" i="3"/>
  <c r="E240" i="3"/>
  <c r="K240" i="3" l="1"/>
  <c r="E241" i="3" a="1"/>
  <c r="F241" i="3" l="1"/>
  <c r="I241" i="3"/>
  <c r="J241" i="3"/>
  <c r="G241" i="3"/>
  <c r="H241" i="3"/>
  <c r="E241" i="3"/>
  <c r="K241" i="3" l="1"/>
  <c r="E242" i="3" a="1"/>
  <c r="F242" i="3" l="1"/>
  <c r="I242" i="3"/>
  <c r="J242" i="3"/>
  <c r="G242" i="3"/>
  <c r="H242" i="3"/>
  <c r="E242" i="3"/>
  <c r="K242" i="3" l="1"/>
  <c r="E243" i="3" a="1"/>
  <c r="F243" i="3" l="1"/>
  <c r="I243" i="3"/>
  <c r="G243" i="3"/>
  <c r="E243" i="3"/>
  <c r="J243" i="3"/>
  <c r="H243" i="3"/>
  <c r="K243" i="3" l="1"/>
  <c r="E244" i="3" a="1"/>
  <c r="F244" i="3" l="1"/>
  <c r="I244" i="3"/>
  <c r="J244" i="3"/>
  <c r="G244" i="3"/>
  <c r="H244" i="3"/>
  <c r="E244" i="3"/>
  <c r="K244" i="3" l="1"/>
  <c r="E245" i="3" a="1"/>
  <c r="F245" i="3" l="1"/>
  <c r="I245" i="3"/>
  <c r="E245" i="3"/>
  <c r="J245" i="3"/>
  <c r="G245" i="3"/>
  <c r="H245" i="3"/>
  <c r="K245" i="3" l="1"/>
  <c r="E246" i="3" a="1"/>
  <c r="F246" i="3" l="1"/>
  <c r="I246" i="3"/>
  <c r="J246" i="3"/>
  <c r="G246" i="3"/>
  <c r="H246" i="3"/>
  <c r="E246" i="3"/>
  <c r="K246" i="3" l="1"/>
  <c r="E247" i="3" a="1"/>
  <c r="F247" i="3" l="1"/>
  <c r="I247" i="3"/>
  <c r="E247" i="3"/>
  <c r="J247" i="3"/>
  <c r="G247" i="3"/>
  <c r="H247" i="3"/>
  <c r="K247" i="3" l="1"/>
  <c r="E248" i="3" a="1"/>
  <c r="F248" i="3" l="1"/>
  <c r="I248" i="3"/>
  <c r="G248" i="3"/>
  <c r="E248" i="3"/>
  <c r="J248" i="3"/>
  <c r="H248" i="3"/>
  <c r="E249" i="3" l="1" a="1"/>
  <c r="K248" i="3"/>
  <c r="F249" i="3" l="1"/>
  <c r="I249" i="3"/>
  <c r="G249" i="3"/>
  <c r="E249" i="3"/>
  <c r="J249" i="3"/>
  <c r="H249" i="3"/>
  <c r="K249" i="3" l="1"/>
  <c r="E250" i="3" a="1"/>
  <c r="F250" i="3" l="1"/>
  <c r="I250" i="3"/>
  <c r="J250" i="3"/>
  <c r="G250" i="3"/>
  <c r="H250" i="3"/>
  <c r="E250" i="3"/>
  <c r="K250" i="3" l="1"/>
  <c r="E251" i="3" a="1"/>
  <c r="F251" i="3" l="1"/>
  <c r="I251" i="3"/>
  <c r="J251" i="3"/>
  <c r="G251" i="3"/>
  <c r="H251" i="3"/>
  <c r="E251" i="3"/>
  <c r="K251" i="3" l="1"/>
  <c r="E252" i="3" a="1"/>
  <c r="F252" i="3" l="1"/>
  <c r="I252" i="3"/>
  <c r="G252" i="3"/>
  <c r="E252" i="3"/>
  <c r="J252" i="3"/>
  <c r="H252" i="3"/>
  <c r="K252" i="3" l="1"/>
  <c r="E253" i="3" a="1"/>
  <c r="F253" i="3" l="1"/>
  <c r="I253" i="3"/>
  <c r="J253" i="3"/>
  <c r="G253" i="3"/>
  <c r="H253" i="3"/>
  <c r="E253" i="3"/>
  <c r="K253" i="3" l="1"/>
  <c r="E254" i="3" a="1"/>
  <c r="F254" i="3" l="1"/>
  <c r="I254" i="3"/>
  <c r="G254" i="3"/>
  <c r="E254" i="3"/>
  <c r="J254" i="3"/>
  <c r="H254" i="3"/>
  <c r="K254" i="3" l="1"/>
  <c r="E255" i="3" a="1"/>
  <c r="F255" i="3" l="1"/>
  <c r="I255" i="3"/>
  <c r="I258" i="3" s="1"/>
  <c r="J255" i="3"/>
  <c r="J258" i="3" s="1"/>
  <c r="G255" i="3"/>
  <c r="H255" i="3"/>
  <c r="E255" i="3"/>
  <c r="K255" i="3" l="1"/>
</calcChain>
</file>

<file path=xl/sharedStrings.xml><?xml version="1.0" encoding="utf-8"?>
<sst xmlns="http://schemas.openxmlformats.org/spreadsheetml/2006/main" count="425" uniqueCount="264">
  <si>
    <t>CD0</t>
  </si>
  <si>
    <t>CD1</t>
  </si>
  <si>
    <t>CD2</t>
  </si>
  <si>
    <t>CD3</t>
  </si>
  <si>
    <t>W/Off</t>
  </si>
  <si>
    <t>Total</t>
  </si>
  <si>
    <t>Current month</t>
  </si>
  <si>
    <t>Prev Mnth</t>
  </si>
  <si>
    <t>Non-absorbing state</t>
  </si>
  <si>
    <t>Absorbing state</t>
  </si>
  <si>
    <t>Next months opening balances</t>
  </si>
  <si>
    <t>Transition matrix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</si>
  <si>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</si>
  <si>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</si>
  <si>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</si>
  <si>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</si>
  <si>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</si>
  <si>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</si>
  <si>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</si>
  <si>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</si>
  <si>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</si>
  <si>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</si>
  <si>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0</t>
  </si>
  <si>
    <t>Month 11</t>
  </si>
  <si>
    <t>Month 12</t>
  </si>
  <si>
    <t>Month 13</t>
  </si>
  <si>
    <t>Matrix Multiplication - Simplified</t>
  </si>
  <si>
    <t>=MMULT(MINVERSE(IDMatrix-NonAbsMatrix),AbsMatrix)</t>
  </si>
  <si>
    <t>Month 14</t>
  </si>
  <si>
    <t>Month 15</t>
  </si>
  <si>
    <t>Month 16</t>
  </si>
  <si>
    <t>Month 17</t>
  </si>
  <si>
    <t>Month 18</t>
  </si>
  <si>
    <t>Month 19</t>
  </si>
  <si>
    <t>Month 20</t>
  </si>
  <si>
    <t>Month 21</t>
  </si>
  <si>
    <t>Month 22</t>
  </si>
  <si>
    <t>Month 23</t>
  </si>
  <si>
    <t>Month 24</t>
  </si>
  <si>
    <t>Month 25</t>
  </si>
  <si>
    <t>Month 26</t>
  </si>
  <si>
    <t>Month 27</t>
  </si>
  <si>
    <t>Month 28</t>
  </si>
  <si>
    <t>Month 29</t>
  </si>
  <si>
    <t>Month 30</t>
  </si>
  <si>
    <t>Month 31</t>
  </si>
  <si>
    <t>Month 32</t>
  </si>
  <si>
    <t>Month 33</t>
  </si>
  <si>
    <t>Month 34</t>
  </si>
  <si>
    <t>Month 35</t>
  </si>
  <si>
    <t>Month 36</t>
  </si>
  <si>
    <t>Month 37</t>
  </si>
  <si>
    <t>Month 38</t>
  </si>
  <si>
    <t>Month 39</t>
  </si>
  <si>
    <t>Month 40</t>
  </si>
  <si>
    <t>Month 41</t>
  </si>
  <si>
    <t>Month 42</t>
  </si>
  <si>
    <t>Month 43</t>
  </si>
  <si>
    <t>Month 44</t>
  </si>
  <si>
    <t>Month 45</t>
  </si>
  <si>
    <t>Month 46</t>
  </si>
  <si>
    <t>Month 47</t>
  </si>
  <si>
    <t>Month 48</t>
  </si>
  <si>
    <t>Month 49</t>
  </si>
  <si>
    <t>Month 50</t>
  </si>
  <si>
    <t>Month 51</t>
  </si>
  <si>
    <t>Month 52</t>
  </si>
  <si>
    <t>Month 53</t>
  </si>
  <si>
    <t>Month 54</t>
  </si>
  <si>
    <t>Month 55</t>
  </si>
  <si>
    <t>Month 56</t>
  </si>
  <si>
    <t>Month 57</t>
  </si>
  <si>
    <t>Month 58</t>
  </si>
  <si>
    <t>Month 59</t>
  </si>
  <si>
    <t>Month 60</t>
  </si>
  <si>
    <t>Month 61</t>
  </si>
  <si>
    <t>Month 62</t>
  </si>
  <si>
    <t>Month 63</t>
  </si>
  <si>
    <t>Month 64</t>
  </si>
  <si>
    <t>Month 65</t>
  </si>
  <si>
    <t>Month 66</t>
  </si>
  <si>
    <t>Month 67</t>
  </si>
  <si>
    <t>Month 68</t>
  </si>
  <si>
    <t>Month 69</t>
  </si>
  <si>
    <t>Month 70</t>
  </si>
  <si>
    <t>Month 71</t>
  </si>
  <si>
    <t>Month 72</t>
  </si>
  <si>
    <t>Month 73</t>
  </si>
  <si>
    <t>Month 74</t>
  </si>
  <si>
    <t>Month 75</t>
  </si>
  <si>
    <t>Month 76</t>
  </si>
  <si>
    <t>Month 77</t>
  </si>
  <si>
    <t>Month 78</t>
  </si>
  <si>
    <t>Month 79</t>
  </si>
  <si>
    <t>Month 80</t>
  </si>
  <si>
    <t>Month 81</t>
  </si>
  <si>
    <t>Month 82</t>
  </si>
  <si>
    <t>Month 83</t>
  </si>
  <si>
    <t>Month 84</t>
  </si>
  <si>
    <t>Month 85</t>
  </si>
  <si>
    <t>Month 86</t>
  </si>
  <si>
    <t>Month 87</t>
  </si>
  <si>
    <t>Month 88</t>
  </si>
  <si>
    <t>Month 89</t>
  </si>
  <si>
    <t>Month 90</t>
  </si>
  <si>
    <t>Month 91</t>
  </si>
  <si>
    <t>Month 92</t>
  </si>
  <si>
    <t>Month 93</t>
  </si>
  <si>
    <t>Month 94</t>
  </si>
  <si>
    <t>Month 95</t>
  </si>
  <si>
    <t>Month 96</t>
  </si>
  <si>
    <t>Month 97</t>
  </si>
  <si>
    <t>Month 98</t>
  </si>
  <si>
    <t>Month 99</t>
  </si>
  <si>
    <t>Month 100</t>
  </si>
  <si>
    <t>Month 101</t>
  </si>
  <si>
    <t>Month 102</t>
  </si>
  <si>
    <t>Month 103</t>
  </si>
  <si>
    <t>Month 104</t>
  </si>
  <si>
    <t>Month 105</t>
  </si>
  <si>
    <t>Month 106</t>
  </si>
  <si>
    <t>Month 107</t>
  </si>
  <si>
    <t>Month 108</t>
  </si>
  <si>
    <t>Month 109</t>
  </si>
  <si>
    <t>Month 110</t>
  </si>
  <si>
    <t>Month 111</t>
  </si>
  <si>
    <t>Month 112</t>
  </si>
  <si>
    <t>Month 113</t>
  </si>
  <si>
    <t>Month 114</t>
  </si>
  <si>
    <t>Month 115</t>
  </si>
  <si>
    <t>Month 116</t>
  </si>
  <si>
    <t>Month 117</t>
  </si>
  <si>
    <t>Month 118</t>
  </si>
  <si>
    <t>Month 119</t>
  </si>
  <si>
    <t>Month 120</t>
  </si>
  <si>
    <t>Month 121</t>
  </si>
  <si>
    <t>Month 122</t>
  </si>
  <si>
    <t>Month 123</t>
  </si>
  <si>
    <t>Month 124</t>
  </si>
  <si>
    <t>Month 125</t>
  </si>
  <si>
    <t>Month 126</t>
  </si>
  <si>
    <t>Month 127</t>
  </si>
  <si>
    <t>Month 128</t>
  </si>
  <si>
    <t>Month 129</t>
  </si>
  <si>
    <t>Month 130</t>
  </si>
  <si>
    <t>Month 131</t>
  </si>
  <si>
    <t>Month 132</t>
  </si>
  <si>
    <t>Month 133</t>
  </si>
  <si>
    <t>Month 134</t>
  </si>
  <si>
    <t>Month 135</t>
  </si>
  <si>
    <t>Month 136</t>
  </si>
  <si>
    <t>Month 137</t>
  </si>
  <si>
    <t>Month 138</t>
  </si>
  <si>
    <t>Month 139</t>
  </si>
  <si>
    <t>Month 140</t>
  </si>
  <si>
    <t>Month 141</t>
  </si>
  <si>
    <t>Month 142</t>
  </si>
  <si>
    <t>Month 143</t>
  </si>
  <si>
    <t>Month 144</t>
  </si>
  <si>
    <t>Month 145</t>
  </si>
  <si>
    <t>Month 146</t>
  </si>
  <si>
    <t>Month 147</t>
  </si>
  <si>
    <t>Month 148</t>
  </si>
  <si>
    <t>Month 149</t>
  </si>
  <si>
    <t>Month 150</t>
  </si>
  <si>
    <t>Month 151</t>
  </si>
  <si>
    <t>Month 152</t>
  </si>
  <si>
    <t>Month 153</t>
  </si>
  <si>
    <t>Month 154</t>
  </si>
  <si>
    <t>Month 155</t>
  </si>
  <si>
    <t>Month 156</t>
  </si>
  <si>
    <t>Month 157</t>
  </si>
  <si>
    <t>Month 158</t>
  </si>
  <si>
    <t>Month 159</t>
  </si>
  <si>
    <t>Month 160</t>
  </si>
  <si>
    <t>Month 161</t>
  </si>
  <si>
    <t>Month 162</t>
  </si>
  <si>
    <t>Month 163</t>
  </si>
  <si>
    <t>Month 164</t>
  </si>
  <si>
    <t>Month 165</t>
  </si>
  <si>
    <t>Month 166</t>
  </si>
  <si>
    <t>Month 167</t>
  </si>
  <si>
    <t>Month 168</t>
  </si>
  <si>
    <t>Month 169</t>
  </si>
  <si>
    <t>Month 170</t>
  </si>
  <si>
    <t>Month 171</t>
  </si>
  <si>
    <t>Month 172</t>
  </si>
  <si>
    <t>Month 173</t>
  </si>
  <si>
    <t>Month 174</t>
  </si>
  <si>
    <t>Month 175</t>
  </si>
  <si>
    <t>Month 176</t>
  </si>
  <si>
    <t>Month 177</t>
  </si>
  <si>
    <t>Month 178</t>
  </si>
  <si>
    <t>Month 179</t>
  </si>
  <si>
    <t>Month 180</t>
  </si>
  <si>
    <t>Month 181</t>
  </si>
  <si>
    <t>Month 182</t>
  </si>
  <si>
    <t>Month 183</t>
  </si>
  <si>
    <t>Month 184</t>
  </si>
  <si>
    <t>Month 185</t>
  </si>
  <si>
    <t>Month 186</t>
  </si>
  <si>
    <t>Month 187</t>
  </si>
  <si>
    <t>Month 188</t>
  </si>
  <si>
    <t>Month 189</t>
  </si>
  <si>
    <t>Month 190</t>
  </si>
  <si>
    <t>Month 191</t>
  </si>
  <si>
    <t>Month 192</t>
  </si>
  <si>
    <t>Month 193</t>
  </si>
  <si>
    <t>Month 194</t>
  </si>
  <si>
    <t>Month 195</t>
  </si>
  <si>
    <t>Month 196</t>
  </si>
  <si>
    <t>Month 197</t>
  </si>
  <si>
    <t>Month 198</t>
  </si>
  <si>
    <t>Month 199</t>
  </si>
  <si>
    <t>Month 200</t>
  </si>
  <si>
    <t>Month 201</t>
  </si>
  <si>
    <t>Month 202</t>
  </si>
  <si>
    <t>Month 203</t>
  </si>
  <si>
    <t>Month 204</t>
  </si>
  <si>
    <t>Month 205</t>
  </si>
  <si>
    <t>Month 206</t>
  </si>
  <si>
    <t>Month 207</t>
  </si>
  <si>
    <t>Month 208</t>
  </si>
  <si>
    <t>Month 209</t>
  </si>
  <si>
    <t>Month 210</t>
  </si>
  <si>
    <t>Month 211</t>
  </si>
  <si>
    <t>Month 212</t>
  </si>
  <si>
    <t>Month 213</t>
  </si>
  <si>
    <t>Month 214</t>
  </si>
  <si>
    <t>Month 215</t>
  </si>
  <si>
    <t>Month 216</t>
  </si>
  <si>
    <t>Month 217</t>
  </si>
  <si>
    <t>Month 218</t>
  </si>
  <si>
    <t>Month 219</t>
  </si>
  <si>
    <t>Month 220</t>
  </si>
  <si>
    <t>Month 221</t>
  </si>
  <si>
    <t>Month 222</t>
  </si>
  <si>
    <t>Month 223</t>
  </si>
  <si>
    <t>Month 224</t>
  </si>
  <si>
    <t>Month 225</t>
  </si>
  <si>
    <t>Month 226</t>
  </si>
  <si>
    <t>Month 227</t>
  </si>
  <si>
    <t>Month 228</t>
  </si>
  <si>
    <t>Month 229</t>
  </si>
  <si>
    <t>Month 230</t>
  </si>
  <si>
    <t>Month 231</t>
  </si>
  <si>
    <t>Month 232</t>
  </si>
  <si>
    <t>Month 233</t>
  </si>
  <si>
    <t>Month 234</t>
  </si>
  <si>
    <t>Month 235</t>
  </si>
  <si>
    <t>Month 236</t>
  </si>
  <si>
    <t>Month 237</t>
  </si>
  <si>
    <t>Month 238</t>
  </si>
  <si>
    <t>Open Bal</t>
  </si>
  <si>
    <t>Eventual Close</t>
  </si>
  <si>
    <t>Eventual W/Off</t>
  </si>
  <si>
    <t>Identity Matrix</t>
  </si>
  <si>
    <t>Repaid</t>
  </si>
  <si>
    <t>TOTAL</t>
  </si>
  <si>
    <t>(Repaid)</t>
  </si>
  <si>
    <t>(Write Off)</t>
  </si>
  <si>
    <t>Milling</t>
  </si>
  <si>
    <t>Forward roll</t>
  </si>
  <si>
    <t>Curing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</si>
</sst>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"/>
    <numFmt numFmtId="171" formatCode="0.00000000%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11" xfId="0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0" fillId="0" borderId="9" xfId="0" applyBorder="1"/>
    <xf numFmtId="0" fontId="1" fillId="0" borderId="21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8" xfId="0" applyFont="1" applyBorder="1"/>
    <xf numFmtId="0" fontId="1" fillId="0" borderId="31" xfId="0" applyFont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2" fillId="6" borderId="0" xfId="0" applyFont="1" applyFill="1"/>
    <xf numFmtId="164" fontId="0" fillId="0" borderId="8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9" xfId="0" applyNumberFormat="1" applyBorder="1"/>
    <xf numFmtId="164" fontId="0" fillId="0" borderId="20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164" fontId="0" fillId="0" borderId="15" xfId="0" applyNumberFormat="1" applyBorder="1"/>
    <xf numFmtId="164" fontId="0" fillId="0" borderId="32" xfId="0" applyNumberFormat="1" applyBorder="1"/>
    <xf numFmtId="164" fontId="0" fillId="0" borderId="16" xfId="0" applyNumberFormat="1" applyBorder="1"/>
    <xf numFmtId="0" fontId="1" fillId="0" borderId="28" xfId="0" applyFont="1" applyBorder="1" applyAlignment="1">
      <alignment horizontal="center" vertical="center"/>
    </xf>
    <xf numFmtId="165" fontId="0" fillId="2" borderId="9" xfId="0" applyNumberFormat="1" applyFill="1" applyBorder="1"/>
    <xf numFmtId="165" fontId="0" fillId="2" borderId="10" xfId="0" applyNumberFormat="1" applyFill="1" applyBorder="1"/>
    <xf numFmtId="165" fontId="0" fillId="2" borderId="19" xfId="0" applyNumberFormat="1" applyFill="1" applyBorder="1"/>
    <xf numFmtId="165" fontId="0" fillId="2" borderId="8" xfId="0" applyNumberFormat="1" applyFill="1" applyBorder="1"/>
    <xf numFmtId="165" fontId="0" fillId="2" borderId="36" xfId="0" applyNumberFormat="1" applyFill="1" applyBorder="1"/>
    <xf numFmtId="165" fontId="0" fillId="2" borderId="23" xfId="0" applyNumberFormat="1" applyFill="1" applyBorder="1"/>
    <xf numFmtId="165" fontId="2" fillId="6" borderId="38" xfId="0" applyNumberFormat="1" applyFont="1" applyFill="1" applyBorder="1"/>
    <xf numFmtId="165" fontId="2" fillId="6" borderId="39" xfId="0" applyNumberFormat="1" applyFont="1" applyFill="1" applyBorder="1"/>
    <xf numFmtId="165" fontId="0" fillId="0" borderId="40" xfId="0" applyNumberFormat="1" applyBorder="1"/>
    <xf numFmtId="165" fontId="0" fillId="0" borderId="33" xfId="0" applyNumberFormat="1" applyBorder="1"/>
    <xf numFmtId="165" fontId="0" fillId="0" borderId="34" xfId="0" applyNumberFormat="1" applyBorder="1"/>
    <xf numFmtId="165" fontId="0" fillId="0" borderId="35" xfId="0" applyNumberFormat="1" applyBorder="1"/>
    <xf numFmtId="165" fontId="0" fillId="0" borderId="30" xfId="0" applyNumberFormat="1" applyBorder="1"/>
    <xf numFmtId="165" fontId="0" fillId="0" borderId="0" xfId="0" applyNumberFormat="1"/>
    <xf numFmtId="165" fontId="0" fillId="2" borderId="15" xfId="0" applyNumberFormat="1" applyFill="1" applyBorder="1"/>
    <xf numFmtId="165" fontId="0" fillId="2" borderId="32" xfId="0" applyNumberFormat="1" applyFill="1" applyBorder="1"/>
    <xf numFmtId="165" fontId="0" fillId="2" borderId="37" xfId="0" applyNumberFormat="1" applyFill="1" applyBorder="1"/>
    <xf numFmtId="165" fontId="2" fillId="6" borderId="44" xfId="0" applyNumberFormat="1" applyFont="1" applyFill="1" applyBorder="1"/>
    <xf numFmtId="0" fontId="1" fillId="0" borderId="2" xfId="0" applyFont="1" applyBorder="1" applyAlignment="1">
      <alignment horizontal="center" vertical="center"/>
    </xf>
    <xf numFmtId="165" fontId="0" fillId="3" borderId="24" xfId="0" applyNumberFormat="1" applyFill="1" applyBorder="1"/>
    <xf numFmtId="165" fontId="0" fillId="3" borderId="11" xfId="0" applyNumberFormat="1" applyFill="1" applyBorder="1"/>
    <xf numFmtId="165" fontId="0" fillId="3" borderId="25" xfId="0" applyNumberFormat="1" applyFill="1" applyBorder="1"/>
    <xf numFmtId="165" fontId="0" fillId="3" borderId="20" xfId="0" applyNumberFormat="1" applyFill="1" applyBorder="1"/>
    <xf numFmtId="165" fontId="0" fillId="3" borderId="45" xfId="0" applyNumberFormat="1" applyFill="1" applyBorder="1"/>
    <xf numFmtId="165" fontId="0" fillId="3" borderId="46" xfId="0" applyNumberFormat="1" applyFill="1" applyBorder="1"/>
    <xf numFmtId="165" fontId="0" fillId="0" borderId="38" xfId="0" applyNumberFormat="1" applyBorder="1"/>
    <xf numFmtId="165" fontId="1" fillId="2" borderId="21" xfId="0" applyNumberFormat="1" applyFont="1" applyFill="1" applyBorder="1" applyAlignment="1">
      <alignment horizontal="center"/>
    </xf>
    <xf numFmtId="165" fontId="1" fillId="2" borderId="27" xfId="0" applyNumberFormat="1" applyFont="1" applyFill="1" applyBorder="1" applyAlignment="1">
      <alignment horizontal="center"/>
    </xf>
    <xf numFmtId="165" fontId="1" fillId="2" borderId="31" xfId="0" applyNumberFormat="1" applyFont="1" applyFill="1" applyBorder="1" applyAlignment="1">
      <alignment horizontal="center"/>
    </xf>
    <xf numFmtId="165" fontId="0" fillId="0" borderId="0" xfId="0" applyNumberFormat="1" applyBorder="1"/>
    <xf numFmtId="165" fontId="0" fillId="0" borderId="8" xfId="0" applyNumberFormat="1" applyBorder="1"/>
    <xf numFmtId="165" fontId="0" fillId="0" borderId="9" xfId="0" applyNumberFormat="1" applyBorder="1"/>
    <xf numFmtId="165" fontId="0" fillId="0" borderId="10" xfId="0" applyNumberFormat="1" applyBorder="1"/>
    <xf numFmtId="165" fontId="0" fillId="0" borderId="11" xfId="0" applyNumberFormat="1" applyBorder="1"/>
    <xf numFmtId="165" fontId="0" fillId="0" borderId="19" xfId="0" applyNumberFormat="1" applyBorder="1"/>
    <xf numFmtId="165" fontId="0" fillId="0" borderId="20" xfId="0" applyNumberFormat="1" applyBorder="1"/>
    <xf numFmtId="165" fontId="0" fillId="0" borderId="12" xfId="0" applyNumberFormat="1" applyBorder="1"/>
    <xf numFmtId="165" fontId="0" fillId="0" borderId="13" xfId="0" applyNumberFormat="1" applyBorder="1"/>
    <xf numFmtId="165" fontId="0" fillId="0" borderId="14" xfId="0" applyNumberFormat="1" applyBorder="1"/>
    <xf numFmtId="165" fontId="1" fillId="3" borderId="2" xfId="0" applyNumberFormat="1" applyFont="1" applyFill="1" applyBorder="1" applyAlignment="1">
      <alignment horizontal="center"/>
    </xf>
    <xf numFmtId="165" fontId="1" fillId="3" borderId="22" xfId="0" applyNumberFormat="1" applyFont="1" applyFill="1" applyBorder="1" applyAlignment="1">
      <alignment horizontal="center"/>
    </xf>
    <xf numFmtId="165" fontId="0" fillId="0" borderId="15" xfId="0" applyNumberFormat="1" applyBorder="1"/>
    <xf numFmtId="165" fontId="0" fillId="0" borderId="32" xfId="0" applyNumberFormat="1" applyBorder="1"/>
    <xf numFmtId="165" fontId="0" fillId="0" borderId="16" xfId="0" applyNumberFormat="1" applyBorder="1"/>
    <xf numFmtId="0" fontId="0" fillId="0" borderId="0" xfId="0" quotePrefix="1"/>
    <xf numFmtId="165" fontId="1" fillId="0" borderId="0" xfId="0" applyNumberFormat="1" applyFont="1" applyFill="1" applyBorder="1" applyAlignment="1">
      <alignment horizontal="center"/>
    </xf>
    <xf numFmtId="165" fontId="1" fillId="0" borderId="0" xfId="0" applyNumberFormat="1" applyFont="1"/>
    <xf numFmtId="0" fontId="3" fillId="5" borderId="0" xfId="0" applyFont="1" applyFill="1"/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/>
    </xf>
    <xf numFmtId="165" fontId="1" fillId="2" borderId="5" xfId="0" applyNumberFormat="1" applyFont="1" applyFill="1" applyBorder="1" applyAlignment="1">
      <alignment horizontal="center"/>
    </xf>
    <xf numFmtId="165" fontId="1" fillId="2" borderId="7" xfId="0" applyNumberFormat="1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165" fontId="1" fillId="0" borderId="41" xfId="0" applyNumberFormat="1" applyFont="1" applyBorder="1"/>
    <xf numFmtId="0" fontId="0" fillId="0" borderId="42" xfId="0" applyBorder="1"/>
    <xf numFmtId="165" fontId="1" fillId="0" borderId="43" xfId="0" applyNumberFormat="1" applyFont="1" applyBorder="1"/>
    <xf numFmtId="165" fontId="1" fillId="3" borderId="31" xfId="0" applyNumberFormat="1" applyFont="1" applyFill="1" applyBorder="1" applyAlignment="1">
      <alignment horizontal="center" vertical="center"/>
    </xf>
    <xf numFmtId="164" fontId="0" fillId="0" borderId="15" xfId="0" quotePrefix="1" applyNumberFormat="1" applyBorder="1"/>
    <xf numFmtId="0" fontId="1" fillId="0" borderId="2" xfId="0" applyFont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/>
    </xf>
    <xf numFmtId="164" fontId="0" fillId="0" borderId="17" xfId="0" quotePrefix="1" applyNumberFormat="1" applyBorder="1"/>
    <xf numFmtId="164" fontId="0" fillId="0" borderId="47" xfId="0" applyNumberFormat="1" applyBorder="1"/>
    <xf numFmtId="164" fontId="0" fillId="0" borderId="18" xfId="0" applyNumberFormat="1" applyBorder="1"/>
    <xf numFmtId="165" fontId="1" fillId="0" borderId="1" xfId="0" applyNumberFormat="1" applyFont="1" applyBorder="1"/>
    <xf numFmtId="165" fontId="1" fillId="0" borderId="28" xfId="0" applyNumberFormat="1" applyFont="1" applyFill="1" applyBorder="1" applyAlignment="1">
      <alignment horizontal="center"/>
    </xf>
    <xf numFmtId="165" fontId="0" fillId="0" borderId="29" xfId="0" applyNumberFormat="1" applyBorder="1"/>
    <xf numFmtId="165" fontId="0" fillId="0" borderId="28" xfId="0" applyNumberFormat="1" applyBorder="1"/>
    <xf numFmtId="164" fontId="0" fillId="7" borderId="8" xfId="0" applyNumberFormat="1" applyFill="1" applyBorder="1"/>
    <xf numFmtId="164" fontId="0" fillId="8" borderId="10" xfId="0" applyNumberFormat="1" applyFill="1" applyBorder="1"/>
    <xf numFmtId="164" fontId="0" fillId="8" borderId="15" xfId="0" applyNumberFormat="1" applyFill="1" applyBorder="1"/>
    <xf numFmtId="164" fontId="0" fillId="8" borderId="8" xfId="0" applyNumberFormat="1" applyFill="1" applyBorder="1"/>
    <xf numFmtId="164" fontId="0" fillId="8" borderId="32" xfId="0" applyNumberFormat="1" applyFill="1" applyBorder="1"/>
    <xf numFmtId="164" fontId="0" fillId="8" borderId="14" xfId="0" applyNumberFormat="1" applyFill="1" applyBorder="1"/>
    <xf numFmtId="164" fontId="0" fillId="8" borderId="20" xfId="0" applyNumberFormat="1" applyFill="1" applyBorder="1"/>
    <xf numFmtId="164" fontId="0" fillId="8" borderId="11" xfId="0" applyNumberFormat="1" applyFill="1" applyBorder="1"/>
    <xf numFmtId="0" fontId="0" fillId="8" borderId="0" xfId="0" applyFill="1"/>
    <xf numFmtId="164" fontId="0" fillId="7" borderId="9" xfId="0" applyNumberFormat="1" applyFill="1" applyBorder="1"/>
    <xf numFmtId="164" fontId="0" fillId="7" borderId="16" xfId="0" applyNumberFormat="1" applyFill="1" applyBorder="1"/>
    <xf numFmtId="0" fontId="0" fillId="7" borderId="0" xfId="0" applyFill="1"/>
    <xf numFmtId="164" fontId="0" fillId="9" borderId="9" xfId="0" applyNumberFormat="1" applyFill="1" applyBorder="1"/>
    <xf numFmtId="164" fontId="0" fillId="9" borderId="19" xfId="0" applyNumberFormat="1" applyFill="1" applyBorder="1"/>
    <xf numFmtId="164" fontId="0" fillId="9" borderId="12" xfId="0" applyNumberFormat="1" applyFill="1" applyBorder="1"/>
    <xf numFmtId="164" fontId="0" fillId="9" borderId="13" xfId="0" applyNumberFormat="1" applyFill="1" applyBorder="1"/>
    <xf numFmtId="164" fontId="0" fillId="9" borderId="8" xfId="0" applyNumberFormat="1" applyFill="1" applyBorder="1"/>
    <xf numFmtId="0" fontId="0" fillId="9" borderId="0" xfId="0" applyFill="1"/>
    <xf numFmtId="0" fontId="1" fillId="0" borderId="41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4" borderId="6" xfId="0" applyFont="1" applyFill="1" applyBorder="1" applyAlignment="1">
      <alignment horizontal="center" vertical="center" textRotation="90"/>
    </xf>
    <xf numFmtId="0" fontId="1" fillId="0" borderId="28" xfId="0" applyFont="1" applyBorder="1" applyAlignment="1">
      <alignment horizontal="center" textRotation="90"/>
    </xf>
    <xf numFmtId="0" fontId="1" fillId="0" borderId="29" xfId="0" applyFont="1" applyBorder="1" applyAlignment="1">
      <alignment horizontal="center" textRotation="90"/>
    </xf>
    <xf numFmtId="0" fontId="1" fillId="0" borderId="30" xfId="0" applyFont="1" applyBorder="1" applyAlignment="1">
      <alignment horizontal="center" textRotation="90"/>
    </xf>
    <xf numFmtId="171" fontId="0" fillId="0" borderId="9" xfId="0" applyNumberFormat="1" applyBorder="1"/>
    <xf numFmtId="171" fontId="0" fillId="0" borderId="10" xfId="0" applyNumberFormat="1" applyBorder="1"/>
    <xf numFmtId="171" fontId="0" fillId="0" borderId="15" xfId="0" applyNumberFormat="1" applyBorder="1"/>
    <xf numFmtId="171" fontId="0" fillId="0" borderId="11" xfId="0" applyNumberFormat="1" applyBorder="1"/>
    <xf numFmtId="171" fontId="0" fillId="0" borderId="19" xfId="0" applyNumberFormat="1" applyBorder="1"/>
    <xf numFmtId="171" fontId="0" fillId="0" borderId="8" xfId="0" applyNumberFormat="1" applyBorder="1"/>
    <xf numFmtId="171" fontId="0" fillId="0" borderId="32" xfId="0" applyNumberFormat="1" applyBorder="1"/>
    <xf numFmtId="171" fontId="0" fillId="0" borderId="20" xfId="0" applyNumberFormat="1" applyBorder="1"/>
    <xf numFmtId="171" fontId="0" fillId="0" borderId="12" xfId="0" applyNumberFormat="1" applyBorder="1"/>
    <xf numFmtId="171" fontId="0" fillId="0" borderId="13" xfId="0" applyNumberFormat="1" applyBorder="1"/>
    <xf numFmtId="171" fontId="0" fillId="0" borderId="16" xfId="0" applyNumberFormat="1" applyBorder="1"/>
    <xf numFmtId="171" fontId="0" fillId="0" borderId="14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542925</xdr:colOff>
      <xdr:row>11</xdr:row>
      <xdr:rowOff>142875</xdr:rowOff>
    </xdr:from>
    <xdr:to>
      <xdr:col>10</xdr:col>
      <xdr:colOff>123825</xdr:colOff>
      <xdr:row>18</xdr:row>
      <xdr:rowOff>85725</xdr:rowOff>
    </xdr:to>
    <xdr:cxnSp macro="">
      <xdr:nvCxnSpPr>
        <xdr:cNvPr id="7" name="Straight Arrow Connector 6"/>
        <xdr:cNvCxnSpPr/>
      </xdr:nvCxnSpPr>
      <xdr:spPr>
        <a:xfrm>
          <a:off x="2971800" y="1962150"/>
          <a:ext cx="2057400" cy="1114425"/>
        </a:xfrm>
        <a:prstGeom prst="straightConnector1">
          <a:avLst/>
        </a:prstGeom>
        <a:ln w="47625"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647700</xdr:colOff>
      <xdr:row>8</xdr:row>
      <xdr:rowOff>19049</xdr:rowOff>
    </xdr:from>
    <xdr:to>
      <xdr:col>10</xdr:col>
      <xdr:colOff>133350</xdr:colOff>
      <xdr:row>16</xdr:row>
      <xdr:rowOff>57148</xdr:rowOff>
    </xdr:to>
    <xdr:cxnSp macro="">
      <xdr:nvCxnSpPr>
        <xdr:cNvPr id="3" name="Straight Arrow Connector 2"/>
        <xdr:cNvCxnSpPr/>
      </xdr:nvCxnSpPr>
      <xdr:spPr>
        <a:xfrm rot="10800000" flipV="1">
          <a:off x="2400300" y="1343024"/>
          <a:ext cx="3257550" cy="1371599"/>
        </a:xfrm>
        <a:prstGeom prst="straightConnector1">
          <a:avLst/>
        </a:prstGeom>
        <a:ln w="47625"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514350</xdr:colOff>
      <xdr:row>8</xdr:row>
      <xdr:rowOff>152400</xdr:rowOff>
    </xdr:from>
    <xdr:to>
      <xdr:col>10</xdr:col>
      <xdr:colOff>295276</xdr:colOff>
      <xdr:row>26</xdr:row>
      <xdr:rowOff>19051</xdr:rowOff>
    </xdr:to>
    <xdr:cxnSp macro="">
      <xdr:nvCxnSpPr>
        <xdr:cNvPr id="2" name="Straight Arrow Connector 1"/>
        <xdr:cNvCxnSpPr/>
      </xdr:nvCxnSpPr>
      <xdr:spPr>
        <a:xfrm rot="5400000">
          <a:off x="3014663" y="1538287"/>
          <a:ext cx="3000376" cy="2876551"/>
        </a:xfrm>
        <a:prstGeom prst="straightConnector1">
          <a:avLst/>
        </a:prstGeom>
        <a:ln w="47625"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U43"/>
  <sheetViews>
    <sheetView workbookViewId="0">
      <selection activeCell="F18" sqref="F18"/>
    </sheetView>
  </sheetViews>
  <sheetFormatPr defaultRowHeight="12.75" x14ac:dyDescent="0.2"/>
  <cols>
    <col min="2" max="2" width="4.7109375" customWidth="1"/>
    <col min="3" max="3" width="3.28515625" bestFit="1" customWidth="1"/>
    <col min="5" max="5" width="10.140625" bestFit="1" customWidth="1"/>
    <col min="6" max="8" width="9.28515625" bestFit="1" customWidth="1"/>
    <col min="9" max="9" width="9.28515625" customWidth="1"/>
    <col min="10" max="10" width="9.28515625" bestFit="1" customWidth="1"/>
    <col min="21" max="21" width="16" bestFit="1" customWidth="1"/>
  </cols>
  <sheetData>
    <row r="2" spans="2:21" x14ac:dyDescent="0.2">
      <c r="E2" s="13" t="s">
        <v>8</v>
      </c>
      <c r="F2" s="13"/>
      <c r="G2" s="13"/>
    </row>
    <row r="3" spans="2:21" x14ac:dyDescent="0.2">
      <c r="E3" s="14" t="s">
        <v>9</v>
      </c>
      <c r="F3" s="14"/>
      <c r="G3" s="14"/>
    </row>
    <row r="4" spans="2:21" x14ac:dyDescent="0.2">
      <c r="E4" s="15" t="s">
        <v>10</v>
      </c>
      <c r="F4" s="15"/>
      <c r="G4" s="15"/>
    </row>
    <row r="5" spans="2:21" ht="13.5" thickBot="1" x14ac:dyDescent="0.25"/>
    <row r="6" spans="2:21" ht="13.5" thickBot="1" x14ac:dyDescent="0.25">
      <c r="E6" s="122" t="s">
        <v>6</v>
      </c>
      <c r="F6" s="123"/>
      <c r="G6" s="123"/>
      <c r="H6" s="123"/>
      <c r="I6" s="123"/>
      <c r="J6" s="124"/>
      <c r="N6" s="122" t="s">
        <v>11</v>
      </c>
      <c r="O6" s="123"/>
      <c r="P6" s="123"/>
      <c r="Q6" s="123"/>
      <c r="R6" s="123"/>
      <c r="S6" s="124"/>
    </row>
    <row r="7" spans="2:21" ht="13.5" thickBot="1" x14ac:dyDescent="0.25">
      <c r="E7" s="8" t="s">
        <v>0</v>
      </c>
      <c r="F7" s="9" t="s">
        <v>1</v>
      </c>
      <c r="G7" s="9" t="s">
        <v>2</v>
      </c>
      <c r="H7" s="12" t="s">
        <v>3</v>
      </c>
      <c r="I7" s="47" t="s">
        <v>257</v>
      </c>
      <c r="J7" s="10" t="s">
        <v>4</v>
      </c>
      <c r="K7" s="11" t="s">
        <v>5</v>
      </c>
      <c r="N7" s="8" t="s">
        <v>0</v>
      </c>
      <c r="O7" s="9" t="s">
        <v>1</v>
      </c>
      <c r="P7" s="9" t="s">
        <v>2</v>
      </c>
      <c r="Q7" s="12" t="s">
        <v>3</v>
      </c>
      <c r="R7" s="8" t="s">
        <v>257</v>
      </c>
      <c r="S7" s="10" t="s">
        <v>4</v>
      </c>
    </row>
    <row r="8" spans="2:21" x14ac:dyDescent="0.2">
      <c r="B8" s="125" t="s">
        <v>12</v>
      </c>
      <c r="C8" s="126" t="s">
        <v>7</v>
      </c>
      <c r="D8" s="4" t="s">
        <v>0</v>
      </c>
      <c r="E8" s="29">
        <v>1000</v>
      </c>
      <c r="F8" s="30">
        <v>50</v>
      </c>
      <c r="G8" s="30">
        <v>0</v>
      </c>
      <c r="H8" s="43">
        <v>0</v>
      </c>
      <c r="I8" s="48">
        <v>20</v>
      </c>
      <c r="J8" s="49">
        <v>2</v>
      </c>
      <c r="K8" s="38">
        <f>+SUM(E8:J8)</f>
        <v>1072</v>
      </c>
      <c r="M8" s="4" t="s">
        <v>0</v>
      </c>
      <c r="N8" s="113">
        <f t="shared" ref="N8:Q11" si="0">+E8/$K8</f>
        <v>0.93283582089552242</v>
      </c>
      <c r="O8" s="105">
        <f t="shared" si="0"/>
        <v>4.6641791044776122E-2</v>
      </c>
      <c r="P8" s="105">
        <f t="shared" si="0"/>
        <v>0</v>
      </c>
      <c r="Q8" s="106">
        <f t="shared" si="0"/>
        <v>0</v>
      </c>
      <c r="R8" s="116">
        <f t="shared" ref="R8:R11" si="1">+I8/$K8</f>
        <v>1.8656716417910446E-2</v>
      </c>
      <c r="S8" s="111">
        <f>+J8/$K8</f>
        <v>1.8656716417910447E-3</v>
      </c>
      <c r="U8" s="112" t="s">
        <v>262</v>
      </c>
    </row>
    <row r="9" spans="2:21" x14ac:dyDescent="0.2">
      <c r="B9" s="125"/>
      <c r="C9" s="127"/>
      <c r="D9" s="5" t="s">
        <v>1</v>
      </c>
      <c r="E9" s="31">
        <v>10</v>
      </c>
      <c r="F9" s="32">
        <v>200</v>
      </c>
      <c r="G9" s="32">
        <v>30</v>
      </c>
      <c r="H9" s="44">
        <v>0</v>
      </c>
      <c r="I9" s="50">
        <v>5</v>
      </c>
      <c r="J9" s="51">
        <v>5</v>
      </c>
      <c r="K9" s="39">
        <f t="shared" ref="K9:K11" si="2">+SUM(E9:J9)</f>
        <v>250</v>
      </c>
      <c r="M9" s="5" t="s">
        <v>1</v>
      </c>
      <c r="N9" s="117">
        <f t="shared" si="0"/>
        <v>0.04</v>
      </c>
      <c r="O9" s="104">
        <f t="shared" si="0"/>
        <v>0.8</v>
      </c>
      <c r="P9" s="107">
        <f t="shared" si="0"/>
        <v>0.12</v>
      </c>
      <c r="Q9" s="108">
        <f t="shared" si="0"/>
        <v>0</v>
      </c>
      <c r="R9" s="117">
        <f t="shared" si="1"/>
        <v>0.02</v>
      </c>
      <c r="S9" s="110">
        <f>+J9/$K9</f>
        <v>0.02</v>
      </c>
      <c r="U9" s="115" t="s">
        <v>261</v>
      </c>
    </row>
    <row r="10" spans="2:21" x14ac:dyDescent="0.2">
      <c r="B10" s="125"/>
      <c r="C10" s="127"/>
      <c r="D10" s="5" t="s">
        <v>2</v>
      </c>
      <c r="E10" s="31">
        <v>5</v>
      </c>
      <c r="F10" s="32">
        <v>20</v>
      </c>
      <c r="G10" s="32">
        <v>150</v>
      </c>
      <c r="H10" s="44">
        <v>50</v>
      </c>
      <c r="I10" s="50">
        <v>2</v>
      </c>
      <c r="J10" s="51">
        <v>10</v>
      </c>
      <c r="K10" s="39">
        <f t="shared" si="2"/>
        <v>237</v>
      </c>
      <c r="M10" s="5" t="s">
        <v>2</v>
      </c>
      <c r="N10" s="117">
        <f t="shared" si="0"/>
        <v>2.1097046413502109E-2</v>
      </c>
      <c r="O10" s="120">
        <f t="shared" si="0"/>
        <v>8.4388185654008435E-2</v>
      </c>
      <c r="P10" s="104">
        <f t="shared" si="0"/>
        <v>0.63291139240506333</v>
      </c>
      <c r="Q10" s="108">
        <f t="shared" si="0"/>
        <v>0.2109704641350211</v>
      </c>
      <c r="R10" s="117">
        <f t="shared" si="1"/>
        <v>8.4388185654008432E-3</v>
      </c>
      <c r="S10" s="110">
        <f>+J10/$K10</f>
        <v>4.2194092827004218E-2</v>
      </c>
      <c r="U10" s="121" t="s">
        <v>263</v>
      </c>
    </row>
    <row r="11" spans="2:21" ht="13.5" thickBot="1" x14ac:dyDescent="0.25">
      <c r="B11" s="125"/>
      <c r="C11" s="128"/>
      <c r="D11" s="6" t="s">
        <v>3</v>
      </c>
      <c r="E11" s="33">
        <v>1</v>
      </c>
      <c r="F11" s="34">
        <v>10</v>
      </c>
      <c r="G11" s="34">
        <v>30</v>
      </c>
      <c r="H11" s="45">
        <v>100</v>
      </c>
      <c r="I11" s="52">
        <v>1</v>
      </c>
      <c r="J11" s="53">
        <v>75</v>
      </c>
      <c r="K11" s="40">
        <f t="shared" si="2"/>
        <v>217</v>
      </c>
      <c r="M11" s="6" t="s">
        <v>3</v>
      </c>
      <c r="N11" s="118">
        <f t="shared" si="0"/>
        <v>4.608294930875576E-3</v>
      </c>
      <c r="O11" s="119">
        <f t="shared" si="0"/>
        <v>4.6082949308755762E-2</v>
      </c>
      <c r="P11" s="119">
        <f t="shared" si="0"/>
        <v>0.13824884792626729</v>
      </c>
      <c r="Q11" s="114">
        <f t="shared" si="0"/>
        <v>0.46082949308755761</v>
      </c>
      <c r="R11" s="118">
        <f t="shared" si="1"/>
        <v>4.608294930875576E-3</v>
      </c>
      <c r="S11" s="109">
        <f>+J11/$K11</f>
        <v>0.34562211981566821</v>
      </c>
    </row>
    <row r="12" spans="2:21" ht="13.5" thickBot="1" x14ac:dyDescent="0.25">
      <c r="E12" s="35">
        <f>+SUM(E8:E11)</f>
        <v>1016</v>
      </c>
      <c r="F12" s="36">
        <f t="shared" ref="F12:K12" si="3">+SUM(F8:F11)</f>
        <v>280</v>
      </c>
      <c r="G12" s="36">
        <f t="shared" si="3"/>
        <v>210</v>
      </c>
      <c r="H12" s="46">
        <f t="shared" si="3"/>
        <v>150</v>
      </c>
      <c r="I12" s="54">
        <f t="shared" si="3"/>
        <v>28</v>
      </c>
      <c r="J12" s="37">
        <f t="shared" si="3"/>
        <v>92</v>
      </c>
      <c r="K12" s="41">
        <f t="shared" si="3"/>
        <v>1776</v>
      </c>
    </row>
    <row r="13" spans="2:21" x14ac:dyDescent="0.2">
      <c r="H13" s="42">
        <f>+SUM(E12:H12)</f>
        <v>1656</v>
      </c>
    </row>
    <row r="14" spans="2:21" x14ac:dyDescent="0.2">
      <c r="E14" s="42"/>
    </row>
    <row r="15" spans="2:21" ht="13.5" thickBot="1" x14ac:dyDescent="0.25">
      <c r="E15" s="1"/>
      <c r="F15" s="1"/>
      <c r="G15" s="1"/>
      <c r="H15" s="1"/>
      <c r="I15" s="1"/>
      <c r="J15" s="1"/>
    </row>
    <row r="16" spans="2:21" ht="13.5" thickBot="1" x14ac:dyDescent="0.25">
      <c r="E16" s="122" t="s">
        <v>6</v>
      </c>
      <c r="F16" s="123"/>
      <c r="G16" s="123"/>
      <c r="H16" s="123"/>
      <c r="I16" s="123"/>
      <c r="J16" s="124"/>
      <c r="N16" s="122" t="s">
        <v>11</v>
      </c>
      <c r="O16" s="123"/>
      <c r="P16" s="123"/>
      <c r="Q16" s="123"/>
      <c r="R16" s="123"/>
      <c r="S16" s="124"/>
    </row>
    <row r="17" spans="2:19" ht="13.5" thickBot="1" x14ac:dyDescent="0.25">
      <c r="E17" s="8" t="s">
        <v>0</v>
      </c>
      <c r="F17" s="9" t="s">
        <v>1</v>
      </c>
      <c r="G17" s="9" t="s">
        <v>2</v>
      </c>
      <c r="H17" s="12" t="s">
        <v>3</v>
      </c>
      <c r="I17" s="47" t="s">
        <v>257</v>
      </c>
      <c r="J17" s="10" t="s">
        <v>4</v>
      </c>
      <c r="K17" s="11" t="s">
        <v>5</v>
      </c>
      <c r="N17" s="8" t="s">
        <v>0</v>
      </c>
      <c r="O17" s="9" t="s">
        <v>1</v>
      </c>
      <c r="P17" s="9" t="s">
        <v>2</v>
      </c>
      <c r="Q17" s="12" t="s">
        <v>3</v>
      </c>
      <c r="R17" s="8" t="s">
        <v>257</v>
      </c>
      <c r="S17" s="10" t="s">
        <v>4</v>
      </c>
    </row>
    <row r="18" spans="2:19" x14ac:dyDescent="0.2">
      <c r="B18" s="125" t="s">
        <v>13</v>
      </c>
      <c r="C18" s="126" t="s">
        <v>7</v>
      </c>
      <c r="D18" s="4" t="s">
        <v>0</v>
      </c>
      <c r="E18" s="29">
        <f>+E12*N8</f>
        <v>947.7611940298508</v>
      </c>
      <c r="F18" s="30">
        <f>+E12*O8</f>
        <v>47.388059701492537</v>
      </c>
      <c r="G18" s="30">
        <f>+E12*P8</f>
        <v>0</v>
      </c>
      <c r="H18" s="43">
        <f>+E12*Q8</f>
        <v>0</v>
      </c>
      <c r="I18" s="48">
        <f>+E12*R8</f>
        <v>18.955223880597014</v>
      </c>
      <c r="J18" s="49">
        <f>+E12*S8</f>
        <v>1.8955223880597014</v>
      </c>
      <c r="K18" s="38">
        <f>+SUM(E18:J18)</f>
        <v>1016.0000000000001</v>
      </c>
      <c r="M18" s="4" t="s">
        <v>0</v>
      </c>
      <c r="N18" s="17">
        <f t="shared" ref="N18:Q21" si="4">+E18/$K18</f>
        <v>0.93283582089552231</v>
      </c>
      <c r="O18" s="18">
        <f t="shared" si="4"/>
        <v>4.6641791044776115E-2</v>
      </c>
      <c r="P18" s="18">
        <f t="shared" si="4"/>
        <v>0</v>
      </c>
      <c r="Q18" s="25">
        <f t="shared" si="4"/>
        <v>0</v>
      </c>
      <c r="R18" s="17">
        <f t="shared" ref="R18:R21" si="5">+I18/$K18</f>
        <v>1.8656716417910446E-2</v>
      </c>
      <c r="S18" s="19">
        <f>+J18/$K18</f>
        <v>1.8656716417910445E-3</v>
      </c>
    </row>
    <row r="19" spans="2:19" x14ac:dyDescent="0.2">
      <c r="B19" s="125"/>
      <c r="C19" s="127"/>
      <c r="D19" s="5" t="s">
        <v>1</v>
      </c>
      <c r="E19" s="31">
        <f>+F12*N9</f>
        <v>11.200000000000001</v>
      </c>
      <c r="F19" s="32">
        <f>+F12*O9</f>
        <v>224</v>
      </c>
      <c r="G19" s="32">
        <f>+F12*P9</f>
        <v>33.6</v>
      </c>
      <c r="H19" s="44">
        <f>+F12*Q9</f>
        <v>0</v>
      </c>
      <c r="I19" s="50">
        <f>+F12*R9</f>
        <v>5.6000000000000005</v>
      </c>
      <c r="J19" s="51">
        <f>+F12*S9</f>
        <v>5.6000000000000005</v>
      </c>
      <c r="K19" s="39">
        <f t="shared" ref="K19:K21" si="6">+SUM(E19:J19)</f>
        <v>280.00000000000006</v>
      </c>
      <c r="M19" s="5" t="s">
        <v>1</v>
      </c>
      <c r="N19" s="20">
        <f t="shared" si="4"/>
        <v>3.9999999999999994E-2</v>
      </c>
      <c r="O19" s="16">
        <f t="shared" si="4"/>
        <v>0.79999999999999982</v>
      </c>
      <c r="P19" s="16">
        <f t="shared" si="4"/>
        <v>0.11999999999999998</v>
      </c>
      <c r="Q19" s="26">
        <f t="shared" si="4"/>
        <v>0</v>
      </c>
      <c r="R19" s="20">
        <f t="shared" si="5"/>
        <v>1.9999999999999997E-2</v>
      </c>
      <c r="S19" s="21">
        <f>+J19/$K19</f>
        <v>1.9999999999999997E-2</v>
      </c>
    </row>
    <row r="20" spans="2:19" x14ac:dyDescent="0.2">
      <c r="B20" s="125"/>
      <c r="C20" s="127"/>
      <c r="D20" s="5" t="s">
        <v>2</v>
      </c>
      <c r="E20" s="31">
        <f>+G12*N10</f>
        <v>4.4303797468354427</v>
      </c>
      <c r="F20" s="32">
        <f>+G12*O10</f>
        <v>17.721518987341771</v>
      </c>
      <c r="G20" s="32">
        <f>+G12*P10</f>
        <v>132.91139240506331</v>
      </c>
      <c r="H20" s="44">
        <f>+G12*Q10</f>
        <v>44.303797468354432</v>
      </c>
      <c r="I20" s="50">
        <f>+G12*R10</f>
        <v>1.7721518987341771</v>
      </c>
      <c r="J20" s="51">
        <f>+G12*S10</f>
        <v>8.8607594936708853</v>
      </c>
      <c r="K20" s="39">
        <f t="shared" si="6"/>
        <v>210</v>
      </c>
      <c r="M20" s="5" t="s">
        <v>2</v>
      </c>
      <c r="N20" s="20">
        <f t="shared" si="4"/>
        <v>2.1097046413502109E-2</v>
      </c>
      <c r="O20" s="16">
        <f t="shared" si="4"/>
        <v>8.4388185654008435E-2</v>
      </c>
      <c r="P20" s="16">
        <f t="shared" si="4"/>
        <v>0.63291139240506333</v>
      </c>
      <c r="Q20" s="26">
        <f t="shared" si="4"/>
        <v>0.2109704641350211</v>
      </c>
      <c r="R20" s="20">
        <f t="shared" si="5"/>
        <v>8.4388185654008432E-3</v>
      </c>
      <c r="S20" s="21">
        <f>+J20/$K20</f>
        <v>4.2194092827004218E-2</v>
      </c>
    </row>
    <row r="21" spans="2:19" ht="13.5" thickBot="1" x14ac:dyDescent="0.25">
      <c r="B21" s="125"/>
      <c r="C21" s="128"/>
      <c r="D21" s="6" t="s">
        <v>3</v>
      </c>
      <c r="E21" s="33">
        <f>+H12*N11</f>
        <v>0.69124423963133641</v>
      </c>
      <c r="F21" s="34">
        <f>+H12*O11</f>
        <v>6.9124423963133639</v>
      </c>
      <c r="G21" s="34">
        <f>+H12*P11</f>
        <v>20.737327188940093</v>
      </c>
      <c r="H21" s="45">
        <f>+H12*Q11</f>
        <v>69.124423963133637</v>
      </c>
      <c r="I21" s="52">
        <f>+H12*R11</f>
        <v>0.69124423963133641</v>
      </c>
      <c r="J21" s="53">
        <f>+H12*S11</f>
        <v>51.843317972350228</v>
      </c>
      <c r="K21" s="40">
        <f t="shared" si="6"/>
        <v>150</v>
      </c>
      <c r="M21" s="6" t="s">
        <v>3</v>
      </c>
      <c r="N21" s="22">
        <f t="shared" si="4"/>
        <v>4.608294930875576E-3</v>
      </c>
      <c r="O21" s="23">
        <f t="shared" si="4"/>
        <v>4.6082949308755762E-2</v>
      </c>
      <c r="P21" s="23">
        <f t="shared" si="4"/>
        <v>0.13824884792626729</v>
      </c>
      <c r="Q21" s="27">
        <f t="shared" si="4"/>
        <v>0.46082949308755761</v>
      </c>
      <c r="R21" s="22">
        <f t="shared" si="5"/>
        <v>4.608294930875576E-3</v>
      </c>
      <c r="S21" s="24">
        <f>+J21/$K21</f>
        <v>0.34562211981566821</v>
      </c>
    </row>
    <row r="22" spans="2:19" ht="13.5" thickBot="1" x14ac:dyDescent="0.25">
      <c r="E22" s="35">
        <f>+SUM(E18:E21)</f>
        <v>964.08281801631767</v>
      </c>
      <c r="F22" s="36">
        <f t="shared" ref="F22" si="7">+SUM(F18:F21)</f>
        <v>296.02202108514763</v>
      </c>
      <c r="G22" s="36">
        <f t="shared" ref="G22" si="8">+SUM(G18:G21)</f>
        <v>187.2487195940034</v>
      </c>
      <c r="H22" s="46">
        <f t="shared" ref="H22" si="9">+SUM(H18:H21)</f>
        <v>113.42822143148807</v>
      </c>
      <c r="I22" s="54">
        <f>+SUM(I18:I21)</f>
        <v>27.01862001896253</v>
      </c>
      <c r="J22" s="37">
        <f t="shared" ref="J22" si="10">+SUM(J18:J21)</f>
        <v>68.199599854080816</v>
      </c>
      <c r="K22" s="41">
        <f t="shared" ref="K22" si="11">+SUM(K18:K21)</f>
        <v>1656.0000000000002</v>
      </c>
    </row>
    <row r="23" spans="2:19" x14ac:dyDescent="0.2">
      <c r="H23">
        <f>+SUM(E22:H22)</f>
        <v>1560.7817801269568</v>
      </c>
    </row>
    <row r="25" spans="2:19" ht="13.5" thickBot="1" x14ac:dyDescent="0.25"/>
    <row r="26" spans="2:19" ht="13.5" thickBot="1" x14ac:dyDescent="0.25">
      <c r="E26" s="122" t="s">
        <v>6</v>
      </c>
      <c r="F26" s="123"/>
      <c r="G26" s="123"/>
      <c r="H26" s="123"/>
      <c r="I26" s="123"/>
      <c r="J26" s="124"/>
      <c r="N26" s="122" t="s">
        <v>11</v>
      </c>
      <c r="O26" s="123"/>
      <c r="P26" s="123"/>
      <c r="Q26" s="123"/>
      <c r="R26" s="123"/>
      <c r="S26" s="124"/>
    </row>
    <row r="27" spans="2:19" ht="13.5" thickBot="1" x14ac:dyDescent="0.25">
      <c r="E27" s="8" t="s">
        <v>0</v>
      </c>
      <c r="F27" s="9" t="s">
        <v>1</v>
      </c>
      <c r="G27" s="9" t="s">
        <v>2</v>
      </c>
      <c r="H27" s="12" t="s">
        <v>3</v>
      </c>
      <c r="I27" s="47" t="s">
        <v>257</v>
      </c>
      <c r="J27" s="10" t="s">
        <v>4</v>
      </c>
      <c r="K27" s="11" t="s">
        <v>5</v>
      </c>
      <c r="N27" s="8" t="s">
        <v>0</v>
      </c>
      <c r="O27" s="9" t="s">
        <v>1</v>
      </c>
      <c r="P27" s="9" t="s">
        <v>2</v>
      </c>
      <c r="Q27" s="12" t="s">
        <v>3</v>
      </c>
      <c r="R27" s="8" t="s">
        <v>257</v>
      </c>
      <c r="S27" s="10" t="s">
        <v>4</v>
      </c>
    </row>
    <row r="28" spans="2:19" ht="12.75" customHeight="1" x14ac:dyDescent="0.2">
      <c r="B28" s="125" t="s">
        <v>14</v>
      </c>
      <c r="C28" s="126" t="s">
        <v>7</v>
      </c>
      <c r="D28" s="4" t="s">
        <v>0</v>
      </c>
      <c r="E28" s="29">
        <f>+E22*N18</f>
        <v>899.33098695552019</v>
      </c>
      <c r="F28" s="30">
        <f>+E22*O18</f>
        <v>44.966549347776009</v>
      </c>
      <c r="G28" s="30">
        <f>+E22*P18</f>
        <v>0</v>
      </c>
      <c r="H28" s="43">
        <f>+E22*Q18</f>
        <v>0</v>
      </c>
      <c r="I28" s="48">
        <f>+E22*R18</f>
        <v>17.986619739110402</v>
      </c>
      <c r="J28" s="49">
        <f>+E22*S18</f>
        <v>1.7986619739110401</v>
      </c>
      <c r="K28" s="38">
        <f>+SUM(E28:J28)</f>
        <v>964.08281801631767</v>
      </c>
      <c r="M28" s="4" t="s">
        <v>0</v>
      </c>
      <c r="N28" s="17">
        <f t="shared" ref="N28:Q31" si="12">+E28/$K28</f>
        <v>0.93283582089552231</v>
      </c>
      <c r="O28" s="18">
        <f t="shared" si="12"/>
        <v>4.6641791044776115E-2</v>
      </c>
      <c r="P28" s="18">
        <f t="shared" si="12"/>
        <v>0</v>
      </c>
      <c r="Q28" s="25">
        <f t="shared" si="12"/>
        <v>0</v>
      </c>
      <c r="R28" s="17">
        <f t="shared" ref="R28:R31" si="13">+I28/$K28</f>
        <v>1.8656716417910446E-2</v>
      </c>
      <c r="S28" s="19">
        <f>+J28/$K28</f>
        <v>1.8656716417910445E-3</v>
      </c>
    </row>
    <row r="29" spans="2:19" x14ac:dyDescent="0.2">
      <c r="B29" s="125"/>
      <c r="C29" s="127"/>
      <c r="D29" s="5" t="s">
        <v>1</v>
      </c>
      <c r="E29" s="31">
        <f>+F22*N19</f>
        <v>11.840880843405904</v>
      </c>
      <c r="F29" s="32">
        <f>+F22*O19</f>
        <v>236.81761686811805</v>
      </c>
      <c r="G29" s="32">
        <f>+F22*P19</f>
        <v>35.522642530217709</v>
      </c>
      <c r="H29" s="44">
        <f>+F22*Q19</f>
        <v>0</v>
      </c>
      <c r="I29" s="50">
        <f>+F22*R19</f>
        <v>5.9204404217029518</v>
      </c>
      <c r="J29" s="51">
        <f>+F22*S19</f>
        <v>5.9204404217029518</v>
      </c>
      <c r="K29" s="39">
        <f t="shared" ref="K29:K31" si="14">+SUM(E29:J29)</f>
        <v>296.02202108514757</v>
      </c>
      <c r="M29" s="5" t="s">
        <v>1</v>
      </c>
      <c r="N29" s="20">
        <f t="shared" si="12"/>
        <v>0.04</v>
      </c>
      <c r="O29" s="16">
        <f t="shared" si="12"/>
        <v>0.79999999999999993</v>
      </c>
      <c r="P29" s="16">
        <f t="shared" si="12"/>
        <v>0.12</v>
      </c>
      <c r="Q29" s="26">
        <f t="shared" si="12"/>
        <v>0</v>
      </c>
      <c r="R29" s="20">
        <f t="shared" si="13"/>
        <v>0.02</v>
      </c>
      <c r="S29" s="21">
        <f>+J29/$K29</f>
        <v>0.02</v>
      </c>
    </row>
    <row r="30" spans="2:19" x14ac:dyDescent="0.2">
      <c r="B30" s="125"/>
      <c r="C30" s="127"/>
      <c r="D30" s="5" t="s">
        <v>2</v>
      </c>
      <c r="E30" s="31">
        <f>+G22*N20</f>
        <v>3.9503949281435315</v>
      </c>
      <c r="F30" s="32">
        <f>+G22*O20</f>
        <v>15.801579712574126</v>
      </c>
      <c r="G30" s="32">
        <f>+G22*P20</f>
        <v>118.51184784430596</v>
      </c>
      <c r="H30" s="44">
        <f>+G22*Q20</f>
        <v>39.503949281435318</v>
      </c>
      <c r="I30" s="50">
        <f>+G22*R20</f>
        <v>1.5801579712574125</v>
      </c>
      <c r="J30" s="51">
        <f>+G22*S20</f>
        <v>7.9007898562870631</v>
      </c>
      <c r="K30" s="39">
        <f t="shared" si="14"/>
        <v>187.24871959400343</v>
      </c>
      <c r="M30" s="5" t="s">
        <v>2</v>
      </c>
      <c r="N30" s="20">
        <f t="shared" si="12"/>
        <v>2.1097046413502105E-2</v>
      </c>
      <c r="O30" s="16">
        <f t="shared" si="12"/>
        <v>8.4388185654008421E-2</v>
      </c>
      <c r="P30" s="16">
        <f t="shared" si="12"/>
        <v>0.63291139240506322</v>
      </c>
      <c r="Q30" s="26">
        <f t="shared" si="12"/>
        <v>0.21097046413502107</v>
      </c>
      <c r="R30" s="20">
        <f t="shared" si="13"/>
        <v>8.4388185654008414E-3</v>
      </c>
      <c r="S30" s="21">
        <f>+J30/$K30</f>
        <v>4.2194092827004211E-2</v>
      </c>
    </row>
    <row r="31" spans="2:19" ht="13.5" thickBot="1" x14ac:dyDescent="0.25">
      <c r="B31" s="125"/>
      <c r="C31" s="128"/>
      <c r="D31" s="6" t="s">
        <v>3</v>
      </c>
      <c r="E31" s="33">
        <f>+H22*N21</f>
        <v>0.5227106978409588</v>
      </c>
      <c r="F31" s="34">
        <f>+H22*O21</f>
        <v>5.2271069784095889</v>
      </c>
      <c r="G31" s="34">
        <f>+H22*P21</f>
        <v>15.681320935228767</v>
      </c>
      <c r="H31" s="45">
        <f>+H22*Q21</f>
        <v>52.271069784095886</v>
      </c>
      <c r="I31" s="52">
        <f>+H22*R21</f>
        <v>0.5227106978409588</v>
      </c>
      <c r="J31" s="53">
        <f>+H22*S21</f>
        <v>39.203302338071914</v>
      </c>
      <c r="K31" s="40">
        <f t="shared" si="14"/>
        <v>113.42822143148808</v>
      </c>
      <c r="M31" s="6" t="s">
        <v>3</v>
      </c>
      <c r="N31" s="22">
        <f t="shared" si="12"/>
        <v>4.6082949308755752E-3</v>
      </c>
      <c r="O31" s="23">
        <f t="shared" si="12"/>
        <v>4.6082949308755762E-2</v>
      </c>
      <c r="P31" s="23">
        <f t="shared" si="12"/>
        <v>0.13824884792626727</v>
      </c>
      <c r="Q31" s="27">
        <f t="shared" si="12"/>
        <v>0.46082949308755755</v>
      </c>
      <c r="R31" s="22">
        <f t="shared" si="13"/>
        <v>4.6082949308755752E-3</v>
      </c>
      <c r="S31" s="24">
        <f>+J31/$K31</f>
        <v>0.34562211981566815</v>
      </c>
    </row>
    <row r="32" spans="2:19" ht="13.5" thickBot="1" x14ac:dyDescent="0.25">
      <c r="E32" s="35">
        <f>+SUM(E28:E31)</f>
        <v>915.64497342491052</v>
      </c>
      <c r="F32" s="36">
        <f t="shared" ref="F32" si="15">+SUM(F28:F31)</f>
        <v>302.81285290687782</v>
      </c>
      <c r="G32" s="36">
        <f t="shared" ref="G32" si="16">+SUM(G28:G31)</f>
        <v>169.71581130975244</v>
      </c>
      <c r="H32" s="46">
        <f t="shared" ref="H32" si="17">+SUM(H28:H31)</f>
        <v>91.775019065531211</v>
      </c>
      <c r="I32" s="54">
        <f>+SUM(I28:I31)</f>
        <v>26.009928829911729</v>
      </c>
      <c r="J32" s="37">
        <f t="shared" ref="J32" si="18">+SUM(J28:J31)</f>
        <v>54.823194589972971</v>
      </c>
      <c r="K32" s="41">
        <f t="shared" ref="K32" si="19">+SUM(K28:K31)</f>
        <v>1560.7817801269566</v>
      </c>
    </row>
    <row r="33" spans="2:19" x14ac:dyDescent="0.2">
      <c r="H33" s="42">
        <f>+SUM(E32:H32)</f>
        <v>1479.9486567070719</v>
      </c>
      <c r="I33" s="42"/>
    </row>
    <row r="35" spans="2:19" ht="13.5" thickBot="1" x14ac:dyDescent="0.25"/>
    <row r="36" spans="2:19" ht="13.5" thickBot="1" x14ac:dyDescent="0.25">
      <c r="E36" s="122" t="s">
        <v>6</v>
      </c>
      <c r="F36" s="123"/>
      <c r="G36" s="123"/>
      <c r="H36" s="123"/>
      <c r="I36" s="123"/>
      <c r="J36" s="124"/>
      <c r="N36" s="122" t="s">
        <v>11</v>
      </c>
      <c r="O36" s="123"/>
      <c r="P36" s="123"/>
      <c r="Q36" s="123"/>
      <c r="R36" s="123"/>
      <c r="S36" s="124"/>
    </row>
    <row r="37" spans="2:19" ht="13.5" thickBot="1" x14ac:dyDescent="0.25">
      <c r="E37" s="8" t="s">
        <v>0</v>
      </c>
      <c r="F37" s="9" t="s">
        <v>1</v>
      </c>
      <c r="G37" s="9" t="s">
        <v>2</v>
      </c>
      <c r="H37" s="12" t="s">
        <v>3</v>
      </c>
      <c r="I37" s="47" t="s">
        <v>257</v>
      </c>
      <c r="J37" s="10" t="s">
        <v>4</v>
      </c>
      <c r="K37" s="11" t="s">
        <v>5</v>
      </c>
      <c r="N37" s="8" t="s">
        <v>0</v>
      </c>
      <c r="O37" s="9" t="s">
        <v>1</v>
      </c>
      <c r="P37" s="9" t="s">
        <v>2</v>
      </c>
      <c r="Q37" s="12" t="s">
        <v>3</v>
      </c>
      <c r="R37" s="8" t="s">
        <v>257</v>
      </c>
      <c r="S37" s="10" t="s">
        <v>4</v>
      </c>
    </row>
    <row r="38" spans="2:19" ht="12.75" customHeight="1" x14ac:dyDescent="0.2">
      <c r="B38" s="125" t="s">
        <v>15</v>
      </c>
      <c r="C38" s="126" t="s">
        <v>7</v>
      </c>
      <c r="D38" s="4" t="s">
        <v>0</v>
      </c>
      <c r="E38" s="29">
        <f>+E32*N28</f>
        <v>854.14643043368505</v>
      </c>
      <c r="F38" s="30">
        <f>+E32*O28</f>
        <v>42.707321521684257</v>
      </c>
      <c r="G38" s="30">
        <f>+E32*P28</f>
        <v>0</v>
      </c>
      <c r="H38" s="43">
        <f>+E32*Q28</f>
        <v>0</v>
      </c>
      <c r="I38" s="48">
        <f>+E32*R28</f>
        <v>17.082928608673701</v>
      </c>
      <c r="J38" s="49">
        <f>+E32*S28</f>
        <v>1.7082928608673702</v>
      </c>
      <c r="K38" s="38">
        <f>+SUM(E38:J38)</f>
        <v>915.64497342491029</v>
      </c>
      <c r="M38" s="4" t="s">
        <v>0</v>
      </c>
      <c r="N38" s="17">
        <f t="shared" ref="N38:Q41" si="20">+E38/$K38</f>
        <v>0.93283582089552253</v>
      </c>
      <c r="O38" s="18">
        <f t="shared" si="20"/>
        <v>4.6641791044776129E-2</v>
      </c>
      <c r="P38" s="18">
        <f t="shared" si="20"/>
        <v>0</v>
      </c>
      <c r="Q38" s="25">
        <f t="shared" si="20"/>
        <v>0</v>
      </c>
      <c r="R38" s="17">
        <f t="shared" ref="R38:R41" si="21">+I38/$K38</f>
        <v>1.865671641791045E-2</v>
      </c>
      <c r="S38" s="19">
        <f>+J38/$K38</f>
        <v>1.865671641791045E-3</v>
      </c>
    </row>
    <row r="39" spans="2:19" x14ac:dyDescent="0.2">
      <c r="B39" s="125"/>
      <c r="C39" s="127"/>
      <c r="D39" s="5" t="s">
        <v>1</v>
      </c>
      <c r="E39" s="31">
        <f>+F32*N29</f>
        <v>12.112514116275113</v>
      </c>
      <c r="F39" s="32">
        <f>+F32*O29</f>
        <v>242.25028232550224</v>
      </c>
      <c r="G39" s="32">
        <f>+F32*P29</f>
        <v>36.337542348825338</v>
      </c>
      <c r="H39" s="44">
        <f>+F32*Q29</f>
        <v>0</v>
      </c>
      <c r="I39" s="50">
        <f>+F32*R29</f>
        <v>6.0562570581375565</v>
      </c>
      <c r="J39" s="51">
        <f>+F32*S29</f>
        <v>6.0562570581375565</v>
      </c>
      <c r="K39" s="39">
        <f t="shared" ref="K39:K41" si="22">+SUM(E39:J39)</f>
        <v>302.81285290687777</v>
      </c>
      <c r="M39" s="5" t="s">
        <v>1</v>
      </c>
      <c r="N39" s="20">
        <f t="shared" si="20"/>
        <v>4.0000000000000008E-2</v>
      </c>
      <c r="O39" s="16">
        <f t="shared" si="20"/>
        <v>0.8</v>
      </c>
      <c r="P39" s="16">
        <f t="shared" si="20"/>
        <v>0.12000000000000002</v>
      </c>
      <c r="Q39" s="26">
        <f t="shared" si="20"/>
        <v>0</v>
      </c>
      <c r="R39" s="20">
        <f t="shared" si="21"/>
        <v>2.0000000000000004E-2</v>
      </c>
      <c r="S39" s="21">
        <f>+J39/$K39</f>
        <v>2.0000000000000004E-2</v>
      </c>
    </row>
    <row r="40" spans="2:19" x14ac:dyDescent="0.2">
      <c r="B40" s="125"/>
      <c r="C40" s="127"/>
      <c r="D40" s="5" t="s">
        <v>2</v>
      </c>
      <c r="E40" s="31">
        <f>+G32*N30</f>
        <v>3.5805023483070126</v>
      </c>
      <c r="F40" s="32">
        <f>+G32*O30</f>
        <v>14.322009393228051</v>
      </c>
      <c r="G40" s="32">
        <f>+G32*P30</f>
        <v>107.41507044921039</v>
      </c>
      <c r="H40" s="44">
        <f>+G32*Q30</f>
        <v>35.80502348307013</v>
      </c>
      <c r="I40" s="50">
        <f>+G32*R30</f>
        <v>1.432200939322805</v>
      </c>
      <c r="J40" s="51">
        <f>+G32*S30</f>
        <v>7.1610046966140253</v>
      </c>
      <c r="K40" s="39">
        <f t="shared" si="22"/>
        <v>169.71581130975241</v>
      </c>
      <c r="M40" s="5" t="s">
        <v>2</v>
      </c>
      <c r="N40" s="20">
        <f t="shared" si="20"/>
        <v>2.1097046413502109E-2</v>
      </c>
      <c r="O40" s="16">
        <f t="shared" si="20"/>
        <v>8.4388185654008435E-2</v>
      </c>
      <c r="P40" s="16">
        <f t="shared" si="20"/>
        <v>0.63291139240506333</v>
      </c>
      <c r="Q40" s="26">
        <f t="shared" si="20"/>
        <v>0.2109704641350211</v>
      </c>
      <c r="R40" s="20">
        <f t="shared" si="21"/>
        <v>8.4388185654008432E-3</v>
      </c>
      <c r="S40" s="21">
        <f>+J40/$K40</f>
        <v>4.2194092827004218E-2</v>
      </c>
    </row>
    <row r="41" spans="2:19" ht="13.5" thickBot="1" x14ac:dyDescent="0.25">
      <c r="B41" s="125"/>
      <c r="C41" s="128"/>
      <c r="D41" s="6" t="s">
        <v>3</v>
      </c>
      <c r="E41" s="33">
        <f>+H32*N31</f>
        <v>0.42292635514069676</v>
      </c>
      <c r="F41" s="34">
        <f>+H32*O31</f>
        <v>4.2292635514069685</v>
      </c>
      <c r="G41" s="34">
        <f>+H32*P31</f>
        <v>12.687790654220903</v>
      </c>
      <c r="H41" s="45">
        <f>+H32*Q31</f>
        <v>42.29263551406968</v>
      </c>
      <c r="I41" s="52">
        <f>+H32*R31</f>
        <v>0.42292635514069676</v>
      </c>
      <c r="J41" s="53">
        <f>+H32*S31</f>
        <v>31.719476635552258</v>
      </c>
      <c r="K41" s="40">
        <f t="shared" si="22"/>
        <v>91.775019065531197</v>
      </c>
      <c r="M41" s="6" t="s">
        <v>3</v>
      </c>
      <c r="N41" s="22">
        <f t="shared" si="20"/>
        <v>4.608294930875576E-3</v>
      </c>
      <c r="O41" s="23">
        <f t="shared" si="20"/>
        <v>4.6082949308755769E-2</v>
      </c>
      <c r="P41" s="23">
        <f t="shared" si="20"/>
        <v>0.13824884792626729</v>
      </c>
      <c r="Q41" s="27">
        <f t="shared" si="20"/>
        <v>0.46082949308755766</v>
      </c>
      <c r="R41" s="22">
        <f t="shared" si="21"/>
        <v>4.608294930875576E-3</v>
      </c>
      <c r="S41" s="24">
        <f>+J41/$K41</f>
        <v>0.34562211981566821</v>
      </c>
    </row>
    <row r="42" spans="2:19" ht="13.5" thickBot="1" x14ac:dyDescent="0.25">
      <c r="E42" s="35">
        <f>+SUM(E38:E41)</f>
        <v>870.26237325340787</v>
      </c>
      <c r="F42" s="36">
        <f t="shared" ref="F42" si="23">+SUM(F38:F41)</f>
        <v>303.50887679182148</v>
      </c>
      <c r="G42" s="36">
        <f t="shared" ref="G42" si="24">+SUM(G38:G41)</f>
        <v>156.44040345225662</v>
      </c>
      <c r="H42" s="46">
        <f t="shared" ref="H42" si="25">+SUM(H38:H41)</f>
        <v>78.097658997139803</v>
      </c>
      <c r="I42" s="54">
        <f>+SUM(I38:I41)</f>
        <v>24.994312961274758</v>
      </c>
      <c r="J42" s="37">
        <f t="shared" ref="J42" si="26">+SUM(J38:J41)</f>
        <v>46.645031251171211</v>
      </c>
      <c r="K42" s="41">
        <f t="shared" ref="K42" si="27">+SUM(K38:K41)</f>
        <v>1479.9486567070717</v>
      </c>
    </row>
    <row r="43" spans="2:19" x14ac:dyDescent="0.2">
      <c r="H43" s="42">
        <f>+SUM(E42:H42)</f>
        <v>1408.3093124946258</v>
      </c>
    </row>
  </sheetData>
  <mergeCells count="16">
    <mergeCell ref="C8:C11"/>
    <mergeCell ref="E6:J6"/>
    <mergeCell ref="N6:S6"/>
    <mergeCell ref="B8:B11"/>
    <mergeCell ref="E16:J16"/>
    <mergeCell ref="N16:S16"/>
    <mergeCell ref="E36:J36"/>
    <mergeCell ref="N36:S36"/>
    <mergeCell ref="B38:B41"/>
    <mergeCell ref="C38:C41"/>
    <mergeCell ref="B18:B21"/>
    <mergeCell ref="C18:C21"/>
    <mergeCell ref="E26:J26"/>
    <mergeCell ref="N26:S26"/>
    <mergeCell ref="B28:B31"/>
    <mergeCell ref="C28:C3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S258"/>
  <sheetViews>
    <sheetView topLeftCell="A232" workbookViewId="0">
      <selection activeCell="D18" sqref="D18"/>
    </sheetView>
  </sheetViews>
  <sheetFormatPr defaultRowHeight="12.75" x14ac:dyDescent="0.2"/>
  <cols>
    <col min="2" max="2" width="4.7109375" customWidth="1"/>
    <col min="3" max="3" width="3.28515625" bestFit="1" customWidth="1"/>
    <col min="5" max="5" width="10.140625" bestFit="1" customWidth="1"/>
    <col min="6" max="8" width="9.28515625" bestFit="1" customWidth="1"/>
    <col min="9" max="9" width="9.28515625" customWidth="1"/>
    <col min="10" max="10" width="9.28515625" bestFit="1" customWidth="1"/>
    <col min="14" max="17" width="17.5703125" bestFit="1" customWidth="1"/>
    <col min="18" max="18" width="16.42578125" bestFit="1" customWidth="1"/>
    <col min="19" max="19" width="17.5703125" bestFit="1" customWidth="1"/>
  </cols>
  <sheetData>
    <row r="2" spans="2:19" x14ac:dyDescent="0.2">
      <c r="E2" s="13" t="s">
        <v>8</v>
      </c>
      <c r="F2" s="13"/>
      <c r="G2" s="13"/>
    </row>
    <row r="3" spans="2:19" x14ac:dyDescent="0.2">
      <c r="E3" s="14" t="s">
        <v>9</v>
      </c>
      <c r="F3" s="14"/>
      <c r="G3" s="14"/>
    </row>
    <row r="4" spans="2:19" x14ac:dyDescent="0.2">
      <c r="E4" s="15" t="s">
        <v>10</v>
      </c>
      <c r="F4" s="15"/>
      <c r="G4" s="15"/>
    </row>
    <row r="5" spans="2:19" ht="13.5" thickBot="1" x14ac:dyDescent="0.25"/>
    <row r="6" spans="2:19" ht="13.5" thickBot="1" x14ac:dyDescent="0.25">
      <c r="E6" s="122" t="s">
        <v>6</v>
      </c>
      <c r="F6" s="123"/>
      <c r="G6" s="123"/>
      <c r="H6" s="123"/>
      <c r="I6" s="123"/>
      <c r="J6" s="124"/>
      <c r="N6" s="122" t="s">
        <v>11</v>
      </c>
      <c r="O6" s="123"/>
      <c r="P6" s="123"/>
      <c r="Q6" s="123"/>
      <c r="R6" s="123"/>
      <c r="S6" s="124"/>
    </row>
    <row r="7" spans="2:19" ht="13.5" thickBot="1" x14ac:dyDescent="0.25">
      <c r="E7" s="8" t="s">
        <v>0</v>
      </c>
      <c r="F7" s="9" t="s">
        <v>1</v>
      </c>
      <c r="G7" s="9" t="s">
        <v>2</v>
      </c>
      <c r="H7" s="12" t="s">
        <v>3</v>
      </c>
      <c r="I7" s="47" t="s">
        <v>257</v>
      </c>
      <c r="J7" s="10" t="s">
        <v>4</v>
      </c>
      <c r="K7" s="11" t="s">
        <v>5</v>
      </c>
      <c r="N7" s="8" t="s">
        <v>0</v>
      </c>
      <c r="O7" s="9" t="s">
        <v>1</v>
      </c>
      <c r="P7" s="9" t="s">
        <v>2</v>
      </c>
      <c r="Q7" s="12" t="s">
        <v>3</v>
      </c>
      <c r="R7" s="8" t="s">
        <v>257</v>
      </c>
      <c r="S7" s="10" t="s">
        <v>4</v>
      </c>
    </row>
    <row r="8" spans="2:19" x14ac:dyDescent="0.2">
      <c r="B8" s="125" t="s">
        <v>12</v>
      </c>
      <c r="C8" s="126" t="s">
        <v>7</v>
      </c>
      <c r="D8" s="4" t="s">
        <v>0</v>
      </c>
      <c r="E8" s="29">
        <v>1000</v>
      </c>
      <c r="F8" s="30">
        <v>50</v>
      </c>
      <c r="G8" s="30">
        <v>0</v>
      </c>
      <c r="H8" s="43">
        <v>0</v>
      </c>
      <c r="I8" s="48">
        <v>20</v>
      </c>
      <c r="J8" s="49">
        <v>2</v>
      </c>
      <c r="K8" s="38">
        <f>+SUM(E8:J8)</f>
        <v>1072</v>
      </c>
      <c r="M8" s="4" t="s">
        <v>0</v>
      </c>
      <c r="N8" s="129">
        <f t="shared" ref="N8:Q11" si="0">+E8/$K8</f>
        <v>0.93283582089552242</v>
      </c>
      <c r="O8" s="130">
        <f t="shared" si="0"/>
        <v>4.6641791044776122E-2</v>
      </c>
      <c r="P8" s="130">
        <f t="shared" si="0"/>
        <v>0</v>
      </c>
      <c r="Q8" s="131">
        <f t="shared" si="0"/>
        <v>0</v>
      </c>
      <c r="R8" s="129">
        <f t="shared" ref="R8:R11" si="1">+I8/$K8</f>
        <v>1.8656716417910446E-2</v>
      </c>
      <c r="S8" s="132">
        <f>+J8/$K8</f>
        <v>1.8656716417910447E-3</v>
      </c>
    </row>
    <row r="9" spans="2:19" x14ac:dyDescent="0.2">
      <c r="B9" s="125"/>
      <c r="C9" s="127"/>
      <c r="D9" s="5" t="s">
        <v>1</v>
      </c>
      <c r="E9" s="31">
        <v>10</v>
      </c>
      <c r="F9" s="32">
        <v>200</v>
      </c>
      <c r="G9" s="32">
        <v>30</v>
      </c>
      <c r="H9" s="44">
        <v>0</v>
      </c>
      <c r="I9" s="50">
        <v>5</v>
      </c>
      <c r="J9" s="51">
        <v>5</v>
      </c>
      <c r="K9" s="39">
        <f t="shared" ref="K9:K11" si="2">+SUM(E9:J9)</f>
        <v>250</v>
      </c>
      <c r="M9" s="5" t="s">
        <v>1</v>
      </c>
      <c r="N9" s="133">
        <f t="shared" si="0"/>
        <v>0.04</v>
      </c>
      <c r="O9" s="134">
        <f t="shared" si="0"/>
        <v>0.8</v>
      </c>
      <c r="P9" s="134">
        <f t="shared" si="0"/>
        <v>0.12</v>
      </c>
      <c r="Q9" s="135">
        <f t="shared" si="0"/>
        <v>0</v>
      </c>
      <c r="R9" s="133">
        <f t="shared" si="1"/>
        <v>0.02</v>
      </c>
      <c r="S9" s="136">
        <f>+J9/$K9</f>
        <v>0.02</v>
      </c>
    </row>
    <row r="10" spans="2:19" x14ac:dyDescent="0.2">
      <c r="B10" s="125"/>
      <c r="C10" s="127"/>
      <c r="D10" s="5" t="s">
        <v>2</v>
      </c>
      <c r="E10" s="31">
        <v>5</v>
      </c>
      <c r="F10" s="32">
        <v>20</v>
      </c>
      <c r="G10" s="32">
        <v>150</v>
      </c>
      <c r="H10" s="44">
        <v>50</v>
      </c>
      <c r="I10" s="50">
        <v>2</v>
      </c>
      <c r="J10" s="51">
        <v>10</v>
      </c>
      <c r="K10" s="39">
        <f t="shared" si="2"/>
        <v>237</v>
      </c>
      <c r="M10" s="5" t="s">
        <v>2</v>
      </c>
      <c r="N10" s="133">
        <f t="shared" si="0"/>
        <v>2.1097046413502109E-2</v>
      </c>
      <c r="O10" s="134">
        <f t="shared" si="0"/>
        <v>8.4388185654008435E-2</v>
      </c>
      <c r="P10" s="134">
        <f t="shared" si="0"/>
        <v>0.63291139240506333</v>
      </c>
      <c r="Q10" s="135">
        <f t="shared" si="0"/>
        <v>0.2109704641350211</v>
      </c>
      <c r="R10" s="133">
        <f t="shared" si="1"/>
        <v>8.4388185654008432E-3</v>
      </c>
      <c r="S10" s="136">
        <f>+J10/$K10</f>
        <v>4.2194092827004218E-2</v>
      </c>
    </row>
    <row r="11" spans="2:19" ht="13.5" thickBot="1" x14ac:dyDescent="0.25">
      <c r="B11" s="125"/>
      <c r="C11" s="128"/>
      <c r="D11" s="6" t="s">
        <v>3</v>
      </c>
      <c r="E11" s="33">
        <v>1</v>
      </c>
      <c r="F11" s="34">
        <v>10</v>
      </c>
      <c r="G11" s="34">
        <v>30</v>
      </c>
      <c r="H11" s="45">
        <v>100</v>
      </c>
      <c r="I11" s="52">
        <v>1</v>
      </c>
      <c r="J11" s="53">
        <v>75</v>
      </c>
      <c r="K11" s="40">
        <f t="shared" si="2"/>
        <v>217</v>
      </c>
      <c r="M11" s="6" t="s">
        <v>3</v>
      </c>
      <c r="N11" s="137">
        <f t="shared" si="0"/>
        <v>4.608294930875576E-3</v>
      </c>
      <c r="O11" s="138">
        <f t="shared" si="0"/>
        <v>4.6082949308755762E-2</v>
      </c>
      <c r="P11" s="138">
        <f t="shared" si="0"/>
        <v>0.13824884792626729</v>
      </c>
      <c r="Q11" s="139">
        <f t="shared" si="0"/>
        <v>0.46082949308755761</v>
      </c>
      <c r="R11" s="137">
        <f t="shared" si="1"/>
        <v>4.608294930875576E-3</v>
      </c>
      <c r="S11" s="140">
        <f>+J11/$K11</f>
        <v>0.34562211981566821</v>
      </c>
    </row>
    <row r="12" spans="2:19" ht="13.5" thickBot="1" x14ac:dyDescent="0.25">
      <c r="E12" s="35">
        <f>+SUM(E8:E11)</f>
        <v>1016</v>
      </c>
      <c r="F12" s="36">
        <f t="shared" ref="F12:K12" si="3">+SUM(F8:F11)</f>
        <v>280</v>
      </c>
      <c r="G12" s="36">
        <f t="shared" si="3"/>
        <v>210</v>
      </c>
      <c r="H12" s="46">
        <f t="shared" si="3"/>
        <v>150</v>
      </c>
      <c r="I12" s="54">
        <f t="shared" si="3"/>
        <v>28</v>
      </c>
      <c r="J12" s="37">
        <f t="shared" si="3"/>
        <v>92</v>
      </c>
      <c r="K12" s="41">
        <f t="shared" si="3"/>
        <v>1776</v>
      </c>
    </row>
    <row r="13" spans="2:19" x14ac:dyDescent="0.2">
      <c r="H13">
        <f>+SUM(E12:H12)</f>
        <v>1656</v>
      </c>
    </row>
    <row r="15" spans="2:19" ht="13.5" thickBot="1" x14ac:dyDescent="0.25">
      <c r="E15" s="2" t="s">
        <v>26</v>
      </c>
    </row>
    <row r="16" spans="2:19" ht="13.5" thickBot="1" x14ac:dyDescent="0.25">
      <c r="E16" s="55" t="s">
        <v>0</v>
      </c>
      <c r="F16" s="56" t="s">
        <v>1</v>
      </c>
      <c r="G16" s="56" t="s">
        <v>2</v>
      </c>
      <c r="H16" s="57" t="s">
        <v>3</v>
      </c>
      <c r="I16" s="68" t="s">
        <v>257</v>
      </c>
      <c r="J16" s="69" t="s">
        <v>4</v>
      </c>
      <c r="K16" s="101" t="s">
        <v>5</v>
      </c>
      <c r="N16">
        <f>E17*N8</f>
        <v>1000</v>
      </c>
    </row>
    <row r="17" spans="4:11" x14ac:dyDescent="0.2">
      <c r="D17" t="s">
        <v>22</v>
      </c>
      <c r="E17" s="60">
        <v>1072</v>
      </c>
      <c r="F17" s="61">
        <v>250</v>
      </c>
      <c r="G17" s="61">
        <v>237</v>
      </c>
      <c r="H17" s="70">
        <v>217</v>
      </c>
      <c r="I17" s="7"/>
      <c r="J17" s="3"/>
      <c r="K17" s="103"/>
    </row>
    <row r="18" spans="4:11" x14ac:dyDescent="0.2">
      <c r="D18" t="s">
        <v>12</v>
      </c>
      <c r="E18" s="63">
        <f t="array" ref="E18:J18">+MMULT(E17:H17,$N$8:$S$11)</f>
        <v>1016</v>
      </c>
      <c r="F18" s="59">
        <v>280</v>
      </c>
      <c r="G18" s="59">
        <v>210</v>
      </c>
      <c r="H18" s="71">
        <v>150</v>
      </c>
      <c r="I18" s="63">
        <v>28</v>
      </c>
      <c r="J18" s="64">
        <v>92</v>
      </c>
      <c r="K18" s="102">
        <f t="shared" ref="K18:K29" si="4">+SUM(E18:J18)</f>
        <v>1776</v>
      </c>
    </row>
    <row r="19" spans="4:11" x14ac:dyDescent="0.2">
      <c r="D19" t="s">
        <v>13</v>
      </c>
      <c r="E19" s="63">
        <f t="array" ref="E19:J19">+MMULT(E18:H18,$N$8:$S$11)</f>
        <v>964.08281801631767</v>
      </c>
      <c r="F19" s="59">
        <v>296.02202108514763</v>
      </c>
      <c r="G19" s="59">
        <v>187.2487195940034</v>
      </c>
      <c r="H19" s="71">
        <v>113.42822143148807</v>
      </c>
      <c r="I19" s="63">
        <v>27.01862001896253</v>
      </c>
      <c r="J19" s="64">
        <v>68.199599854080816</v>
      </c>
      <c r="K19" s="102">
        <f t="shared" si="4"/>
        <v>1656.0000000000002</v>
      </c>
    </row>
    <row r="20" spans="4:11" x14ac:dyDescent="0.2">
      <c r="D20" t="s">
        <v>14</v>
      </c>
      <c r="E20" s="63">
        <f t="array" ref="E20:J20">+MMULT(E19:H19,$N$8:$S$11)</f>
        <v>915.64497342491063</v>
      </c>
      <c r="F20" s="59">
        <v>302.81285290687788</v>
      </c>
      <c r="G20" s="59">
        <v>169.71581130975244</v>
      </c>
      <c r="H20" s="71">
        <v>91.775019065531211</v>
      </c>
      <c r="I20" s="63">
        <v>26.009928829911729</v>
      </c>
      <c r="J20" s="64">
        <v>54.823194589972971</v>
      </c>
      <c r="K20" s="102">
        <f t="shared" si="4"/>
        <v>1560.7817801269571</v>
      </c>
    </row>
    <row r="21" spans="4:11" x14ac:dyDescent="0.2">
      <c r="D21" t="s">
        <v>15</v>
      </c>
      <c r="E21" s="63">
        <f t="array" ref="E21:J21">+MMULT(E20:H20,$N$8:$S$11)</f>
        <v>870.2623732534081</v>
      </c>
      <c r="F21" s="59">
        <v>303.50887679182159</v>
      </c>
      <c r="G21" s="59">
        <v>156.44040345225667</v>
      </c>
      <c r="H21" s="71">
        <v>78.097658997139817</v>
      </c>
      <c r="I21" s="63">
        <v>24.994312961274762</v>
      </c>
      <c r="J21" s="64">
        <v>46.645031251171218</v>
      </c>
      <c r="K21" s="102">
        <f t="shared" si="4"/>
        <v>1479.9486567070724</v>
      </c>
    </row>
    <row r="22" spans="4:11" x14ac:dyDescent="0.2">
      <c r="D22" t="s">
        <v>16</v>
      </c>
      <c r="E22" s="63">
        <f t="array" ref="E22:J22">+MMULT(E21:H21,$N$8:$S$11)</f>
        <v>827.61259791865041</v>
      </c>
      <c r="F22" s="59">
        <v>300.19838947188839</v>
      </c>
      <c r="G22" s="59">
        <v>146.2308901744893</v>
      </c>
      <c r="H22" s="71">
        <v>68.99400913276942</v>
      </c>
      <c r="I22" s="63">
        <v>23.986485069904468</v>
      </c>
      <c r="J22" s="64">
        <v>41.286940726924257</v>
      </c>
      <c r="K22" s="102">
        <f t="shared" si="4"/>
        <v>1408.3093124946263</v>
      </c>
    </row>
    <row r="23" spans="4:11" x14ac:dyDescent="0.2">
      <c r="D23" t="s">
        <v>17</v>
      </c>
      <c r="E23" s="63">
        <f t="array" ref="E23:J23">+MMULT(E22:H22,$N$8:$S$11)</f>
        <v>787.43759736144193</v>
      </c>
      <c r="F23" s="59">
        <v>294.27965236952576</v>
      </c>
      <c r="G23" s="59">
        <v>138.11334532601427</v>
      </c>
      <c r="H23" s="71">
        <v>62.644873025721758</v>
      </c>
      <c r="I23" s="63">
        <v>22.996462026083069</v>
      </c>
      <c r="J23" s="64">
        <v>37.563956589010814</v>
      </c>
      <c r="K23" s="102">
        <f t="shared" si="4"/>
        <v>1343.0358866977977</v>
      </c>
    </row>
    <row r="24" spans="4:11" x14ac:dyDescent="0.2">
      <c r="D24" t="s">
        <v>18</v>
      </c>
      <c r="E24" s="63">
        <f t="array" ref="E24:J24">+MMULT(E23:H23,$N$8:$S$11)</f>
        <v>749.52365334091633</v>
      </c>
      <c r="F24" s="59">
        <v>286.69321690731914</v>
      </c>
      <c r="G24" s="59">
        <v>131.38764950864544</v>
      </c>
      <c r="H24" s="71">
        <v>58.006441647647449</v>
      </c>
      <c r="I24" s="63">
        <v>22.030792511640247</v>
      </c>
      <c r="J24" s="64">
        <v>34.833714166535096</v>
      </c>
      <c r="K24" s="102">
        <f t="shared" si="4"/>
        <v>1282.4754680827039</v>
      </c>
    </row>
    <row r="25" spans="4:11" x14ac:dyDescent="0.2">
      <c r="D25" t="s">
        <v>19</v>
      </c>
      <c r="E25" s="63">
        <f t="array" ref="E25:J25">+MMULT(E24:H24,$N$8:$S$11)</f>
        <v>713.68944325202517</v>
      </c>
      <c r="F25" s="59">
        <v>278.07437241750876</v>
      </c>
      <c r="G25" s="59">
        <v>125.57924995431303</v>
      </c>
      <c r="H25" s="71">
        <v>54.449992498746767</v>
      </c>
      <c r="I25" s="63">
        <v>21.093581913984991</v>
      </c>
      <c r="J25" s="64">
        <v>32.724321367949607</v>
      </c>
      <c r="K25" s="102">
        <f t="shared" si="4"/>
        <v>1225.6109614045283</v>
      </c>
    </row>
    <row r="26" spans="4:11" x14ac:dyDescent="0.2">
      <c r="D26" t="s">
        <v>20</v>
      </c>
      <c r="E26" s="63">
        <f t="array" ref="E26:J26">+MMULT(E25:H25,$N$8:$S$11)</f>
        <v>679.77832544644878</v>
      </c>
      <c r="F26" s="59">
        <v>268.85387312064813</v>
      </c>
      <c r="G26" s="59">
        <v>120.37711136841445</v>
      </c>
      <c r="H26" s="71">
        <v>51.585675090408031</v>
      </c>
      <c r="I26" s="63">
        <v>20.187251131921354</v>
      </c>
      <c r="J26" s="64">
        <v>31.010821964753056</v>
      </c>
      <c r="K26" s="102">
        <f t="shared" si="4"/>
        <v>1171.7930581225937</v>
      </c>
    </row>
    <row r="27" spans="4:11" x14ac:dyDescent="0.2">
      <c r="D27" t="s">
        <v>21</v>
      </c>
      <c r="E27" s="63">
        <f t="array" ref="E27:J27">+MMULT(E26:H26,$N$8:$S$11)</f>
        <v>647.65305068033524</v>
      </c>
      <c r="F27" s="59">
        <v>259.32480318165983</v>
      </c>
      <c r="G27" s="59">
        <v>115.582170095108</v>
      </c>
      <c r="H27" s="71">
        <v>49.168215559119702</v>
      </c>
      <c r="I27" s="63">
        <v>19.313071514599415</v>
      </c>
      <c r="J27" s="64">
        <v>29.553673995097249</v>
      </c>
      <c r="K27" s="102">
        <f t="shared" si="4"/>
        <v>1120.5949850259194</v>
      </c>
    </row>
    <row r="28" spans="4:11" x14ac:dyDescent="0.2">
      <c r="D28" t="s">
        <v>23</v>
      </c>
      <c r="E28" s="63">
        <f t="array" ref="E28:J28">+MMULT(E27:H27,$N$8:$S$11)</f>
        <v>617.19198135973738</v>
      </c>
      <c r="F28" s="59">
        <v>249.68712681816393</v>
      </c>
      <c r="G28" s="59">
        <v>111.06969774953151</v>
      </c>
      <c r="H28" s="71">
        <v>47.042587922826783</v>
      </c>
      <c r="I28" s="63">
        <v>18.471533968719996</v>
      </c>
      <c r="J28" s="64">
        <v>28.265311697243206</v>
      </c>
      <c r="K28" s="102">
        <f t="shared" si="4"/>
        <v>1071.7282395162229</v>
      </c>
    </row>
    <row r="29" spans="4:11" x14ac:dyDescent="0.2">
      <c r="D29" t="s">
        <v>24</v>
      </c>
      <c r="E29" s="63">
        <f t="array" ref="E29:J29">+MMULT(E28:H28,$N$8:$S$11)</f>
        <v>588.28630234258674</v>
      </c>
      <c r="F29" s="59">
        <v>240.07747235244577</v>
      </c>
      <c r="G29" s="59">
        <v>106.76331585864612</v>
      </c>
      <c r="H29" s="71">
        <v>45.111037631558304</v>
      </c>
      <c r="I29" s="63">
        <v>17.66260145488241</v>
      </c>
      <c r="J29" s="64">
        <v>27.090664210140346</v>
      </c>
      <c r="K29" s="102">
        <f t="shared" si="4"/>
        <v>1024.9913938502598</v>
      </c>
    </row>
    <row r="30" spans="4:11" x14ac:dyDescent="0.2">
      <c r="D30" t="s">
        <v>25</v>
      </c>
      <c r="E30" s="63">
        <f t="array" ref="E30:J30">+MMULT(E29:H29,$N$8:$S$11)</f>
        <v>560.83791025740948</v>
      </c>
      <c r="F30" s="59">
        <v>230.58911685048102</v>
      </c>
      <c r="G30" s="59">
        <v>102.61756456149222</v>
      </c>
      <c r="H30" s="71">
        <v>43.312402903697176</v>
      </c>
      <c r="I30" s="63">
        <v>16.885881380411426</v>
      </c>
      <c r="J30" s="64">
        <v>25.995252231745638</v>
      </c>
      <c r="K30" s="102">
        <f t="shared" ref="K30:K62" si="5">+SUM(E30:J30)</f>
        <v>980.23812818523697</v>
      </c>
    </row>
    <row r="31" spans="4:11" x14ac:dyDescent="0.2">
      <c r="D31" t="s">
        <v>28</v>
      </c>
      <c r="E31" s="63">
        <f t="array" ref="E31:J31">+MMULT(E30:H30,$N$8:$S$11)</f>
        <v>534.75778092745861</v>
      </c>
      <c r="F31" s="59">
        <v>221.28545145762871</v>
      </c>
      <c r="G31" s="59">
        <v>98.606409496242676</v>
      </c>
      <c r="H31" s="71">
        <v>41.608907898458334</v>
      </c>
      <c r="I31" s="63">
        <v>16.140743520798505</v>
      </c>
      <c r="J31" s="64">
        <v>24.957701272493043</v>
      </c>
      <c r="K31" s="102">
        <f t="shared" si="5"/>
        <v>937.35699457307999</v>
      </c>
    </row>
    <row r="32" spans="4:11" x14ac:dyDescent="0.2">
      <c r="D32" t="s">
        <v>29</v>
      </c>
      <c r="E32" s="63">
        <f t="array" ref="E32:J32">+MMULT(E31:H31,$N$8:$S$11)</f>
        <v>509.96468172719773</v>
      </c>
      <c r="F32" s="59">
        <v>212.20909902841112</v>
      </c>
      <c r="G32" s="59">
        <v>94.715757689678284</v>
      </c>
      <c r="H32" s="71">
        <v>39.977651912883701</v>
      </c>
      <c r="I32" s="63">
        <v>15.426401018659393</v>
      </c>
      <c r="J32" s="64">
        <v>23.964958402958167</v>
      </c>
      <c r="K32" s="102">
        <f t="shared" si="5"/>
        <v>896.25854977978838</v>
      </c>
    </row>
    <row r="33" spans="4:11" x14ac:dyDescent="0.2">
      <c r="D33" t="s">
        <v>30</v>
      </c>
      <c r="E33" s="63">
        <f t="array" ref="E33:J33">+MMULT(E32:H32,$N$8:$S$11)</f>
        <v>486.38413801457835</v>
      </c>
      <c r="F33" s="59">
        <v>203.38812439892578</v>
      </c>
      <c r="G33" s="59">
        <v>90.938638285237715</v>
      </c>
      <c r="H33" s="71">
        <v>38.405108426536643</v>
      </c>
      <c r="I33" s="63">
        <v>14.741966335788623</v>
      </c>
      <c r="J33" s="64">
        <v>23.009214897103742</v>
      </c>
      <c r="K33" s="102">
        <f t="shared" si="5"/>
        <v>856.867190358171</v>
      </c>
    </row>
    <row r="34" spans="4:11" x14ac:dyDescent="0.2">
      <c r="D34" t="s">
        <v>31</v>
      </c>
      <c r="E34" s="63">
        <f t="array" ref="E34:J34">+MMULT(E33:H33,$N$8:$S$11)</f>
        <v>463.94759037051341</v>
      </c>
      <c r="F34" s="59">
        <v>194.84029420746486</v>
      </c>
      <c r="G34" s="59">
        <v>87.272137102853364</v>
      </c>
      <c r="H34" s="71">
        <v>36.883573375016965</v>
      </c>
      <c r="I34" s="63">
        <v>14.086490156641791</v>
      </c>
      <c r="J34" s="64">
        <v>22.08592391278815</v>
      </c>
      <c r="K34" s="102">
        <f t="shared" si="5"/>
        <v>819.11600912527865</v>
      </c>
    </row>
    <row r="35" spans="4:11" x14ac:dyDescent="0.2">
      <c r="D35" t="s">
        <v>32</v>
      </c>
      <c r="E35" s="63">
        <f t="array" ref="E35:J35">+MMULT(E34:H34,$N$8:$S$11)</f>
        <v>442.59169779535711</v>
      </c>
      <c r="F35" s="59">
        <v>186.57602308218515</v>
      </c>
      <c r="G35" s="59">
        <v>83.71547664332833</v>
      </c>
      <c r="H35" s="71">
        <v>35.40888169231097</v>
      </c>
      <c r="I35" s="63">
        <v>13.458988625507279</v>
      </c>
      <c r="J35" s="64">
        <v>21.192527217159789</v>
      </c>
      <c r="K35" s="102">
        <f t="shared" si="5"/>
        <v>782.9435950558485</v>
      </c>
    </row>
    <row r="36" spans="4:11" x14ac:dyDescent="0.2">
      <c r="D36" t="s">
        <v>33</v>
      </c>
      <c r="E36" s="63">
        <f t="array" ref="E36:J36">+MMULT(E35:H35,$N$8:$S$11)</f>
        <v>422.25775452404577</v>
      </c>
      <c r="F36" s="59">
        <v>178.60043083766936</v>
      </c>
      <c r="G36" s="59">
        <v>80.268838758364197</v>
      </c>
      <c r="H36" s="71">
        <v>33.978949963792459</v>
      </c>
      <c r="I36" s="63">
        <v>12.85846254485295</v>
      </c>
      <c r="J36" s="64">
        <v>20.327642584456875</v>
      </c>
      <c r="K36" s="102">
        <f t="shared" si="5"/>
        <v>748.29207921318164</v>
      </c>
    </row>
    <row r="37" spans="4:11" x14ac:dyDescent="0.2">
      <c r="D37" t="s">
        <v>34</v>
      </c>
      <c r="E37" s="63">
        <f t="array" ref="E37:J37">+MMULT(E36:H36,$N$8:$S$11)</f>
        <v>402.8911967441627</v>
      </c>
      <c r="F37" s="59">
        <v>170.91479451980112</v>
      </c>
      <c r="G37" s="59">
        <v>76.932664892052713</v>
      </c>
      <c r="H37" s="71">
        <v>32.592856455893227</v>
      </c>
      <c r="I37" s="63">
        <v>12.28391098778402</v>
      </c>
      <c r="J37" s="64">
        <v>19.490550484177987</v>
      </c>
      <c r="K37" s="102">
        <f t="shared" si="5"/>
        <v>715.10597408387173</v>
      </c>
    </row>
    <row r="38" spans="4:11" x14ac:dyDescent="0.2">
      <c r="D38" t="s">
        <v>35</v>
      </c>
      <c r="E38" s="63">
        <f t="array" ref="E38:J38">+MMULT(E37:H37,$N$8:$S$11)</f>
        <v>384.44118152434294</v>
      </c>
      <c r="F38" s="59">
        <v>163.51758558781458</v>
      </c>
      <c r="G38" s="59">
        <v>73.707260256290795</v>
      </c>
      <c r="H38" s="71">
        <v>31.250269538265208</v>
      </c>
      <c r="I38" s="63">
        <v>11.734340991289697</v>
      </c>
      <c r="J38" s="64">
        <v>18.680874713906547</v>
      </c>
      <c r="K38" s="102">
        <f t="shared" si="5"/>
        <v>683.33151261190983</v>
      </c>
    </row>
    <row r="39" spans="4:11" x14ac:dyDescent="0.2">
      <c r="D39" t="s">
        <v>36</v>
      </c>
      <c r="E39" s="63">
        <f t="array" ref="E39:J39">+MMULT(E38:H38,$N$8:$S$11)</f>
        <v>366.86022452615828</v>
      </c>
      <c r="F39" s="59">
        <v>156.40522027748995</v>
      </c>
      <c r="G39" s="59">
        <v>70.592588750759631</v>
      </c>
      <c r="H39" s="71">
        <v>29.951100776558761</v>
      </c>
      <c r="I39" s="63">
        <v>11.208774469779691</v>
      </c>
      <c r="J39" s="64">
        <v>17.898388105967218</v>
      </c>
      <c r="K39" s="102">
        <f t="shared" si="5"/>
        <v>652.91629690671357</v>
      </c>
    </row>
    <row r="40" spans="4:11" x14ac:dyDescent="0.2">
      <c r="D40" t="s">
        <v>37</v>
      </c>
      <c r="E40" s="63">
        <f t="array" ref="E40:J40">+MMULT(E39:H39,$N$8:$S$11)</f>
        <v>350.10388613808095</v>
      </c>
      <c r="F40" s="59">
        <v>149.57260970110445</v>
      </c>
      <c r="G40" s="59">
        <v>67.588185249502857</v>
      </c>
      <c r="H40" s="71">
        <v>28.695301801516354</v>
      </c>
      <c r="I40" s="63">
        <v>10.706253133957667</v>
      </c>
      <c r="J40" s="64">
        <v>17.142898306804376</v>
      </c>
      <c r="K40" s="102">
        <f t="shared" si="5"/>
        <v>623.80913433096669</v>
      </c>
    </row>
    <row r="41" spans="4:11" x14ac:dyDescent="0.2">
      <c r="D41" t="s">
        <v>38</v>
      </c>
      <c r="E41" s="63">
        <f t="array" ref="E41:J41">+MMULT(E40:H40,$N$8:$S$11)</f>
        <v>334.13049790741849</v>
      </c>
      <c r="F41" s="59">
        <v>143.01356852527135</v>
      </c>
      <c r="G41" s="59">
        <v>64.69313801548293</v>
      </c>
      <c r="H41" s="71">
        <v>27.482752195318668</v>
      </c>
      <c r="I41" s="63">
        <v>10.225841960825802</v>
      </c>
      <c r="J41" s="64">
        <v>16.414184285887472</v>
      </c>
      <c r="K41" s="102">
        <f t="shared" si="5"/>
        <v>595.95998289020474</v>
      </c>
    </row>
    <row r="42" spans="4:11" x14ac:dyDescent="0.2">
      <c r="D42" t="s">
        <v>39</v>
      </c>
      <c r="E42" s="63">
        <f t="array" ref="E42:J42">+MMULT(E41:H41,$N$8:$S$11)</f>
        <v>318.90092280568314</v>
      </c>
      <c r="F42" s="59">
        <v>136.72112250297485</v>
      </c>
      <c r="G42" s="59">
        <v>61.906111112310697</v>
      </c>
      <c r="H42" s="71">
        <v>26.313204116297072</v>
      </c>
      <c r="I42" s="63">
        <v>9.7666315983066472</v>
      </c>
      <c r="J42" s="64">
        <v>15.711964507919049</v>
      </c>
      <c r="K42" s="102">
        <f t="shared" si="5"/>
        <v>569.31995664349142</v>
      </c>
    </row>
    <row r="43" spans="4:11" x14ac:dyDescent="0.2">
      <c r="D43" t="s">
        <v>40</v>
      </c>
      <c r="E43" s="63">
        <f t="array" ref="E43:J43">+MMULT(E42:H42,$N$8:$S$11)</f>
        <v>304.37834411445812</v>
      </c>
      <c r="F43" s="59">
        <v>130.68774265697442</v>
      </c>
      <c r="G43" s="59">
        <v>59.225387837158891</v>
      </c>
      <c r="H43" s="71">
        <v>25.186261508580991</v>
      </c>
      <c r="I43" s="63">
        <v>9.3277399771656384</v>
      </c>
      <c r="J43" s="64">
        <v>15.03588444292769</v>
      </c>
      <c r="K43" s="102">
        <f t="shared" si="5"/>
        <v>543.8413605372657</v>
      </c>
    </row>
    <row r="44" spans="4:11" x14ac:dyDescent="0.2">
      <c r="D44" t="s">
        <v>41</v>
      </c>
      <c r="E44" s="63">
        <f t="array" ref="E44:J44">+MMULT(E43:H43,$N$8:$S$11)</f>
        <v>290.52807867840517</v>
      </c>
      <c r="F44" s="59">
        <v>124.90552548693088</v>
      </c>
      <c r="G44" s="59">
        <v>56.648923437714082</v>
      </c>
      <c r="H44" s="71">
        <v>24.101379684352086</v>
      </c>
      <c r="I44" s="63">
        <v>8.9083133266970762</v>
      </c>
      <c r="J44" s="64">
        <v>14.385515503073091</v>
      </c>
      <c r="K44" s="102">
        <f t="shared" si="5"/>
        <v>519.47773611717241</v>
      </c>
    </row>
    <row r="45" spans="4:11" x14ac:dyDescent="0.2">
      <c r="D45" t="s">
        <v>42</v>
      </c>
      <c r="E45" s="63">
        <f t="array" ref="E45:J45">+MMULT(E44:H44,$N$8:$S$11)</f>
        <v>277.31741101951309</v>
      </c>
      <c r="F45" s="59">
        <v>119.36633285432976</v>
      </c>
      <c r="G45" s="59">
        <v>54.174400044438372</v>
      </c>
      <c r="H45" s="71">
        <v>23.057876253054545</v>
      </c>
      <c r="I45" s="63">
        <v>8.5075267377246568</v>
      </c>
      <c r="J45" s="64">
        <v>13.760360378341767</v>
      </c>
      <c r="K45" s="102">
        <f t="shared" si="5"/>
        <v>496.18390728740218</v>
      </c>
    </row>
    <row r="46" spans="4:11" x14ac:dyDescent="0.2">
      <c r="D46" t="s">
        <v>43</v>
      </c>
      <c r="E46" s="63">
        <f t="array" ref="E46:J46">+MMULT(E45:H45,$N$8:$S$11)</f>
        <v>264.71544539759657</v>
      </c>
      <c r="F46" s="59">
        <v>114.0619012924959</v>
      </c>
      <c r="G46" s="59">
        <v>51.799279734965211</v>
      </c>
      <c r="H46" s="71">
        <v>22.054947746982229</v>
      </c>
      <c r="I46" s="63">
        <v>8.1245843793449311</v>
      </c>
      <c r="J46" s="64">
        <v>13.159861619950973</v>
      </c>
      <c r="K46" s="102">
        <f t="shared" si="5"/>
        <v>473.91602017133584</v>
      </c>
    </row>
    <row r="47" spans="4:11" x14ac:dyDescent="0.2">
      <c r="D47" t="s">
        <v>44</v>
      </c>
      <c r="E47" s="63">
        <f t="array" ref="E47:J47">+MMULT(E46:H46,$N$8:$S$11)</f>
        <v>252.69297337554835</v>
      </c>
      <c r="F47" s="59">
        <v>108.98392779860586</v>
      </c>
      <c r="G47" s="59">
        <v>49.520853534830039</v>
      </c>
      <c r="H47" s="71">
        <v>21.091688477859794</v>
      </c>
      <c r="I47" s="63">
        <v>7.7587194494786935</v>
      </c>
      <c r="J47" s="64">
        <v>12.583411535717175</v>
      </c>
      <c r="K47" s="102">
        <f t="shared" si="5"/>
        <v>452.6315741720399</v>
      </c>
    </row>
    <row r="48" spans="4:11" x14ac:dyDescent="0.2">
      <c r="D48" t="s">
        <v>45</v>
      </c>
      <c r="E48" s="63">
        <f t="array" ref="E48:J48">+MMULT(E47:H47,$N$8:$S$11)</f>
        <v>241.22235483181095</v>
      </c>
      <c r="F48" s="59">
        <v>104.12413729435367</v>
      </c>
      <c r="G48" s="59">
        <v>47.336285332533031</v>
      </c>
      <c r="H48" s="71">
        <v>20.1671095642183</v>
      </c>
      <c r="I48" s="63">
        <v>7.409193920318665</v>
      </c>
      <c r="J48" s="64">
        <v>12.030362243609442</v>
      </c>
      <c r="K48" s="102">
        <f t="shared" si="5"/>
        <v>432.28944318684404</v>
      </c>
    </row>
    <row r="49" spans="4:11" x14ac:dyDescent="0.2">
      <c r="D49" t="s">
        <v>46</v>
      </c>
      <c r="E49" s="63">
        <f t="array" ref="E49:J49">+MMULT(E48:H48,$N$8:$S$11)</f>
        <v>230.27741067713595</v>
      </c>
      <c r="F49" s="59">
        <v>99.474335627442031</v>
      </c>
      <c r="G49" s="59">
        <v>45.242650399675284</v>
      </c>
      <c r="H49" s="71">
        <v>19.280156964552241</v>
      </c>
      <c r="I49" s="63">
        <v>7.0752981259012309</v>
      </c>
      <c r="J49" s="64">
        <v>11.500035228209263</v>
      </c>
      <c r="K49" s="102">
        <f t="shared" si="5"/>
        <v>412.84988702291599</v>
      </c>
    </row>
    <row r="50" spans="4:11" x14ac:dyDescent="0.2">
      <c r="D50" t="s">
        <v>47</v>
      </c>
      <c r="E50" s="63">
        <f t="array" ref="E50:J50">+MMULT(E49:H49,$N$8:$S$11)</f>
        <v>219.83332579275714</v>
      </c>
      <c r="F50" s="59">
        <v>95.026451050558208</v>
      </c>
      <c r="G50" s="59">
        <v>43.23696862403397</v>
      </c>
      <c r="H50" s="71">
        <v>18.429727914141147</v>
      </c>
      <c r="I50" s="63">
        <v>6.7563502287498203</v>
      </c>
      <c r="J50" s="64">
        <v>10.991730058565206</v>
      </c>
      <c r="K50" s="102">
        <f t="shared" si="5"/>
        <v>394.27455366880548</v>
      </c>
    </row>
    <row r="51" spans="4:11" x14ac:dyDescent="0.2">
      <c r="D51" t="s">
        <v>48</v>
      </c>
      <c r="E51" s="63">
        <f t="array" ref="E51:J51">+MMULT(E50:H50,$N$8:$S$11)</f>
        <v>209.86656092366627</v>
      </c>
      <c r="F51" s="59">
        <v>90.772566439353582</v>
      </c>
      <c r="G51" s="59">
        <v>41.316232793002946</v>
      </c>
      <c r="H51" s="71">
        <v>17.614685510819065</v>
      </c>
      <c r="I51" s="63">
        <v>6.4516955947930565</v>
      </c>
      <c r="J51" s="64">
        <v>10.504732119855538</v>
      </c>
      <c r="K51" s="102">
        <f t="shared" si="5"/>
        <v>376.52647338149046</v>
      </c>
    </row>
    <row r="52" spans="4:11" x14ac:dyDescent="0.2">
      <c r="D52" t="s">
        <v>49</v>
      </c>
      <c r="E52" s="63">
        <f t="array" ref="E52:J52">+MMULT(E51:H51,$N$8:$S$11)</f>
        <v>200.35477244213607</v>
      </c>
      <c r="F52" s="59">
        <v>86.70494401631521</v>
      </c>
      <c r="G52" s="59">
        <v>39.477432377127911</v>
      </c>
      <c r="H52" s="71">
        <v>16.833871403497909</v>
      </c>
      <c r="I52" s="63">
        <v>6.1607060998365304</v>
      </c>
      <c r="J52" s="64">
        <v>10.038319327928271</v>
      </c>
      <c r="K52" s="102">
        <f t="shared" si="5"/>
        <v>359.57004566684191</v>
      </c>
    </row>
    <row r="53" spans="4:11" x14ac:dyDescent="0.2">
      <c r="D53" t="s">
        <v>50</v>
      </c>
      <c r="E53" s="63">
        <f t="array" ref="E53:J53">+MMULT(E52:H52,$N$8:$S$11)</f>
        <v>191.2767390494501</v>
      </c>
      <c r="F53" s="59">
        <v>82.816043979264094</v>
      </c>
      <c r="G53" s="59">
        <v>37.717573304015104</v>
      </c>
      <c r="H53" s="71">
        <v>16.086116657036658</v>
      </c>
      <c r="I53" s="63">
        <v>5.882779386268429</v>
      </c>
      <c r="J53" s="64">
        <v>9.5917678630427172</v>
      </c>
      <c r="K53" s="102">
        <f t="shared" si="5"/>
        <v>343.3710202390771</v>
      </c>
    </row>
    <row r="54" spans="4:11" x14ac:dyDescent="0.2">
      <c r="D54" t="s">
        <v>51</v>
      </c>
      <c r="E54" s="63">
        <f t="array" ref="E54:J54">+MMULT(E53:H53,$N$8:$S$11)</f>
        <v>182.61229461303054</v>
      </c>
      <c r="F54" s="59">
        <v>79.09853815476076</v>
      </c>
      <c r="G54" s="59">
        <v>36.033694210938791</v>
      </c>
      <c r="H54" s="71">
        <v>15.370250930804268</v>
      </c>
      <c r="I54" s="63">
        <v>5.6173380850614141</v>
      </c>
      <c r="J54" s="64">
        <v>9.1643569951701966</v>
      </c>
      <c r="K54" s="102">
        <f t="shared" si="5"/>
        <v>327.89647298976598</v>
      </c>
    </row>
    <row r="55" spans="4:11" x14ac:dyDescent="0.2">
      <c r="D55" t="s">
        <v>52</v>
      </c>
      <c r="E55" s="63">
        <f t="array" ref="E55:J55">+MMULT(E54:H54,$N$8:$S$11)</f>
        <v>174.34226644582057</v>
      </c>
      <c r="F55" s="59">
        <v>75.545319582736255</v>
      </c>
      <c r="G55" s="59">
        <v>34.422879638636154</v>
      </c>
      <c r="H55" s="71">
        <v>14.68511013725227</v>
      </c>
      <c r="I55" s="63">
        <v>5.3638290152523993</v>
      </c>
      <c r="J55" s="64">
        <v>8.7553730898366915</v>
      </c>
      <c r="K55" s="102">
        <f t="shared" si="5"/>
        <v>313.11477790953433</v>
      </c>
    </row>
    <row r="56" spans="4:11" x14ac:dyDescent="0.2">
      <c r="D56" t="s">
        <v>53</v>
      </c>
      <c r="E56" s="63">
        <f t="array" ref="E56:J56">+MMULT(E55:H55,$N$8:$S$11)</f>
        <v>166.44841842810993</v>
      </c>
      <c r="F56" s="59">
        <v>72.149508771766961</v>
      </c>
      <c r="G56" s="59">
        <v>32.882270590754935</v>
      </c>
      <c r="H56" s="71">
        <v>14.029542754711954</v>
      </c>
      <c r="I56" s="63">
        <v>5.1217223707641137</v>
      </c>
      <c r="J56" s="64">
        <v>8.3641128883373668</v>
      </c>
      <c r="K56" s="102">
        <f t="shared" si="5"/>
        <v>298.99557580444531</v>
      </c>
    </row>
    <row r="57" spans="4:11" x14ac:dyDescent="0.2">
      <c r="D57" t="s">
        <v>54</v>
      </c>
      <c r="E57" s="63">
        <f t="array" ref="E57:J57">+MMULT(E56:H56,$N$8:$S$11)</f>
        <v>158.91339845161156</v>
      </c>
      <c r="F57" s="59">
        <v>68.904457232399309</v>
      </c>
      <c r="G57" s="59">
        <v>31.409072840418045</v>
      </c>
      <c r="H57" s="71">
        <v>13.402414964249049</v>
      </c>
      <c r="I57" s="63">
        <v>4.8905109025511235</v>
      </c>
      <c r="J57" s="64">
        <v>7.9898861541147133</v>
      </c>
      <c r="K57" s="102">
        <f t="shared" si="5"/>
        <v>285.50974054534373</v>
      </c>
    </row>
    <row r="58" spans="4:11" x14ac:dyDescent="0.2">
      <c r="D58" t="s">
        <v>55</v>
      </c>
      <c r="E58" s="63">
        <f t="array" ref="E58:J58">+MMULT(E57:H57,$N$8:$S$11)</f>
        <v>151.72068973366288</v>
      </c>
      <c r="F58" s="59">
        <v>65.803748790204637</v>
      </c>
      <c r="G58" s="59">
        <v>30.000563321706153</v>
      </c>
      <c r="H58" s="71">
        <v>12.802614769317668</v>
      </c>
      <c r="I58" s="63">
        <v>4.6697091025150987</v>
      </c>
      <c r="J58" s="64">
        <v>7.6320177712715243</v>
      </c>
      <c r="K58" s="102">
        <f t="shared" si="5"/>
        <v>272.62934348867793</v>
      </c>
    </row>
    <row r="59" spans="4:11" x14ac:dyDescent="0.2">
      <c r="D59" t="s">
        <v>56</v>
      </c>
      <c r="E59" s="63">
        <f t="array" ref="E59:J59">+MMULT(E58:H58,$N$8:$S$11)</f>
        <v>144.85456560771712</v>
      </c>
      <c r="F59" s="59">
        <v>62.841199094641496</v>
      </c>
      <c r="G59" s="59">
        <v>28.654094902003852</v>
      </c>
      <c r="H59" s="71">
        <v>12.229055242632377</v>
      </c>
      <c r="I59" s="63">
        <v>4.4588523943699148</v>
      </c>
      <c r="J59" s="64">
        <v>7.2898493735266072</v>
      </c>
      <c r="K59" s="102">
        <f t="shared" si="5"/>
        <v>260.32761661489138</v>
      </c>
    </row>
    <row r="60" spans="4:11" x14ac:dyDescent="0.2">
      <c r="D60" t="s">
        <v>57</v>
      </c>
      <c r="E60" s="63">
        <f t="array" ref="E60:J60">+MMULT(E59:H59,$N$8:$S$11)</f>
        <v>138.30004744629329</v>
      </c>
      <c r="F60" s="59">
        <v>60.010853669848231</v>
      </c>
      <c r="G60" s="59">
        <v>27.367099792411668</v>
      </c>
      <c r="H60" s="71">
        <v>11.680677029246713</v>
      </c>
      <c r="I60" s="63">
        <v>4.2574963355934203</v>
      </c>
      <c r="J60" s="64">
        <v>6.9627405736015593</v>
      </c>
      <c r="K60" s="102">
        <f t="shared" si="5"/>
        <v>248.57891484699488</v>
      </c>
    </row>
    <row r="61" spans="4:11" x14ac:dyDescent="0.2">
      <c r="D61" t="s">
        <v>58</v>
      </c>
      <c r="E61" s="63">
        <f t="array" ref="E61:J61">+MMULT(E60:H60,$N$8:$S$11)</f>
        <v>132.04286541551318</v>
      </c>
      <c r="F61" s="59">
        <v>57.306984795875763</v>
      </c>
      <c r="G61" s="59">
        <v>26.137091818377549</v>
      </c>
      <c r="H61" s="71">
        <v>11.156450219541771</v>
      </c>
      <c r="I61" s="63">
        <v>4.0652158337384723</v>
      </c>
      <c r="J61" s="64">
        <v>6.6500698547532062</v>
      </c>
      <c r="K61" s="102">
        <f t="shared" si="5"/>
        <v>237.35867793779994</v>
      </c>
    </row>
    <row r="62" spans="4:11" x14ac:dyDescent="0.2">
      <c r="D62" t="s">
        <v>59</v>
      </c>
      <c r="E62" s="63">
        <f t="array" ref="E62:J62">+MMULT(E61:H61,$N$8:$S$11)</f>
        <v>126.0694217973118</v>
      </c>
      <c r="F62" s="59">
        <v>54.724087461122387</v>
      </c>
      <c r="G62" s="59">
        <v>24.961667741491819</v>
      </c>
      <c r="H62" s="71">
        <v>10.655375691390779</v>
      </c>
      <c r="I62" s="63">
        <v>3.8816043796588504</v>
      </c>
      <c r="J62" s="64">
        <v>6.3512351783326277</v>
      </c>
      <c r="K62" s="102">
        <f t="shared" si="5"/>
        <v>226.64339224930828</v>
      </c>
    </row>
    <row r="63" spans="4:11" x14ac:dyDescent="0.2">
      <c r="D63" t="s">
        <v>60</v>
      </c>
      <c r="E63" s="63">
        <f t="array" ref="E63:J63">+MMULT(E62:H62,$N$8:$S$11)</f>
        <v>120.36675664725</v>
      </c>
      <c r="F63" s="59">
        <v>52.256874586958666</v>
      </c>
      <c r="G63" s="59">
        <v>23.838507795911156</v>
      </c>
      <c r="H63" s="71">
        <v>10.17648600752781</v>
      </c>
      <c r="I63" s="63">
        <v>3.7062732996103116</v>
      </c>
      <c r="J63" s="64">
        <v>6.0656543540588501</v>
      </c>
      <c r="K63" s="102">
        <f t="shared" ref="K63:K126" si="6">+SUM(E63:J63)</f>
        <v>216.41055269131681</v>
      </c>
    </row>
    <row r="64" spans="4:11" x14ac:dyDescent="0.2">
      <c r="D64" t="s">
        <v>61</v>
      </c>
      <c r="E64" s="63">
        <f t="array" ref="E64:J64">+MMULT(E63:H63,$N$8:$S$11)</f>
        <v>114.92251558332897</v>
      </c>
      <c r="F64" s="59">
        <v>49.900271692267431</v>
      </c>
      <c r="G64" s="59">
        <v>22.765375578882622</v>
      </c>
      <c r="H64" s="71">
        <v>9.7188459422513596</v>
      </c>
      <c r="I64" s="63">
        <v>3.5388510276927581</v>
      </c>
      <c r="J64" s="64">
        <v>5.7927652132244987</v>
      </c>
      <c r="K64" s="102">
        <f t="shared" si="6"/>
        <v>206.63862503764764</v>
      </c>
    </row>
    <row r="65" spans="4:11" x14ac:dyDescent="0.2">
      <c r="D65" t="s">
        <v>62</v>
      </c>
      <c r="E65" s="63">
        <f t="array" ref="E65:J65">+MMULT(E64:H64,$N$8:$S$11)</f>
        <v>109.72491952494198</v>
      </c>
      <c r="F65" s="59">
        <v>47.649411137721962</v>
      </c>
      <c r="G65" s="59">
        <v>21.740117414016044</v>
      </c>
      <c r="H65" s="71">
        <v>9.2815527010487031</v>
      </c>
      <c r="I65" s="63">
        <v>3.3789823996894466</v>
      </c>
      <c r="J65" s="64">
        <v>5.5320256193122637</v>
      </c>
      <c r="K65" s="102">
        <f t="shared" si="6"/>
        <v>197.3070087967304</v>
      </c>
    </row>
    <row r="66" spans="4:11" x14ac:dyDescent="0.2">
      <c r="D66" t="s">
        <v>63</v>
      </c>
      <c r="E66" s="63">
        <f t="array" ref="E66:J66">+MMULT(E65:H65,$N$8:$S$11)</f>
        <v>104.76273622163464</v>
      </c>
      <c r="F66" s="59">
        <v>45.4996260661677</v>
      </c>
      <c r="G66" s="59">
        <v>20.760661287968013</v>
      </c>
      <c r="H66" s="71">
        <v>8.8637358874745438</v>
      </c>
      <c r="I66" s="63">
        <v>3.2263279690196169</v>
      </c>
      <c r="J66" s="64">
        <v>5.2829133454641859</v>
      </c>
      <c r="K66" s="102">
        <f t="shared" si="6"/>
        <v>188.39600077772872</v>
      </c>
    </row>
    <row r="67" spans="4:11" x14ac:dyDescent="0.2">
      <c r="D67" t="s">
        <v>64</v>
      </c>
      <c r="E67" s="63">
        <f t="array" ref="E67:J67">+MMULT(E66:H66,$N$8:$S$11)</f>
        <v>100.02525342914245</v>
      </c>
      <c r="F67" s="59">
        <v>43.446444135720363</v>
      </c>
      <c r="G67" s="59">
        <v>19.82501544572392</v>
      </c>
      <c r="H67" s="71">
        <v>8.4645572635594633</v>
      </c>
      <c r="I67" s="63">
        <v>3.0805633452405181</v>
      </c>
      <c r="J67" s="64">
        <v>5.0449258438581737</v>
      </c>
      <c r="K67" s="102">
        <f t="shared" si="6"/>
        <v>179.88675946324489</v>
      </c>
    </row>
    <row r="68" spans="4:11" x14ac:dyDescent="0.2">
      <c r="D68" t="s">
        <v>65</v>
      </c>
      <c r="E68" s="63">
        <f t="array" ref="E68:J68">+MMULT(E67:H67,$N$8:$S$11)</f>
        <v>95.502253605622172</v>
      </c>
      <c r="F68" s="59">
        <v>41.485581125544137</v>
      </c>
      <c r="G68" s="59">
        <v>18.931266716384471</v>
      </c>
      <c r="H68" s="71">
        <v>8.0832103430450495</v>
      </c>
      <c r="I68" s="63">
        <v>2.941378555304043</v>
      </c>
      <c r="J68" s="64">
        <v>4.8175799282463219</v>
      </c>
      <c r="K68" s="102">
        <f t="shared" si="6"/>
        <v>171.7612702741462</v>
      </c>
    </row>
    <row r="69" spans="4:11" x14ac:dyDescent="0.2">
      <c r="D69" t="s">
        <v>66</v>
      </c>
      <c r="E69" s="63">
        <f t="array" ref="E69:J69">+MMULT(E68:H68,$N$8:$S$11)</f>
        <v>91.183990014425703</v>
      </c>
      <c r="F69" s="59">
        <v>39.612934480232312</v>
      </c>
      <c r="G69" s="59">
        <v>18.077578629995489</v>
      </c>
      <c r="H69" s="71">
        <v>7.7189198507250616</v>
      </c>
      <c r="I69" s="63">
        <v>2.8084774275841768</v>
      </c>
      <c r="J69" s="64">
        <v>4.6004113876330948</v>
      </c>
      <c r="K69" s="102">
        <f t="shared" si="6"/>
        <v>164.00231179059583</v>
      </c>
    </row>
    <row r="70" spans="4:11" x14ac:dyDescent="0.2">
      <c r="D70" t="s">
        <v>67</v>
      </c>
      <c r="E70" s="63">
        <f t="array" ref="E70:J70">+MMULT(E69:H69,$N$8:$S$11)</f>
        <v>87.061164131465887</v>
      </c>
      <c r="F70" s="59">
        <v>37.824576846869952</v>
      </c>
      <c r="G70" s="59">
        <v>17.262189376248276</v>
      </c>
      <c r="H70" s="71">
        <v>7.3709410760006033</v>
      </c>
      <c r="I70" s="63">
        <v>2.681576998537595</v>
      </c>
      <c r="J70" s="64">
        <v>4.3929745462562524</v>
      </c>
      <c r="K70" s="102">
        <f t="shared" si="6"/>
        <v>156.59342297537856</v>
      </c>
    </row>
    <row r="71" spans="4:11" x14ac:dyDescent="0.2">
      <c r="D71" t="s">
        <v>68</v>
      </c>
      <c r="E71" s="63">
        <f t="array" ref="E71:J71">+MMULT(E70:H70,$N$8:$S$11)</f>
        <v>83.124904265436271</v>
      </c>
      <c r="F71" s="59">
        <v>36.116749648871412</v>
      </c>
      <c r="G71" s="59">
        <v>16.483409647595067</v>
      </c>
      <c r="H71" s="71">
        <v>7.0385591443253439</v>
      </c>
      <c r="I71" s="63">
        <v>2.5604069417353803</v>
      </c>
      <c r="J71" s="64">
        <v>4.1948417826212472</v>
      </c>
      <c r="K71" s="102">
        <f t="shared" si="6"/>
        <v>149.51887143058471</v>
      </c>
    </row>
    <row r="72" spans="4:11" x14ac:dyDescent="0.2">
      <c r="D72" t="s">
        <v>69</v>
      </c>
      <c r="E72" s="63">
        <f t="array" ref="E72:J72">+MMULT(E71:H71,$N$8:$S$11)</f>
        <v>79.366745308078364</v>
      </c>
      <c r="F72" s="59">
        <v>34.485856732269582</v>
      </c>
      <c r="G72" s="59">
        <v>15.739620402270889</v>
      </c>
      <c r="H72" s="71">
        <v>6.7210882264270575</v>
      </c>
      <c r="I72" s="63">
        <v>2.4447090189043221</v>
      </c>
      <c r="J72" s="64">
        <v>4.0056030182778919</v>
      </c>
      <c r="K72" s="102">
        <f t="shared" si="6"/>
        <v>142.76362270622812</v>
      </c>
    </row>
    <row r="73" spans="4:11" x14ac:dyDescent="0.2">
      <c r="D73" t="s">
        <v>70</v>
      </c>
      <c r="E73" s="63">
        <f t="array" ref="E73:J73">+MMULT(E72:H72,$N$8:$S$11)</f>
        <v>75.778609539519337</v>
      </c>
      <c r="F73" s="59">
        <v>32.92845811304759</v>
      </c>
      <c r="G73" s="59">
        <v>15.029270576715101</v>
      </c>
      <c r="H73" s="71">
        <v>6.4178707019572698</v>
      </c>
      <c r="I73" s="63">
        <v>2.334236552537591</v>
      </c>
      <c r="J73" s="64">
        <v>3.8248651852690028</v>
      </c>
      <c r="K73" s="102">
        <f t="shared" si="6"/>
        <v>136.3133106690459</v>
      </c>
    </row>
    <row r="74" spans="4:11" x14ac:dyDescent="0.2">
      <c r="D74" t="s">
        <v>71</v>
      </c>
      <c r="E74" s="63">
        <f t="array" ref="E74:J74">+MMULT(E73:H73,$N$8:$S$11)</f>
        <v>72.352788420581575</v>
      </c>
      <c r="F74" s="59">
        <v>31.441263848144619</v>
      </c>
      <c r="G74" s="59">
        <v>14.350874771792251</v>
      </c>
      <c r="H74" s="71">
        <v>6.1282762914648572</v>
      </c>
      <c r="I74" s="63">
        <v>2.2287539195733879</v>
      </c>
      <c r="J74" s="64">
        <v>3.6522516796826117</v>
      </c>
      <c r="K74" s="102">
        <f t="shared" si="6"/>
        <v>130.15420893123931</v>
      </c>
    </row>
    <row r="75" spans="4:11" x14ac:dyDescent="0.2">
      <c r="D75" t="s">
        <v>72</v>
      </c>
      <c r="E75" s="63">
        <f t="array" ref="E75:J75">+MMULT(E74:H74,$N$8:$S$11)</f>
        <v>69.081925310022868</v>
      </c>
      <c r="F75" s="59">
        <v>30.021128047764414</v>
      </c>
      <c r="G75" s="59">
        <v>13.703010932891956</v>
      </c>
      <c r="H75" s="71">
        <v>5.8517011682448237</v>
      </c>
      <c r="I75" s="63">
        <v>2.1280360655936632</v>
      </c>
      <c r="J75" s="64">
        <v>3.4874018074655799</v>
      </c>
      <c r="K75" s="102">
        <f t="shared" si="6"/>
        <v>124.2732033319833</v>
      </c>
    </row>
    <row r="76" spans="4:11" x14ac:dyDescent="0.2">
      <c r="D76" t="s">
        <v>73</v>
      </c>
      <c r="E76" s="63">
        <f t="array" ref="E76:J76">+MMULT(E75:H75,$N$8:$S$11)</f>
        <v>65.958999050015493</v>
      </c>
      <c r="F76" s="59">
        <v>28.665043042422457</v>
      </c>
      <c r="G76" s="59">
        <v>13.084318040328823</v>
      </c>
      <c r="H76" s="71">
        <v>5.5875670596216152</v>
      </c>
      <c r="I76" s="63">
        <v>2.0318680389606554</v>
      </c>
      <c r="J76" s="64">
        <v>3.3299702275750196</v>
      </c>
      <c r="K76" s="102">
        <f t="shared" si="6"/>
        <v>118.65776545892406</v>
      </c>
    </row>
    <row r="77" spans="4:11" x14ac:dyDescent="0.2">
      <c r="D77" t="s">
        <v>74</v>
      </c>
      <c r="E77" s="63">
        <f t="array" ref="E77:J77">+MMULT(E76:H76,$N$8:$S$11)</f>
        <v>62.977308367907703</v>
      </c>
      <c r="F77" s="59">
        <v>27.370133714662554</v>
      </c>
      <c r="G77" s="59">
        <v>12.493493823369349</v>
      </c>
      <c r="H77" s="71">
        <v>5.3353203455365659</v>
      </c>
      <c r="I77" s="63">
        <v>1.9400445442849303</v>
      </c>
      <c r="J77" s="64">
        <v>3.1796263966272882</v>
      </c>
      <c r="K77" s="102">
        <f t="shared" si="6"/>
        <v>113.29592719238838</v>
      </c>
    </row>
    <row r="78" spans="4:11" x14ac:dyDescent="0.2">
      <c r="D78" t="s">
        <v>75</v>
      </c>
      <c r="E78" s="63">
        <f t="array" ref="E78:J78">+MMULT(E77:H77,$N$8:$S$11)</f>
        <v>60.130457046515495</v>
      </c>
      <c r="F78" s="59">
        <v>26.133652002451463</v>
      </c>
      <c r="G78" s="59">
        <v>11.929292508600264</v>
      </c>
      <c r="H78" s="71">
        <v>5.0944311608775994</v>
      </c>
      <c r="I78" s="63">
        <v>1.8523695146029071</v>
      </c>
      <c r="J78" s="64">
        <v>3.0360540184284477</v>
      </c>
      <c r="K78" s="102">
        <f t="shared" si="6"/>
        <v>108.17625625147619</v>
      </c>
    </row>
    <row r="79" spans="4:11" x14ac:dyDescent="0.2">
      <c r="D79" t="s">
        <v>76</v>
      </c>
      <c r="E79" s="63">
        <f t="array" ref="E79:J79">+MMULT(E78:H78,$N$8:$S$11)</f>
        <v>57.412339818935841</v>
      </c>
      <c r="F79" s="59">
        <v>24.952971578832031</v>
      </c>
      <c r="G79" s="59">
        <v>11.390522611150665</v>
      </c>
      <c r="H79" s="71">
        <v>4.8643925067785094</v>
      </c>
      <c r="I79" s="63">
        <v>1.7686557016332534</v>
      </c>
      <c r="J79" s="64">
        <v>2.8989505011145247</v>
      </c>
      <c r="K79" s="102">
        <f t="shared" si="6"/>
        <v>103.28783271844482</v>
      </c>
    </row>
    <row r="80" spans="4:11" x14ac:dyDescent="0.2">
      <c r="D80" t="s">
        <v>77</v>
      </c>
      <c r="E80" s="63">
        <f t="array" ref="E80:J80">+MMULT(E79:H79,$N$8:$S$11)</f>
        <v>54.817128947215252</v>
      </c>
      <c r="F80" s="59">
        <v>23.82558271040584</v>
      </c>
      <c r="G80" s="59">
        <v>10.876044775427864</v>
      </c>
      <c r="H80" s="71">
        <v>4.6447193750925626</v>
      </c>
      <c r="I80" s="63">
        <v>1.6887242834786074</v>
      </c>
      <c r="J80" s="64">
        <v>2.7680264240769223</v>
      </c>
      <c r="K80" s="102">
        <f t="shared" si="6"/>
        <v>98.620226515697055</v>
      </c>
    </row>
    <row r="81" spans="4:11" x14ac:dyDescent="0.2">
      <c r="D81" t="s">
        <v>78</v>
      </c>
      <c r="E81" s="63">
        <f t="array" ref="E81:J81">+MMULT(E80:H80,$N$8:$S$11)</f>
        <v>52.339261447201586</v>
      </c>
      <c r="F81" s="59">
        <v>22.749087295561139</v>
      </c>
      <c r="G81" s="59">
        <v>10.384769670471924</v>
      </c>
      <c r="H81" s="71">
        <v>4.4349478893831513</v>
      </c>
      <c r="I81" s="63">
        <v>1.6124044891409315</v>
      </c>
      <c r="J81" s="64">
        <v>2.6430050163827943</v>
      </c>
      <c r="K81" s="102">
        <f t="shared" si="6"/>
        <v>94.163475808141527</v>
      </c>
    </row>
    <row r="82" spans="4:11" x14ac:dyDescent="0.2">
      <c r="D82" t="s">
        <v>79</v>
      </c>
      <c r="E82" s="63">
        <f t="array" ref="E82:J82">+MMULT(E81:H81,$N$8:$S$11)</f>
        <v>49.973426924596922</v>
      </c>
      <c r="F82" s="59">
        <v>21.721194082006516</v>
      </c>
      <c r="G82" s="59">
        <v>9.9156559437318439</v>
      </c>
      <c r="H82" s="71">
        <v>4.2346344650489236</v>
      </c>
      <c r="I82" s="63">
        <v>1.5395332392244676</v>
      </c>
      <c r="J82" s="64">
        <v>2.5236216480091329</v>
      </c>
      <c r="K82" s="102">
        <f t="shared" si="6"/>
        <v>89.908066302617812</v>
      </c>
    </row>
    <row r="83" spans="4:11" x14ac:dyDescent="0.2">
      <c r="D83" t="s">
        <v>80</v>
      </c>
      <c r="E83" s="63">
        <f t="array" ref="E83:J83">+MMULT(E82:H82,$N$8:$S$11)</f>
        <v>47.714555989653654</v>
      </c>
      <c r="F83" s="59">
        <v>20.739714062068529</v>
      </c>
      <c r="G83" s="59">
        <v>9.4677082359795257</v>
      </c>
      <c r="H83" s="71">
        <v>4.043354990591884</v>
      </c>
      <c r="I83" s="63">
        <v>1.469954802208993</v>
      </c>
      <c r="J83" s="64">
        <v>2.4096233348816227</v>
      </c>
      <c r="K83" s="102">
        <f t="shared" si="6"/>
        <v>85.844911415384189</v>
      </c>
    </row>
    <row r="84" spans="4:11" x14ac:dyDescent="0.2">
      <c r="D84" t="s">
        <v>81</v>
      </c>
      <c r="E84" s="63">
        <f t="array" ref="E84:J84">+MMULT(E83:H83,$N$8:$S$11)</f>
        <v>45.557809220147504</v>
      </c>
      <c r="F84" s="59">
        <v>19.802556043323097</v>
      </c>
      <c r="G84" s="59">
        <v>9.039975259173163</v>
      </c>
      <c r="H84" s="71">
        <v>3.8607040315270664</v>
      </c>
      <c r="I84" s="63">
        <v>1.4035204656873066</v>
      </c>
      <c r="J84" s="64">
        <v>2.300768258435459</v>
      </c>
      <c r="K84" s="102">
        <f t="shared" si="6"/>
        <v>81.965333278293585</v>
      </c>
    </row>
    <row r="85" spans="4:11" x14ac:dyDescent="0.2">
      <c r="D85" t="s">
        <v>82</v>
      </c>
      <c r="E85" s="63">
        <f t="array" ref="E85:J85">+MMULT(E84:H84,$N$8:$S$11)</f>
        <v>43.498566644248612</v>
      </c>
      <c r="F85" s="59">
        <v>18.907722391422091</v>
      </c>
      <c r="G85" s="59">
        <v>8.6315479383322931</v>
      </c>
      <c r="H85" s="71">
        <v>3.6862940580065779</v>
      </c>
      <c r="I85" s="63">
        <v>1.3400882219739918</v>
      </c>
      <c r="J85" s="64">
        <v>2.1968253001872728</v>
      </c>
      <c r="K85" s="102">
        <f t="shared" si="6"/>
        <v>78.261044554170837</v>
      </c>
    </row>
    <row r="86" spans="4:11" x14ac:dyDescent="0.2">
      <c r="D86" t="s">
        <v>83</v>
      </c>
      <c r="E86" s="63">
        <f t="array" ref="E86:J86">+MMULT(E85:H85,$N$8:$S$11)</f>
        <v>41.532417716719721</v>
      </c>
      <c r="F86" s="59">
        <v>18.053304941419732</v>
      </c>
      <c r="G86" s="59">
        <v>8.24155761786845</v>
      </c>
      <c r="H86" s="71">
        <v>3.5197546968764954</v>
      </c>
      <c r="I86" s="63">
        <v>1.279522467507141</v>
      </c>
      <c r="J86" s="64">
        <v>2.0975735916180391</v>
      </c>
      <c r="K86" s="102">
        <f t="shared" si="6"/>
        <v>74.724131032009566</v>
      </c>
    </row>
    <row r="87" spans="4:11" x14ac:dyDescent="0.2">
      <c r="D87" t="s">
        <v>84</v>
      </c>
      <c r="E87" s="63">
        <f t="array" ref="E87:J87">+MMULT(E86:H86,$N$8:$S$11)</f>
        <v>39.655151763520031</v>
      </c>
      <c r="F87" s="59">
        <v>17.237481073473688</v>
      </c>
      <c r="G87" s="59">
        <v>7.8691743323082886</v>
      </c>
      <c r="H87" s="71">
        <v>3.3607320085913712</v>
      </c>
      <c r="I87" s="63">
        <v>1.2216937154804646</v>
      </c>
      <c r="J87" s="64">
        <v>2.0028020795105528</v>
      </c>
      <c r="K87" s="102">
        <f t="shared" si="6"/>
        <v>71.347034972884401</v>
      </c>
    </row>
    <row r="88" spans="4:11" x14ac:dyDescent="0.2">
      <c r="D88" t="s">
        <v>85</v>
      </c>
      <c r="E88" s="63">
        <f t="array" ref="E88:J88">+MMULT(E87:H87,$N$8:$S$11)</f>
        <v>37.862748871402552</v>
      </c>
      <c r="F88" s="59">
        <v>16.458509948472756</v>
      </c>
      <c r="G88" s="59">
        <v>7.5136051409329534</v>
      </c>
      <c r="H88" s="71">
        <v>3.2088877891687653</v>
      </c>
      <c r="I88" s="63">
        <v>1.1664783211597503</v>
      </c>
      <c r="J88" s="64">
        <v>1.9123091067566063</v>
      </c>
      <c r="K88" s="102">
        <f t="shared" si="6"/>
        <v>68.122539177893387</v>
      </c>
    </row>
    <row r="89" spans="4:11" x14ac:dyDescent="0.2">
      <c r="D89" t="s">
        <v>86</v>
      </c>
      <c r="E89" s="63">
        <f t="array" ref="E89:J89">+MMULT(E88:H88,$N$8:$S$11)</f>
        <v>36.151371200478287</v>
      </c>
      <c r="F89" s="59">
        <v>15.71472889890871</v>
      </c>
      <c r="G89" s="59">
        <v>7.1740925255236974</v>
      </c>
      <c r="H89" s="71">
        <v>3.0638988971674013</v>
      </c>
      <c r="I89" s="63">
        <v>1.1137582193547424</v>
      </c>
      <c r="J89" s="64">
        <v>1.8259020085441895</v>
      </c>
      <c r="K89" s="102">
        <f t="shared" si="6"/>
        <v>65.043751749977019</v>
      </c>
    </row>
    <row r="90" spans="4:11" x14ac:dyDescent="0.2">
      <c r="D90" t="s">
        <v>87</v>
      </c>
      <c r="E90" s="63">
        <f t="array" ref="E90:J90">+MMULT(E89:H89,$N$8:$S$11)</f>
        <v>34.517354698995526</v>
      </c>
      <c r="F90" s="59">
        <v>15.004549970150062</v>
      </c>
      <c r="G90" s="59">
        <v>6.8499128501369597</v>
      </c>
      <c r="H90" s="71">
        <v>2.9254566055105005</v>
      </c>
      <c r="I90" s="63">
        <v>1.0634206735349367</v>
      </c>
      <c r="J90" s="64">
        <v>1.7433967237501173</v>
      </c>
      <c r="K90" s="102">
        <f t="shared" si="6"/>
        <v>62.104091522078093</v>
      </c>
    </row>
    <row r="91" spans="4:11" x14ac:dyDescent="0.2">
      <c r="D91" t="s">
        <v>88</v>
      </c>
      <c r="E91" s="63">
        <f t="array" ref="E91:J91">+MMULT(E90:H90,$N$8:$S$11)</f>
        <v>32.95720120075886</v>
      </c>
      <c r="F91" s="59">
        <v>14.32645660717686</v>
      </c>
      <c r="G91" s="59">
        <v>6.5403748816216414</v>
      </c>
      <c r="H91" s="71">
        <v>2.7932659778448903</v>
      </c>
      <c r="I91" s="63">
        <v>1.0153580360953736</v>
      </c>
      <c r="J91" s="64">
        <v>1.6646174212954161</v>
      </c>
      <c r="K91" s="102">
        <f t="shared" si="6"/>
        <v>59.297274124793034</v>
      </c>
    </row>
    <row r="92" spans="4:11" x14ac:dyDescent="0.2">
      <c r="D92" t="s">
        <v>89</v>
      </c>
      <c r="E92" s="63">
        <f t="array" ref="E92:J92">+MMULT(E91:H91,$N$8:$S$11)</f>
        <v>31.467570886701424</v>
      </c>
      <c r="F92" s="59">
        <v>13.679000481787927</v>
      </c>
      <c r="G92" s="59">
        <v>6.244818369428172</v>
      </c>
      <c r="H92" s="71">
        <v>2.6670452690217328</v>
      </c>
      <c r="I92" s="63">
        <v>0.96946751929611286</v>
      </c>
      <c r="J92" s="64">
        <v>1.5893961411668813</v>
      </c>
      <c r="K92" s="102">
        <f t="shared" si="6"/>
        <v>56.617298667402245</v>
      </c>
    </row>
    <row r="93" spans="4:11" x14ac:dyDescent="0.2">
      <c r="D93" t="s">
        <v>90</v>
      </c>
      <c r="E93" s="63">
        <f t="array" ref="E93:J93">+MMULT(E92:H92,$N$8:$S$11)</f>
        <v>30.045275093133046</v>
      </c>
      <c r="F93" s="59">
        <v>13.060798455285903</v>
      </c>
      <c r="G93" s="59">
        <v>5.9626126831355091</v>
      </c>
      <c r="H93" s="71">
        <v>2.546525349202021</v>
      </c>
      <c r="I93" s="63">
        <v>0.92565097641657701</v>
      </c>
      <c r="J93" s="64">
        <v>1.5175724497662006</v>
      </c>
      <c r="K93" s="102">
        <f t="shared" si="6"/>
        <v>54.058435006939256</v>
      </c>
    </row>
    <row r="94" spans="4:11" x14ac:dyDescent="0.2">
      <c r="D94" t="s">
        <v>91</v>
      </c>
      <c r="E94" s="63">
        <f t="array" ref="E94:J94">+MMULT(E93:H93,$N$8:$S$11)</f>
        <v>28.687269450125918</v>
      </c>
      <c r="F94" s="59">
        <v>12.470529671673573</v>
      </c>
      <c r="G94" s="59">
        <v>5.6931555060319097</v>
      </c>
      <c r="H94" s="71">
        <v>2.4314491510258449</v>
      </c>
      <c r="I94" s="63">
        <v>0.88381469268322155</v>
      </c>
      <c r="J94" s="64">
        <v>1.4489931092160169</v>
      </c>
      <c r="K94" s="102">
        <f t="shared" si="6"/>
        <v>51.615211580756487</v>
      </c>
    </row>
    <row r="95" spans="4:11" x14ac:dyDescent="0.2">
      <c r="D95" t="s">
        <v>92</v>
      </c>
      <c r="E95" s="63">
        <f t="array" ref="E95:J95">+MMULT(E94:H94,$N$8:$S$11)</f>
        <v>27.39064733437359</v>
      </c>
      <c r="F95" s="59">
        <v>11.906932776450525</v>
      </c>
      <c r="G95" s="59">
        <v>5.4358715830226618</v>
      </c>
      <c r="H95" s="71">
        <v>2.3215711392358154</v>
      </c>
      <c r="I95" s="63">
        <v>0.84386918554602663</v>
      </c>
      <c r="J95" s="64">
        <v>1.3835117602286298</v>
      </c>
      <c r="K95" s="102">
        <f t="shared" si="6"/>
        <v>49.282403778857244</v>
      </c>
    </row>
    <row r="96" spans="4:11" x14ac:dyDescent="0.2">
      <c r="D96" t="s">
        <v>93</v>
      </c>
      <c r="E96" s="63">
        <f t="array" ref="E96:J96">+MMULT(E95:H95,$N$8:$S$11)</f>
        <v>26.15263362167563</v>
      </c>
      <c r="F96" s="59">
        <v>11.368803256176967</v>
      </c>
      <c r="G96" s="59">
        <v>5.1902115210982744</v>
      </c>
      <c r="H96" s="71">
        <v>2.2166568021094073</v>
      </c>
      <c r="I96" s="63">
        <v>0.80572901389596718</v>
      </c>
      <c r="J96" s="64">
        <v>1.3209886181263415</v>
      </c>
      <c r="K96" s="102">
        <f t="shared" si="6"/>
        <v>47.055022833082589</v>
      </c>
    </row>
    <row r="97" spans="4:11" x14ac:dyDescent="0.2">
      <c r="D97" t="s">
        <v>94</v>
      </c>
      <c r="E97" s="63">
        <f t="array" ref="E97:J97">+MMULT(E96:H96,$N$8:$S$11)</f>
        <v>24.970578724963861</v>
      </c>
      <c r="F97" s="59">
        <v>10.854990894066885</v>
      </c>
      <c r="G97" s="59">
        <v>4.9556506405758967</v>
      </c>
      <c r="H97" s="71">
        <v>2.1164821640302014</v>
      </c>
      <c r="I97" s="63">
        <v>0.76931259583190492</v>
      </c>
      <c r="J97" s="64">
        <v>1.2612901815915314</v>
      </c>
      <c r="K97" s="102">
        <f t="shared" si="6"/>
        <v>44.928305201060283</v>
      </c>
    </row>
    <row r="98" spans="4:11" x14ac:dyDescent="0.2">
      <c r="D98" t="s">
        <v>95</v>
      </c>
      <c r="E98" s="63">
        <f t="array" ref="E98:J98">+MMULT(E97:H97,$N$8:$S$11)</f>
        <v>23.841952904501724</v>
      </c>
      <c r="F98" s="59">
        <v>10.364397336981618</v>
      </c>
      <c r="G98" s="59">
        <v>4.7316878753216285</v>
      </c>
      <c r="H98" s="71">
        <v>2.020833318512206</v>
      </c>
      <c r="I98" s="63">
        <v>0.7345420346012177</v>
      </c>
      <c r="J98" s="64">
        <v>1.2042889537184469</v>
      </c>
      <c r="K98" s="102">
        <f t="shared" si="6"/>
        <v>42.897702423636836</v>
      </c>
    </row>
    <row r="99" spans="4:11" x14ac:dyDescent="0.2">
      <c r="D99" t="s">
        <v>96</v>
      </c>
      <c r="E99" s="63">
        <f t="array" ref="E99:J99">+MMULT(E98:H98,$N$8:$S$11)</f>
        <v>22.764340837560223</v>
      </c>
      <c r="F99" s="59">
        <v>9.8959737693143612</v>
      </c>
      <c r="G99" s="59">
        <v>4.5178447201690899</v>
      </c>
      <c r="H99" s="71">
        <v>1.9295059809830826</v>
      </c>
      <c r="I99" s="63">
        <v>0.70134295235388788</v>
      </c>
      <c r="J99" s="64">
        <v>1.14986317493653</v>
      </c>
      <c r="K99" s="102">
        <f t="shared" si="6"/>
        <v>40.958871435317171</v>
      </c>
    </row>
    <row r="100" spans="4:11" x14ac:dyDescent="0.2">
      <c r="D100" t="s">
        <v>97</v>
      </c>
      <c r="E100" s="63">
        <f t="array" ref="E100:J100">+MMULT(E99:H99,$N$8:$S$11)</f>
        <v>21.735436435505189</v>
      </c>
      <c r="F100" s="59">
        <v>9.4487186893832309</v>
      </c>
      <c r="G100" s="59">
        <v>4.3136642237675593</v>
      </c>
      <c r="H100" s="71">
        <v>1.8423050606298719</v>
      </c>
      <c r="I100" s="63">
        <v>0.66964433136472579</v>
      </c>
      <c r="J100" s="64">
        <v>1.097896567376178</v>
      </c>
      <c r="K100" s="102">
        <f t="shared" si="6"/>
        <v>39.107665308026746</v>
      </c>
    </row>
    <row r="101" spans="4:11" x14ac:dyDescent="0.2">
      <c r="D101" t="s">
        <v>98</v>
      </c>
      <c r="E101" s="63">
        <f t="array" ref="E101:J101">+MMULT(E100:H100,$N$8:$S$11)</f>
        <v>20.753037896825376</v>
      </c>
      <c r="F101" s="59">
        <v>9.021675784083051</v>
      </c>
      <c r="G101" s="59">
        <v>4.1187100251194328</v>
      </c>
      <c r="H101" s="71">
        <v>1.7590442506135835</v>
      </c>
      <c r="I101" s="63">
        <v>0.6393783623928655</v>
      </c>
      <c r="J101" s="64">
        <v>1.0482780902515434</v>
      </c>
      <c r="K101" s="102">
        <f t="shared" si="6"/>
        <v>37.340124409285856</v>
      </c>
    </row>
    <row r="102" spans="4:11" x14ac:dyDescent="0.2">
      <c r="D102" t="s">
        <v>99</v>
      </c>
      <c r="E102" s="63">
        <f t="array" ref="E102:J102">+MMULT(E101:H101,$N$8:$S$11)</f>
        <v>19.815042985191297</v>
      </c>
      <c r="F102" s="59">
        <v>8.6139318976821801</v>
      </c>
      <c r="G102" s="59">
        <v>3.9325654320996519</v>
      </c>
      <c r="H102" s="71">
        <v>1.6795456359658516</v>
      </c>
      <c r="I102" s="63">
        <v>0.61048029986164953</v>
      </c>
      <c r="J102" s="64">
        <v>1.0009017058408154</v>
      </c>
      <c r="K102" s="102">
        <f t="shared" si="6"/>
        <v>35.652467956641445</v>
      </c>
    </row>
    <row r="103" spans="4:11" x14ac:dyDescent="0.2">
      <c r="D103" t="s">
        <v>100</v>
      </c>
      <c r="E103" s="63">
        <f t="array" ref="E103:J103">+MMULT(E102:H102,$N$8:$S$11)</f>
        <v>18.919444522163811</v>
      </c>
      <c r="F103" s="59">
        <v>8.2246150907888129</v>
      </c>
      <c r="G103" s="59">
        <v>3.754832540287941</v>
      </c>
      <c r="H103" s="71">
        <v>1.6036393184909663</v>
      </c>
      <c r="I103" s="63">
        <v>0.58288832355551501</v>
      </c>
      <c r="J103" s="64">
        <v>0.95566615565193846</v>
      </c>
      <c r="K103" s="102">
        <f t="shared" si="6"/>
        <v>34.041085950938985</v>
      </c>
    </row>
    <row r="104" spans="4:11" x14ac:dyDescent="0.2">
      <c r="D104" t="s">
        <v>101</v>
      </c>
      <c r="E104" s="63">
        <f t="array" ref="E104:J104">+MMULT(E103:H103,$N$8:$S$11)</f>
        <v>18.064326084671265</v>
      </c>
      <c r="F104" s="59">
        <v>7.8528927856501269</v>
      </c>
      <c r="G104" s="59">
        <v>3.5851313904867799</v>
      </c>
      <c r="H104" s="71">
        <v>1.5311630580092954</v>
      </c>
      <c r="I104" s="63">
        <v>0.55654340654348344</v>
      </c>
      <c r="J104" s="64">
        <v>0.9124747463705829</v>
      </c>
      <c r="K104" s="102">
        <f t="shared" si="6"/>
        <v>32.50253147173153</v>
      </c>
    </row>
    <row r="105" spans="4:11" x14ac:dyDescent="0.2">
      <c r="D105" t="s">
        <v>102</v>
      </c>
      <c r="E105" s="63">
        <f t="array" ref="E105:J105">+MMULT(E104:H104,$N$8:$S$11)</f>
        <v>17.247857897846892</v>
      </c>
      <c r="F105" s="59">
        <v>7.4979699940861311</v>
      </c>
      <c r="G105" s="59">
        <v>3.4230991633431493</v>
      </c>
      <c r="H105" s="71">
        <v>1.4619619292928476</v>
      </c>
      <c r="I105" s="63">
        <v>0.53138918905138621</v>
      </c>
      <c r="J105" s="64">
        <v>0.87123514519705947</v>
      </c>
      <c r="K105" s="102">
        <f t="shared" si="6"/>
        <v>31.033513318817462</v>
      </c>
    </row>
    <row r="106" spans="4:11" x14ac:dyDescent="0.2">
      <c r="D106" t="s">
        <v>103</v>
      </c>
      <c r="E106" s="63">
        <f t="array" ref="E106:J106">+MMULT(E105:H105,$N$8:$S$11)</f>
        <v>16.468292914265735</v>
      </c>
      <c r="F106" s="59">
        <v>7.159087624497487</v>
      </c>
      <c r="G106" s="59">
        <v>3.2683894095392549</v>
      </c>
      <c r="H106" s="71">
        <v>1.3958879940600375</v>
      </c>
      <c r="I106" s="63">
        <v>0.5073718580169907</v>
      </c>
      <c r="J106" s="64">
        <v>0.83185918418951665</v>
      </c>
      <c r="K106" s="102">
        <f t="shared" si="6"/>
        <v>29.630888984569026</v>
      </c>
    </row>
    <row r="107" spans="4:11" x14ac:dyDescent="0.2">
      <c r="D107" t="s">
        <v>104</v>
      </c>
      <c r="E107" s="63">
        <f t="array" ref="E107:J107">+MMULT(E106:H106,$N$8:$S$11)</f>
        <v>15.723963071044437</v>
      </c>
      <c r="F107" s="59">
        <v>6.8355208645221026</v>
      </c>
      <c r="G107" s="59">
        <v>3.1206713140660596</v>
      </c>
      <c r="H107" s="71">
        <v>1.3327999874141789</v>
      </c>
      <c r="I107" s="63">
        <v>0.48444003207376585</v>
      </c>
      <c r="J107" s="64">
        <v>0.79426267324197153</v>
      </c>
      <c r="K107" s="102">
        <f t="shared" si="6"/>
        <v>28.291657942362516</v>
      </c>
    </row>
    <row r="108" spans="4:11" x14ac:dyDescent="0.2">
      <c r="D108" t="s">
        <v>105</v>
      </c>
      <c r="E108" s="63">
        <f t="array" ref="E108:J108">+MMULT(E107:H107,$N$8:$S$11)</f>
        <v>15.013275716669508</v>
      </c>
      <c r="F108" s="59">
        <v>6.5265776360483772</v>
      </c>
      <c r="G108" s="59">
        <v>2.9796289931428945</v>
      </c>
      <c r="H108" s="71">
        <v>1.2725630181285421</v>
      </c>
      <c r="I108" s="63">
        <v>0.46254465172014064</v>
      </c>
      <c r="J108" s="64">
        <v>0.75836522133731621</v>
      </c>
      <c r="K108" s="102">
        <f t="shared" si="6"/>
        <v>27.012955237046782</v>
      </c>
    </row>
    <row r="109" spans="4:11" x14ac:dyDescent="0.2">
      <c r="D109" t="s">
        <v>106</v>
      </c>
      <c r="E109" s="63">
        <f t="array" ref="E109:J109">+MMULT(E108:H108,$N$8:$S$11)</f>
        <v>14.334710199801162</v>
      </c>
      <c r="F109" s="59">
        <v>6.2315971194232356</v>
      </c>
      <c r="G109" s="59">
        <v>2.8449608223962164</v>
      </c>
      <c r="H109" s="71">
        <v>1.2150482821996706</v>
      </c>
      <c r="I109" s="63">
        <v>0.44163887444177413</v>
      </c>
      <c r="J109" s="64">
        <v>0.72409006572726375</v>
      </c>
      <c r="K109" s="102">
        <f t="shared" si="6"/>
        <v>25.792045363989324</v>
      </c>
    </row>
    <row r="110" spans="4:11" x14ac:dyDescent="0.2">
      <c r="D110" t="s">
        <v>107</v>
      </c>
      <c r="E110" s="63">
        <f t="array" ref="E110:J110">+MMULT(E109:H109,$N$8:$S$11)</f>
        <v>13.686814612662182</v>
      </c>
      <c r="F110" s="59">
        <v>5.9499483438201857</v>
      </c>
      <c r="G110" s="59">
        <v>2.7163787949603262</v>
      </c>
      <c r="H110" s="71">
        <v>1.1601327891098629</v>
      </c>
      <c r="I110" s="63">
        <v>0.42167797456458844</v>
      </c>
      <c r="J110" s="64">
        <v>0.69136390870313913</v>
      </c>
      <c r="K110" s="102">
        <f t="shared" si="6"/>
        <v>24.626316423820285</v>
      </c>
    </row>
    <row r="111" spans="4:11" x14ac:dyDescent="0.2">
      <c r="D111" t="s">
        <v>108</v>
      </c>
      <c r="E111" s="63">
        <f t="array" ref="E111:J111">+MMULT(E110:H110,$N$8:$S$11)</f>
        <v>13.068202681965493</v>
      </c>
      <c r="F111" s="59">
        <v>5.6810288408562259</v>
      </c>
      <c r="G111" s="59">
        <v>2.5936079082122765</v>
      </c>
      <c r="H111" s="71">
        <v>1.1076991002590617</v>
      </c>
      <c r="I111" s="63">
        <v>0.40261924762612478</v>
      </c>
      <c r="J111" s="64">
        <v>0.66011676163337496</v>
      </c>
      <c r="K111" s="102">
        <f t="shared" si="6"/>
        <v>23.513274540552558</v>
      </c>
    </row>
    <row r="112" spans="4:11" x14ac:dyDescent="0.2">
      <c r="D112" t="s">
        <v>109</v>
      </c>
      <c r="E112" s="63">
        <f t="array" ref="E112:J112">+MMULT(E111:H111,$N$8:$S$11)</f>
        <v>12.477550800661238</v>
      </c>
      <c r="F112" s="59">
        <v>5.4242633586665132</v>
      </c>
      <c r="G112" s="59">
        <v>2.476385577901941</v>
      </c>
      <c r="H112" s="71">
        <v>1.0576350790457323</v>
      </c>
      <c r="I112" s="63">
        <v>0.38442191906218293</v>
      </c>
      <c r="J112" s="64">
        <v>0.63028179595545153</v>
      </c>
      <c r="K112" s="102">
        <f t="shared" si="6"/>
        <v>22.450538531293056</v>
      </c>
    </row>
    <row r="113" spans="4:11" x14ac:dyDescent="0.2">
      <c r="D113" t="s">
        <v>110</v>
      </c>
      <c r="E113" s="63">
        <f t="array" ref="E113:J113">+MMULT(E112:H112,$N$8:$S$11)</f>
        <v>11.913595194095278</v>
      </c>
      <c r="F113" s="59">
        <v>5.1791026337619552</v>
      </c>
      <c r="G113" s="59">
        <v>2.3644610784861952</v>
      </c>
      <c r="H113" s="71">
        <v>1.0098336520955087</v>
      </c>
      <c r="I113" s="63">
        <v>0.36704705701471085</v>
      </c>
      <c r="J113" s="64">
        <v>0.60179520082177784</v>
      </c>
      <c r="K113" s="102">
        <f t="shared" si="6"/>
        <v>21.435834816275424</v>
      </c>
    </row>
    <row r="114" spans="4:11" x14ac:dyDescent="0.2">
      <c r="D114" t="s">
        <v>111</v>
      </c>
      <c r="E114" s="63">
        <f t="array" ref="E114:J114">+MMULT(E113:H113,$N$8:$S$11)</f>
        <v>11.375129214467018</v>
      </c>
      <c r="F114" s="59">
        <v>4.9450222181073675</v>
      </c>
      <c r="G114" s="59">
        <v>2.2575950085230896</v>
      </c>
      <c r="H114" s="71">
        <v>0.96419258115535544</v>
      </c>
      <c r="I114" s="63">
        <v>0.35045748907553176</v>
      </c>
      <c r="J114" s="64">
        <v>0.57459604711057344</v>
      </c>
      <c r="K114" s="102">
        <f t="shared" si="6"/>
        <v>20.466992558438935</v>
      </c>
    </row>
    <row r="115" spans="4:11" x14ac:dyDescent="0.2">
      <c r="D115" t="s">
        <v>112</v>
      </c>
      <c r="E115" s="63">
        <f t="array" ref="E115:J115">+MMULT(E114:H114,$N$8:$S$11)</f>
        <v>10.861000757756102</v>
      </c>
      <c r="F115" s="59">
        <v>4.7215213589664637</v>
      </c>
      <c r="G115" s="59">
        <v>2.1555587800277349</v>
      </c>
      <c r="H115" s="71">
        <v>0.92061424518962931</v>
      </c>
      <c r="I115" s="63">
        <v>0.33461772278875396</v>
      </c>
      <c r="J115" s="64">
        <v>0.54862615752414656</v>
      </c>
      <c r="K115" s="102">
        <f t="shared" si="6"/>
        <v>19.54193902225283</v>
      </c>
    </row>
    <row r="116" spans="4:11" x14ac:dyDescent="0.2">
      <c r="D116" t="s">
        <v>113</v>
      </c>
      <c r="E116" s="63">
        <f t="array" ref="E116:J116">+MMULT(E115:H115,$N$8:$S$11)</f>
        <v>10.370109797555639</v>
      </c>
      <c r="F116" s="59">
        <v>4.5081219291646875</v>
      </c>
      <c r="G116" s="59">
        <v>2.0581341307362653</v>
      </c>
      <c r="H116" s="71">
        <v>0.87900543223269245</v>
      </c>
      <c r="I116" s="63">
        <v>0.31949386974260535</v>
      </c>
      <c r="J116" s="64">
        <v>0.52382998250804114</v>
      </c>
      <c r="K116" s="102">
        <f t="shared" si="6"/>
        <v>18.65869514193993</v>
      </c>
    </row>
    <row r="117" spans="4:11" x14ac:dyDescent="0.2">
      <c r="D117" t="s">
        <v>114</v>
      </c>
      <c r="E117" s="63">
        <f t="array" ref="E117:J117">+MMULT(E116:H116,$N$8:$S$11)</f>
        <v>9.9014060305050275</v>
      </c>
      <c r="F117" s="59">
        <v>4.3043674055218499</v>
      </c>
      <c r="G117" s="59">
        <v>1.9651126582675371</v>
      </c>
      <c r="H117" s="71">
        <v>0.83927714057055924</v>
      </c>
      <c r="I117" s="63">
        <v>0.30505357308899639</v>
      </c>
      <c r="J117" s="64">
        <v>0.50015448173531518</v>
      </c>
      <c r="K117" s="102">
        <f t="shared" si="6"/>
        <v>17.815371289689285</v>
      </c>
    </row>
    <row r="118" spans="4:11" x14ac:dyDescent="0.2">
      <c r="D118" t="s">
        <v>115</v>
      </c>
      <c r="E118" s="63">
        <f t="array" ref="E118:J118">+MMULT(E117:H117,$N$8:$S$11)</f>
        <v>9.453886628258628</v>
      </c>
      <c r="F118" s="59">
        <v>4.1098218933036152</v>
      </c>
      <c r="G118" s="59">
        <v>1.8762953752142761</v>
      </c>
      <c r="H118" s="71">
        <v>0.80134438884141312</v>
      </c>
      <c r="I118" s="63">
        <v>0.29126593833634107</v>
      </c>
      <c r="J118" s="64">
        <v>0.47754901091069979</v>
      </c>
      <c r="K118" s="102">
        <f t="shared" si="6"/>
        <v>17.010163234864976</v>
      </c>
    </row>
    <row r="119" spans="4:11" x14ac:dyDescent="0.2">
      <c r="D119" t="s">
        <v>116</v>
      </c>
      <c r="E119" s="63">
        <f t="array" ref="E119:J119">+MMULT(E118:H118,$N$8:$S$11)</f>
        <v>9.0265940911583016</v>
      </c>
      <c r="F119" s="59">
        <v>3.9240691946343089</v>
      </c>
      <c r="G119" s="59">
        <v>1.7914922842359862</v>
      </c>
      <c r="H119" s="71">
        <v>0.76512603466169637</v>
      </c>
      <c r="I119" s="63">
        <v>0.27810146726808654</v>
      </c>
      <c r="J119" s="64">
        <v>0.45596521365955212</v>
      </c>
      <c r="K119" s="102">
        <f t="shared" si="6"/>
        <v>16.241348285617931</v>
      </c>
    </row>
    <row r="120" spans="4:11" x14ac:dyDescent="0.2">
      <c r="D120" t="s">
        <v>117</v>
      </c>
      <c r="E120" s="63">
        <f t="array" ref="E120:J120">+MMULT(E119:H119,$N$8:$S$11)</f>
        <v>8.6186141989986709</v>
      </c>
      <c r="F120" s="59">
        <v>3.7467119189032179</v>
      </c>
      <c r="G120" s="59">
        <v>1.7105219722652152</v>
      </c>
      <c r="H120" s="71">
        <v>0.73054460140081767</v>
      </c>
      <c r="I120" s="63">
        <v>0.26553199484600815</v>
      </c>
      <c r="J120" s="64">
        <v>0.43535691827636575</v>
      </c>
      <c r="K120" s="102">
        <f t="shared" si="6"/>
        <v>15.507281604690295</v>
      </c>
    </row>
    <row r="121" spans="4:11" x14ac:dyDescent="0.2">
      <c r="D121" t="s">
        <v>118</v>
      </c>
      <c r="E121" s="63">
        <f t="array" ref="E121:J121">+MMULT(E120:H120,$N$8:$S$11)</f>
        <v>8.2290740544844692</v>
      </c>
      <c r="F121" s="59">
        <v>3.5773706332827278</v>
      </c>
      <c r="G121" s="59">
        <v>1.6332112229766358</v>
      </c>
      <c r="H121" s="71">
        <v>0.69752611274333476</v>
      </c>
      <c r="I121" s="63">
        <v>0.25353062896365064</v>
      </c>
      <c r="J121" s="64">
        <v>0.4156800391171056</v>
      </c>
      <c r="K121" s="102">
        <f t="shared" si="6"/>
        <v>14.806392691567924</v>
      </c>
    </row>
    <row r="122" spans="4:11" x14ac:dyDescent="0.2">
      <c r="D122" t="s">
        <v>119</v>
      </c>
      <c r="E122" s="63">
        <f t="array" ref="E122:J122">+MMULT(E121:H121,$N$8:$S$11)</f>
        <v>7.8571402151800722</v>
      </c>
      <c r="F122" s="59">
        <v>3.4156830515592826</v>
      </c>
      <c r="G122" s="59">
        <v>1.5593946467048998</v>
      </c>
      <c r="H122" s="71">
        <v>0.66599993469275187</v>
      </c>
      <c r="I122" s="63">
        <v>0.24207169292134054</v>
      </c>
      <c r="J122" s="64">
        <v>0.39689248242882008</v>
      </c>
      <c r="K122" s="102">
        <f t="shared" si="6"/>
        <v>14.137182023487167</v>
      </c>
    </row>
    <row r="123" spans="4:11" x14ac:dyDescent="0.2">
      <c r="D123" t="s">
        <v>120</v>
      </c>
      <c r="E123" s="63">
        <f t="array" ref="E123:J123">+MMULT(E122:H122,$N$8:$S$11)</f>
        <v>7.5020169099426033</v>
      </c>
      <c r="F123" s="59">
        <v>3.2613032595574429</v>
      </c>
      <c r="G123" s="59">
        <v>1.4889143270323562</v>
      </c>
      <c r="H123" s="71">
        <v>0.63589862468580727</v>
      </c>
      <c r="I123" s="63">
        <v>0.23113067049996819</v>
      </c>
      <c r="J123" s="64">
        <v>0.37895405641882857</v>
      </c>
      <c r="K123" s="102">
        <f t="shared" si="6"/>
        <v>13.498217848137008</v>
      </c>
    </row>
    <row r="124" spans="4:11" x14ac:dyDescent="0.2">
      <c r="D124" t="s">
        <v>121</v>
      </c>
      <c r="E124" s="63">
        <f t="array" ref="E124:J124">+MMULT(E123:H123,$N$8:$S$11)</f>
        <v>7.1629443360125169</v>
      </c>
      <c r="F124" s="59">
        <v>3.1139009755132974</v>
      </c>
      <c r="G124" s="59">
        <v>1.4216194833015003</v>
      </c>
      <c r="H124" s="71">
        <v>0.60715778750033444</v>
      </c>
      <c r="I124" s="63">
        <v>0.22068415351625914</v>
      </c>
      <c r="J124" s="64">
        <v>0.36182638537430212</v>
      </c>
      <c r="K124" s="102">
        <f t="shared" si="6"/>
        <v>12.88813312121821</v>
      </c>
    </row>
    <row r="125" spans="4:11" x14ac:dyDescent="0.2">
      <c r="D125" t="s">
        <v>122</v>
      </c>
      <c r="E125" s="63">
        <f t="array" ref="E125:J125">+MMULT(E124:H124,$N$8:$S$11)</f>
        <v>6.8391970331096301</v>
      </c>
      <c r="F125" s="59">
        <v>2.9731608438262929</v>
      </c>
      <c r="G125" s="59">
        <v>1.3573661483394974</v>
      </c>
      <c r="H125" s="71">
        <v>0.57971593765344853</v>
      </c>
      <c r="I125" s="63">
        <v>0.21070979174752899</v>
      </c>
      <c r="J125" s="64">
        <v>0.3454728276512502</v>
      </c>
      <c r="K125" s="102">
        <f t="shared" si="6"/>
        <v>12.305622582327649</v>
      </c>
    </row>
    <row r="126" spans="4:11" x14ac:dyDescent="0.2">
      <c r="D126" t="s">
        <v>123</v>
      </c>
      <c r="E126" s="63">
        <f t="array" ref="E126:J126">+MMULT(E125:H125,$N$8:$S$11)</f>
        <v>6.5300823310485656</v>
      </c>
      <c r="F126" s="59">
        <v>2.8387817606882879</v>
      </c>
      <c r="G126" s="59">
        <v>1.2960168607132891</v>
      </c>
      <c r="H126" s="71">
        <v>0.55351436799996656</v>
      </c>
      <c r="I126" s="63">
        <v>0.20118624511895686</v>
      </c>
      <c r="J126" s="64">
        <v>0.32985839735980249</v>
      </c>
      <c r="K126" s="102">
        <f t="shared" si="6"/>
        <v>11.749439962928866</v>
      </c>
    </row>
    <row r="127" spans="4:11" x14ac:dyDescent="0.2">
      <c r="D127" t="s">
        <v>124</v>
      </c>
      <c r="E127" s="63">
        <f t="array" ref="E127:J127">+MMULT(E126:H126,$N$8:$S$11)</f>
        <v>6.234938867545937</v>
      </c>
      <c r="F127" s="59">
        <v>2.7104762301553911</v>
      </c>
      <c r="G127" s="59">
        <v>1.2374403708637125</v>
      </c>
      <c r="H127" s="71">
        <v>0.52849702425360001</v>
      </c>
      <c r="I127" s="63">
        <v>0.19209313805122732</v>
      </c>
      <c r="J127" s="64">
        <v>0.31494968958024128</v>
      </c>
      <c r="K127" s="102">
        <f t="shared" ref="K127:K190" si="7">+SUM(E127:J127)</f>
        <v>11.21839532045011</v>
      </c>
    </row>
    <row r="128" spans="4:11" x14ac:dyDescent="0.2">
      <c r="D128" t="s">
        <v>125</v>
      </c>
      <c r="E128" s="63">
        <f t="array" ref="E128:J128">+MMULT(E127:H127,$N$8:$S$11)</f>
        <v>5.9531351730427318</v>
      </c>
      <c r="F128" s="59">
        <v>2.5879697492920628</v>
      </c>
      <c r="G128" s="59">
        <v>1.1815113604957579</v>
      </c>
      <c r="H128" s="71">
        <v>0.5046103851655992</v>
      </c>
      <c r="I128" s="63">
        <v>0.18341101587099196</v>
      </c>
      <c r="J128" s="64">
        <v>0.30071480895149694</v>
      </c>
      <c r="K128" s="102">
        <f t="shared" si="7"/>
        <v>10.711352492818639</v>
      </c>
    </row>
    <row r="129" spans="4:11" x14ac:dyDescent="0.2">
      <c r="D129" t="s">
        <v>126</v>
      </c>
      <c r="E129" s="63">
        <f t="array" ref="E129:J129">+MMULT(E128:H128,$N$8:$S$11)</f>
        <v>5.6840683195094917</v>
      </c>
      <c r="F129" s="59">
        <v>2.4710002210781106</v>
      </c>
      <c r="G129" s="59">
        <v>1.1281101746295925</v>
      </c>
      <c r="H129" s="71">
        <v>0.48180334810717051</v>
      </c>
      <c r="I129" s="63">
        <v>0.17512130319099717</v>
      </c>
      <c r="J129" s="64">
        <v>0.28712330148078918</v>
      </c>
      <c r="K129" s="102">
        <f t="shared" si="7"/>
        <v>10.227226667996153</v>
      </c>
    </row>
    <row r="130" spans="4:11" x14ac:dyDescent="0.2">
      <c r="D130" t="s">
        <v>127</v>
      </c>
      <c r="E130" s="63">
        <f t="array" ref="E130:J130">+MMULT(E129:H129,$N$8:$S$11)</f>
        <v>5.4271626303394598</v>
      </c>
      <c r="F130" s="59">
        <v>2.3593173938277112</v>
      </c>
      <c r="G130" s="59">
        <v>1.0771225657433425</v>
      </c>
      <c r="H130" s="71">
        <v>0.4600271198131603</v>
      </c>
      <c r="I130" s="63">
        <v>0.16720626417092255</v>
      </c>
      <c r="J130" s="64">
        <v>0.27414608942976948</v>
      </c>
      <c r="K130" s="102">
        <f t="shared" si="7"/>
        <v>9.764982063324366</v>
      </c>
    </row>
    <row r="131" spans="4:11" x14ac:dyDescent="0.2">
      <c r="D131" t="s">
        <v>128</v>
      </c>
      <c r="E131" s="63">
        <f t="array" ref="E131:J131">+MMULT(E130:H130,$N$8:$S$11)</f>
        <v>5.1818684485661395</v>
      </c>
      <c r="F131" s="59">
        <v>2.2526823259255537</v>
      </c>
      <c r="G131" s="59">
        <v>1.0284394494638669</v>
      </c>
      <c r="H131" s="71">
        <v>0.43923511205520555</v>
      </c>
      <c r="I131" s="63">
        <v>0.15964896457398584</v>
      </c>
      <c r="J131" s="64">
        <v>0.26175540913892303</v>
      </c>
      <c r="K131" s="102">
        <f t="shared" si="7"/>
        <v>9.3236297097236758</v>
      </c>
    </row>
    <row r="132" spans="4:11" x14ac:dyDescent="0.2">
      <c r="D132" t="s">
        <v>129</v>
      </c>
      <c r="E132" s="63">
        <f t="array" ref="E132:J132">+MMULT(E131:H131,$N$8:$S$11)</f>
        <v>4.9476609607669859</v>
      </c>
      <c r="F132" s="59">
        <v>2.1508668747387123</v>
      </c>
      <c r="G132" s="59">
        <v>0.98195667128593622</v>
      </c>
      <c r="H132" s="71">
        <v>0.41938284202281451</v>
      </c>
      <c r="I132" s="63">
        <v>0.15243323553819996</v>
      </c>
      <c r="J132" s="64">
        <v>0.24992475165811689</v>
      </c>
      <c r="K132" s="102">
        <f t="shared" si="7"/>
        <v>8.9022253360107673</v>
      </c>
    </row>
    <row r="133" spans="4:11" x14ac:dyDescent="0.2">
      <c r="D133" t="s">
        <v>130</v>
      </c>
      <c r="E133" s="63">
        <f t="array" ref="E133:J133">+MMULT(E132:H132,$N$8:$S$11)</f>
        <v>4.724039074134506</v>
      </c>
      <c r="F133" s="59">
        <v>2.0536532086140289</v>
      </c>
      <c r="G133" s="59">
        <v>0.93757478382336623</v>
      </c>
      <c r="H133" s="71">
        <v>0.40042783720066716</v>
      </c>
      <c r="I133" s="63">
        <v>0.14554363898482714</v>
      </c>
      <c r="J133" s="64">
        <v>0.23862880605705336</v>
      </c>
      <c r="K133" s="102">
        <f t="shared" si="7"/>
        <v>8.4998673488144476</v>
      </c>
    </row>
    <row r="134" spans="4:11" x14ac:dyDescent="0.2">
      <c r="D134" t="s">
        <v>131</v>
      </c>
      <c r="E134" s="63">
        <f t="array" ref="E134:J134">+MMULT(E133:H133,$N$8:$S$11)</f>
        <v>4.5105243443101504</v>
      </c>
      <c r="F134" s="59">
        <v>1.9608333409196985</v>
      </c>
      <c r="G134" s="59">
        <v>0.89519883411780554</v>
      </c>
      <c r="H134" s="71">
        <v>0.38232954453983814</v>
      </c>
      <c r="I134" s="63">
        <v>0.13896543459006991</v>
      </c>
      <c r="J134" s="64">
        <v>0.22784340529500552</v>
      </c>
      <c r="K134" s="102">
        <f t="shared" si="7"/>
        <v>8.1156949037725674</v>
      </c>
    </row>
    <row r="135" spans="4:11" x14ac:dyDescent="0.2">
      <c r="D135" t="s">
        <v>132</v>
      </c>
      <c r="E135" s="63">
        <f t="array" ref="E135:J135">+MMULT(E134:H134,$N$8:$S$11)</f>
        <v>4.3066599516853081</v>
      </c>
      <c r="F135" s="59">
        <v>1.8722086851365034</v>
      </c>
      <c r="G135" s="59">
        <v>0.85473816055206053</v>
      </c>
      <c r="H135" s="71">
        <v>0.36504924372965358</v>
      </c>
      <c r="I135" s="63">
        <v>0.13268454824937531</v>
      </c>
      <c r="J135" s="64">
        <v>0.217545474534592</v>
      </c>
      <c r="K135" s="102">
        <f t="shared" si="7"/>
        <v>7.7488860638874932</v>
      </c>
    </row>
    <row r="136" spans="4:11" x14ac:dyDescent="0.2">
      <c r="D136" t="s">
        <v>133</v>
      </c>
      <c r="E136" s="63">
        <f t="array" ref="E136:J136">+MMULT(E135:H135,$N$8:$S$11)</f>
        <v>4.1120097239776525</v>
      </c>
      <c r="F136" s="59">
        <v>1.7875896300488407</v>
      </c>
      <c r="G136" s="59">
        <v>0.81610619893510739</v>
      </c>
      <c r="H136" s="71">
        <v>0.34854996438551489</v>
      </c>
      <c r="I136" s="63">
        <v>0.12668754196691739</v>
      </c>
      <c r="J136" s="64">
        <v>0.20771298178949241</v>
      </c>
      <c r="K136" s="102">
        <f t="shared" si="7"/>
        <v>7.3986560411035249</v>
      </c>
    </row>
    <row r="137" spans="4:11" x14ac:dyDescent="0.2">
      <c r="D137" t="s">
        <v>134</v>
      </c>
      <c r="E137" s="63">
        <f t="array" ref="E137:J137">+MMULT(E136:H136,$N$8:$S$11)</f>
        <v>3.9261572029903333</v>
      </c>
      <c r="F137" s="59">
        <v>1.7067951341283951</v>
      </c>
      <c r="G137" s="59">
        <v>0.77922029734532217</v>
      </c>
      <c r="H137" s="71">
        <v>0.33279640697627055</v>
      </c>
      <c r="I137" s="63">
        <v>0.12096158510586501</v>
      </c>
      <c r="J137" s="64">
        <v>0.19832489080092974</v>
      </c>
      <c r="K137" s="102">
        <f t="shared" si="7"/>
        <v>7.0642555173471164</v>
      </c>
    </row>
    <row r="138" spans="4:11" x14ac:dyDescent="0.2">
      <c r="D138" t="s">
        <v>135</v>
      </c>
      <c r="E138" s="63">
        <f t="array" ref="E138:J138">+MMULT(E137:H137,$N$8:$S$11)</f>
        <v>3.7487047535562108</v>
      </c>
      <c r="F138" s="59">
        <v>1.6296523382441064</v>
      </c>
      <c r="G138" s="59">
        <v>0.74400153933699331</v>
      </c>
      <c r="H138" s="71">
        <v>0.31775486732260705</v>
      </c>
      <c r="I138" s="63">
        <v>0.11549442693795223</v>
      </c>
      <c r="J138" s="64">
        <v>0.18936111604245143</v>
      </c>
      <c r="K138" s="102">
        <f t="shared" si="7"/>
        <v>6.7449690414403216</v>
      </c>
    </row>
    <row r="139" spans="4:11" x14ac:dyDescent="0.2">
      <c r="D139" t="s">
        <v>136</v>
      </c>
      <c r="E139" s="63">
        <f t="array" ref="E139:J139">+MMULT(E138:H138,$N$8:$S$11)</f>
        <v>3.5792727127597721</v>
      </c>
      <c r="F139" s="59">
        <v>1.5559961958710893</v>
      </c>
      <c r="G139" s="59">
        <v>0.71037457513289404</v>
      </c>
      <c r="H139" s="71">
        <v>0.30339316450547676</v>
      </c>
      <c r="I139" s="63">
        <v>0.11027437043364086</v>
      </c>
      <c r="J139" s="64">
        <v>0.18080247975704422</v>
      </c>
      <c r="K139" s="102">
        <f t="shared" si="7"/>
        <v>6.4401134984599171</v>
      </c>
    </row>
    <row r="140" spans="4:11" x14ac:dyDescent="0.2">
      <c r="D140" t="s">
        <v>137</v>
      </c>
      <c r="E140" s="63">
        <f t="array" ref="E140:J140">+MMULT(E139:H139,$N$8:$S$11)</f>
        <v>3.4174985776156523</v>
      </c>
      <c r="F140" s="59">
        <v>1.4856691200084127</v>
      </c>
      <c r="G140" s="59">
        <v>0.67826746044263264</v>
      </c>
      <c r="H140" s="71">
        <v>0.28968057203079389</v>
      </c>
      <c r="I140" s="63">
        <v>0.10529024723681897</v>
      </c>
      <c r="J140" s="64">
        <v>0.17263067093492185</v>
      </c>
      <c r="K140" s="102">
        <f t="shared" si="7"/>
        <v>6.1490366482692318</v>
      </c>
    </row>
    <row r="141" spans="4:11" x14ac:dyDescent="0.2">
      <c r="D141" t="s">
        <v>138</v>
      </c>
      <c r="E141" s="63">
        <f t="array" ref="E141:J141">+MMULT(E140:H140,$N$8:$S$11)</f>
        <v>3.2630362294651025</v>
      </c>
      <c r="F141" s="59">
        <v>1.4185206460512312</v>
      </c>
      <c r="G141" s="59">
        <v>0.64761150256268163</v>
      </c>
      <c r="H141" s="71">
        <v>0.27658775210352871</v>
      </c>
      <c r="I141" s="63">
        <v>0.100531393770509</v>
      </c>
      <c r="J141" s="64">
        <v>0.16482820614443822</v>
      </c>
      <c r="K141" s="102">
        <f t="shared" si="7"/>
        <v>5.8711157300974914</v>
      </c>
    </row>
    <row r="142" spans="4:11" x14ac:dyDescent="0.2">
      <c r="D142" t="s">
        <v>139</v>
      </c>
      <c r="E142" s="63">
        <f t="array" ref="E142:J142">+MMULT(E141:H141,$N$8:$S$11)</f>
        <v>3.115555193430402</v>
      </c>
      <c r="F142" s="59">
        <v>1.3544071098967709</v>
      </c>
      <c r="G142" s="59">
        <v>0.61834111342945874</v>
      </c>
      <c r="H142" s="71">
        <v>0.26408669287092357</v>
      </c>
      <c r="I142" s="63">
        <v>9.5987628422476851E-2</v>
      </c>
      <c r="J142" s="64">
        <v>0.15737839213251203</v>
      </c>
      <c r="K142" s="102">
        <f t="shared" si="7"/>
        <v>5.6057561301825434</v>
      </c>
    </row>
    <row r="143" spans="4:11" x14ac:dyDescent="0.2">
      <c r="D143" t="s">
        <v>140</v>
      </c>
      <c r="E143" s="63">
        <f t="array" ref="E143:J143">+MMULT(E142:H142,$N$8:$S$11)</f>
        <v>2.9747399313422944</v>
      </c>
      <c r="F143" s="59">
        <v>1.2931913405961439</v>
      </c>
      <c r="G143" s="59">
        <v>0.59039366931161164</v>
      </c>
      <c r="H143" s="71">
        <v>0.25215064850085589</v>
      </c>
      <c r="I143" s="63">
        <v>9.1649229761942466E-2</v>
      </c>
      <c r="J143" s="64">
        <v>0.15026529011470699</v>
      </c>
      <c r="K143" s="102">
        <f t="shared" si="7"/>
        <v>5.3523901096275548</v>
      </c>
    </row>
    <row r="144" spans="4:11" x14ac:dyDescent="0.2">
      <c r="D144" t="s">
        <v>141</v>
      </c>
      <c r="E144" s="63">
        <f t="array" ref="E144:J144">+MMULT(E143:H143,$N$8:$S$11)</f>
        <v>2.8402891666272336</v>
      </c>
      <c r="F144" s="59">
        <v>1.2347423668949886</v>
      </c>
      <c r="G144" s="59">
        <v>0.56370937684178835</v>
      </c>
      <c r="H144" s="71">
        <v>0.24075408196739723</v>
      </c>
      <c r="I144" s="63">
        <v>8.7506915740795901E-2</v>
      </c>
      <c r="J144" s="64">
        <v>0.14347368167870267</v>
      </c>
      <c r="K144" s="102">
        <f t="shared" si="7"/>
        <v>5.110475589750906</v>
      </c>
    </row>
    <row r="145" spans="4:11" x14ac:dyDescent="0.2">
      <c r="D145" t="s">
        <v>142</v>
      </c>
      <c r="E145" s="63">
        <f t="array" ref="E145:J145">+MMULT(E144:H144,$N$8:$S$11)</f>
        <v>2.7119152397096498</v>
      </c>
      <c r="F145" s="59">
        <v>1.1789351370355694</v>
      </c>
      <c r="G145" s="59">
        <v>0.53823114510166425</v>
      </c>
      <c r="H145" s="71">
        <v>0.22987261042137158</v>
      </c>
      <c r="I145" s="63">
        <v>8.3551823834828245E-2</v>
      </c>
      <c r="J145" s="64">
        <v>0.13698903622832459</v>
      </c>
      <c r="K145" s="102">
        <f t="shared" si="7"/>
        <v>4.8794949923314075</v>
      </c>
    </row>
    <row r="146" spans="4:11" x14ac:dyDescent="0.2">
      <c r="D146" t="s">
        <v>143</v>
      </c>
      <c r="E146" s="63">
        <f t="array" ref="E146:J146">+MMULT(E145:H145,$N$8:$S$11)</f>
        <v>2.5893434925498058</v>
      </c>
      <c r="F146" s="59">
        <v>1.1256502512212652</v>
      </c>
      <c r="G146" s="59">
        <v>0.51390446348689256</v>
      </c>
      <c r="H146" s="71">
        <v>0.21948295302921628</v>
      </c>
      <c r="I146" s="63">
        <v>7.9775492082496777E-2</v>
      </c>
      <c r="J146" s="64">
        <v>0.13079747989857876</v>
      </c>
      <c r="K146" s="102">
        <f t="shared" si="7"/>
        <v>4.6589541322682564</v>
      </c>
    </row>
    <row r="147" spans="4:11" x14ac:dyDescent="0.2">
      <c r="D147" t="s">
        <v>144</v>
      </c>
      <c r="E147" s="63">
        <f t="array" ref="E147:J147">+MMULT(E146:H146,$N$8:$S$11)</f>
        <v>2.4723116810001748</v>
      </c>
      <c r="F147" s="59">
        <v>1.0747737061714078</v>
      </c>
      <c r="G147" s="59">
        <v>0.4906772850909622</v>
      </c>
      <c r="H147" s="71">
        <v>0.2095628811687027</v>
      </c>
      <c r="I147" s="63">
        <v>7.616984098066254E-2</v>
      </c>
      <c r="J147" s="64">
        <v>0.12488576587526987</v>
      </c>
      <c r="K147" s="102">
        <f t="shared" si="7"/>
        <v>4.4483811602871794</v>
      </c>
    </row>
    <row r="148" spans="4:11" x14ac:dyDescent="0.2">
      <c r="D148" t="s">
        <v>145</v>
      </c>
      <c r="E148" s="63">
        <f t="array" ref="E148:J148">+MMULT(E147:H147,$N$8:$S$11)</f>
        <v>2.3605694137228479</v>
      </c>
      <c r="F148" s="59">
        <v>1.0261966512202507</v>
      </c>
      <c r="G148" s="59">
        <v>0.46849991535870844</v>
      </c>
      <c r="H148" s="71">
        <v>0.2000911708750937</v>
      </c>
      <c r="I148" s="63">
        <v>7.272715619857141E-2</v>
      </c>
      <c r="J148" s="64">
        <v>0.11924124605577541</v>
      </c>
      <c r="K148" s="102">
        <f t="shared" si="7"/>
        <v>4.2473255534312484</v>
      </c>
    </row>
    <row r="149" spans="4:11" x14ac:dyDescent="0.2">
      <c r="D149" t="s">
        <v>146</v>
      </c>
      <c r="E149" s="63">
        <f t="array" ref="E149:J149">+MMULT(E148:H148,$N$8:$S$11)</f>
        <v>2.2538776164673262</v>
      </c>
      <c r="F149" s="59">
        <v>0.97981515543849595</v>
      </c>
      <c r="G149" s="59">
        <v>0.44732490577146417</v>
      </c>
      <c r="H149" s="71">
        <v>0.19104755743611013</v>
      </c>
      <c r="I149" s="63">
        <v>6.9440072073099754E-2</v>
      </c>
      <c r="J149" s="64">
        <v>0.11385184399040499</v>
      </c>
      <c r="K149" s="102">
        <f t="shared" si="7"/>
        <v>4.0553571511769011</v>
      </c>
    </row>
    <row r="150" spans="4:11" x14ac:dyDescent="0.2">
      <c r="D150" t="s">
        <v>147</v>
      </c>
      <c r="E150" s="63">
        <f t="array" ref="E150:J150">+MMULT(E149:H149,$N$8:$S$11)</f>
        <v>2.1520080205623464</v>
      </c>
      <c r="F150" s="59">
        <v>0.93552998527935782</v>
      </c>
      <c r="G150" s="59">
        <v>0.42710695233657026</v>
      </c>
      <c r="H150" s="71">
        <v>0.18241269203865906</v>
      </c>
      <c r="I150" s="63">
        <v>6.6301555849956145E-2</v>
      </c>
      <c r="J150" s="64">
        <v>0.1087060290465067</v>
      </c>
      <c r="K150" s="102">
        <f t="shared" si="7"/>
        <v>3.8720652351133964</v>
      </c>
    </row>
    <row r="151" spans="4:11" x14ac:dyDescent="0.2">
      <c r="D151" t="s">
        <v>148</v>
      </c>
      <c r="E151" s="63">
        <f t="array" ref="E151:J151">+MMULT(E150:H150,$N$8:$S$11)</f>
        <v>2.0547426745272221</v>
      </c>
      <c r="F151" s="59">
        <v>0.89324639227362501</v>
      </c>
      <c r="G151" s="59">
        <v>0.40780279866421826</v>
      </c>
      <c r="H151" s="71">
        <v>0.17416810037465258</v>
      </c>
      <c r="I151" s="63">
        <v>6.3304892637126381E-2</v>
      </c>
      <c r="J151" s="64">
        <v>0.10379279174008932</v>
      </c>
      <c r="K151" s="102">
        <f t="shared" si="7"/>
        <v>3.6970576502169337</v>
      </c>
    </row>
    <row r="152" spans="4:11" x14ac:dyDescent="0.2">
      <c r="D152" t="s">
        <v>149</v>
      </c>
      <c r="E152" s="63">
        <f t="array" ref="E152:J152">+MMULT(E151:H151,$N$8:$S$11)</f>
        <v>1.9618734777576592</v>
      </c>
      <c r="F152" s="59">
        <v>0.85287391031965076</v>
      </c>
      <c r="G152" s="59">
        <v>0.38937114342438928</v>
      </c>
      <c r="H152" s="71">
        <v>0.16629614311742469</v>
      </c>
      <c r="I152" s="63">
        <v>6.0443671038372518E-2</v>
      </c>
      <c r="J152" s="64">
        <v>9.9101620182221462E-2</v>
      </c>
      <c r="K152" s="102">
        <f t="shared" si="7"/>
        <v>3.5299599658397183</v>
      </c>
    </row>
    <row r="153" spans="4:11" x14ac:dyDescent="0.2">
      <c r="D153" t="s">
        <v>150</v>
      </c>
      <c r="E153" s="63">
        <f t="array" ref="E153:J153">+MMULT(E152:H152,$N$8:$S$11)</f>
        <v>1.8732017352882604</v>
      </c>
      <c r="F153" s="59">
        <v>0.81432616213471443</v>
      </c>
      <c r="G153" s="59">
        <v>0.37177255198600551</v>
      </c>
      <c r="H153" s="71">
        <v>0.15877997818424602</v>
      </c>
      <c r="I153" s="63">
        <v>5.7711769436050685E-2</v>
      </c>
      <c r="J153" s="64">
        <v>9.4622477589846973E-2</v>
      </c>
      <c r="K153" s="102">
        <f t="shared" si="7"/>
        <v>3.3704146746191239</v>
      </c>
    </row>
    <row r="154" spans="4:11" x14ac:dyDescent="0.2">
      <c r="D154" t="s">
        <v>151</v>
      </c>
      <c r="E154" s="63">
        <f t="array" ref="E154:J154">+MMULT(E153:H153,$N$8:$S$11)</f>
        <v>1.7885377326790359</v>
      </c>
      <c r="F154" s="59">
        <v>0.77752067445376816</v>
      </c>
      <c r="G154" s="59">
        <v>0.35496937204934215</v>
      </c>
      <c r="H154" s="71">
        <v>0.1516035247042484</v>
      </c>
      <c r="I154" s="63">
        <v>5.510334289390207E-2</v>
      </c>
      <c r="J154" s="64">
        <v>9.0345780812929793E-2</v>
      </c>
      <c r="K154" s="102">
        <f t="shared" si="7"/>
        <v>3.2180804275932262</v>
      </c>
    </row>
    <row r="155" spans="4:11" x14ac:dyDescent="0.2">
      <c r="D155" t="s">
        <v>152</v>
      </c>
      <c r="E155" s="63">
        <f t="array" ref="E155:J155">+MMULT(E154:H154,$N$8:$S$11)</f>
        <v>1.7077003301163098</v>
      </c>
      <c r="F155" s="59">
        <v>0.74237870158028918</v>
      </c>
      <c r="G155" s="59">
        <v>0.33892565309127604</v>
      </c>
      <c r="H155" s="71">
        <v>0.14475142861471252</v>
      </c>
      <c r="I155" s="63">
        <v>5.2612810651796786E-2</v>
      </c>
      <c r="J155" s="64">
        <v>8.6262379832010599E-2</v>
      </c>
      <c r="K155" s="102">
        <f t="shared" si="7"/>
        <v>3.0726313038863946</v>
      </c>
    </row>
    <row r="156" spans="4:11" x14ac:dyDescent="0.2">
      <c r="D156" t="s">
        <v>153</v>
      </c>
      <c r="E156" s="63">
        <f t="array" ref="E156:J156">+MMULT(E155:H155,$N$8:$S$11)</f>
        <v>1.6305165748595296</v>
      </c>
      <c r="F156" s="59">
        <v>0.70882505691180597</v>
      </c>
      <c r="G156" s="59">
        <v>0.32360706945109496</v>
      </c>
      <c r="H156" s="71">
        <v>0.13820902981214941</v>
      </c>
      <c r="I156" s="63">
        <v>5.0234844185677266E-2</v>
      </c>
      <c r="J156" s="64">
        <v>8.2363538182330637E-2</v>
      </c>
      <c r="K156" s="102">
        <f t="shared" si="7"/>
        <v>2.9337561134025885</v>
      </c>
    </row>
    <row r="157" spans="4:11" x14ac:dyDescent="0.2">
      <c r="D157" t="s">
        <v>154</v>
      </c>
      <c r="E157" s="63">
        <f t="array" ref="E157:J157">+MMULT(E156:H156,$N$8:$S$11)</f>
        <v>1.5568213312047487</v>
      </c>
      <c r="F157" s="59">
        <v>0.6767879520797212</v>
      </c>
      <c r="G157" s="59">
        <v>0.30898084689236804</v>
      </c>
      <c r="H157" s="71">
        <v>0.13196233078792746</v>
      </c>
      <c r="I157" s="63">
        <v>4.7964355807156432E-2</v>
      </c>
      <c r="J157" s="64">
        <v>7.8640914262658082E-2</v>
      </c>
      <c r="K157" s="102">
        <f t="shared" si="7"/>
        <v>2.8011577310345799</v>
      </c>
    </row>
    <row r="158" spans="4:11" x14ac:dyDescent="0.2">
      <c r="D158" t="s">
        <v>155</v>
      </c>
      <c r="E158" s="63">
        <f t="array" ref="E158:J158">+MMULT(E157:H157,$N$8:$S$11)</f>
        <v>1.4864569271730388</v>
      </c>
      <c r="F158" s="59">
        <v>0.6461988433593302</v>
      </c>
      <c r="G158" s="59">
        <v>0.29501569248380688</v>
      </c>
      <c r="H158" s="71">
        <v>0.12599796668136798</v>
      </c>
      <c r="I158" s="63">
        <v>4.5796487778380378E-2</v>
      </c>
      <c r="J158" s="64">
        <v>7.5086543488841362E-2</v>
      </c>
      <c r="K158" s="102">
        <f t="shared" si="7"/>
        <v>2.6745524609647662</v>
      </c>
    </row>
    <row r="159" spans="4:11" x14ac:dyDescent="0.2">
      <c r="D159" t="s">
        <v>156</v>
      </c>
      <c r="E159" s="63">
        <f t="array" ref="E159:J159">+MMULT(E158:H158,$N$8:$S$11)</f>
        <v>1.4192728171678715</v>
      </c>
      <c r="F159" s="59">
        <v>0.61699228502148218</v>
      </c>
      <c r="G159" s="59">
        <v>0.28168172764914112</v>
      </c>
      <c r="H159" s="71">
        <v>0.12030317668626117</v>
      </c>
      <c r="I159" s="63">
        <v>4.3726601918867868E-2</v>
      </c>
      <c r="J159" s="64">
        <v>7.1692821253920208E-2</v>
      </c>
      <c r="K159" s="102">
        <f t="shared" si="7"/>
        <v>2.553669429697544</v>
      </c>
    </row>
    <row r="160" spans="4:11" x14ac:dyDescent="0.2">
      <c r="D160" t="s">
        <v>157</v>
      </c>
      <c r="E160" s="63">
        <f t="array" ref="E160:J160">+MMULT(E159:H159,$N$8:$S$11)</f>
        <v>1.3551252598796923</v>
      </c>
      <c r="F160" s="59">
        <v>0.58910578931217317</v>
      </c>
      <c r="G160" s="59">
        <v>0.26895042424280541</v>
      </c>
      <c r="H160" s="71">
        <v>0.11486577674964651</v>
      </c>
      <c r="I160" s="63">
        <v>4.1750269682090765E-2</v>
      </c>
      <c r="J160" s="64">
        <v>6.8452486658347869E-2</v>
      </c>
      <c r="K160" s="102">
        <f t="shared" si="7"/>
        <v>2.4382500065247563</v>
      </c>
    </row>
    <row r="161" spans="4:11" x14ac:dyDescent="0.2">
      <c r="D161" t="s">
        <v>158</v>
      </c>
      <c r="E161" s="63">
        <f t="array" ref="E161:J161">+MMULT(E160:H160,$N$8:$S$11)</f>
        <v>1.2938770107485258</v>
      </c>
      <c r="F161" s="59">
        <v>0.56247969276053611</v>
      </c>
      <c r="G161" s="59">
        <v>0.25679454351470166</v>
      </c>
      <c r="H161" s="71">
        <v>0.10967413350446364</v>
      </c>
      <c r="I161" s="63">
        <v>3.9863262680565177E-2</v>
      </c>
      <c r="J161" s="64">
        <v>6.5358606975524952E-2</v>
      </c>
      <c r="K161" s="102">
        <f t="shared" si="7"/>
        <v>2.328047250184317</v>
      </c>
    </row>
    <row r="162" spans="4:11" x14ac:dyDescent="0.2">
      <c r="D162" t="s">
        <v>159</v>
      </c>
      <c r="E162" s="63">
        <f t="array" ref="E162:J162">+MMULT(E161:H161,$N$8:$S$11)</f>
        <v>1.2353970283266078</v>
      </c>
      <c r="F162" s="59">
        <v>0.5370570285292241</v>
      </c>
      <c r="G162" s="59">
        <v>0.24518807783348051</v>
      </c>
      <c r="H162" s="71">
        <v>0.10471713938031657</v>
      </c>
      <c r="I162" s="63">
        <v>3.8061543639181926E-2</v>
      </c>
      <c r="J162" s="64">
        <v>6.2404562819416434E-2</v>
      </c>
      <c r="K162" s="102">
        <f t="shared" si="7"/>
        <v>2.2228253805282274</v>
      </c>
    </row>
    <row r="163" spans="4:11" x14ac:dyDescent="0.2">
      <c r="D163" t="s">
        <v>160</v>
      </c>
      <c r="E163" s="63">
        <f t="array" ref="E163:J163">+MMULT(E162:H162,$N$8:$S$11)</f>
        <v>1.1795601939127816</v>
      </c>
      <c r="F163" s="59">
        <v>0.51278340453410864</v>
      </c>
      <c r="G163" s="59">
        <v>0.23410619504367919</v>
      </c>
      <c r="H163" s="71">
        <v>9.9984188839113461E-2</v>
      </c>
      <c r="I163" s="63">
        <v>3.6341257757421509E-2</v>
      </c>
      <c r="J163" s="64">
        <v>5.9584033982524778E-2</v>
      </c>
      <c r="K163" s="102">
        <f t="shared" si="7"/>
        <v>2.1223592740696291</v>
      </c>
    </row>
    <row r="164" spans="4:11" x14ac:dyDescent="0.2">
      <c r="D164" t="s">
        <v>161</v>
      </c>
      <c r="E164" s="63">
        <f t="array" ref="E164:J164">+MMULT(E163:H163,$N$8:$S$11)</f>
        <v>1.1262470438587953</v>
      </c>
      <c r="F164" s="59">
        <v>0.48960688707255196</v>
      </c>
      <c r="G164" s="59">
        <v>0.22352518533768914</v>
      </c>
      <c r="H164" s="71">
        <v>9.546515568474806E-2</v>
      </c>
      <c r="I164" s="63">
        <v>3.4698724461973335E-2</v>
      </c>
      <c r="J164" s="64">
        <v>5.6890985913925017E-2</v>
      </c>
      <c r="K164" s="102">
        <f t="shared" si="7"/>
        <v>2.0264339823296829</v>
      </c>
    </row>
    <row r="165" spans="4:11" x14ac:dyDescent="0.2">
      <c r="D165" t="s">
        <v>162</v>
      </c>
      <c r="E165" s="63">
        <f t="array" ref="E165:J165">+MMULT(E164:H164,$N$8:$S$11)</f>
        <v>1.0753435139747498</v>
      </c>
      <c r="F165" s="59">
        <v>0.46747788971129667</v>
      </c>
      <c r="G165" s="59">
        <v>0.21342241052890107</v>
      </c>
      <c r="H165" s="71">
        <v>9.1150371398286106E-2</v>
      </c>
      <c r="I165" s="63">
        <v>3.3130429532114154E-2</v>
      </c>
      <c r="J165" s="64">
        <v>5.4319656808436582E-2</v>
      </c>
      <c r="K165" s="102">
        <f t="shared" si="7"/>
        <v>1.9348442719537844</v>
      </c>
    </row>
    <row r="166" spans="4:11" x14ac:dyDescent="0.2">
      <c r="D166" t="s">
        <v>163</v>
      </c>
      <c r="E166" s="63">
        <f t="array" ref="E166:J166">+MMULT(E165:H165,$N$8:$S$11)</f>
        <v>1.0267406954868354</v>
      </c>
      <c r="F166" s="59">
        <v>0.44634906719626327</v>
      </c>
      <c r="G166" s="59">
        <v>0.20377625561751186</v>
      </c>
      <c r="H166" s="71">
        <v>8.703060445231206E-2</v>
      </c>
      <c r="I166" s="63">
        <v>3.16330175809982E-2</v>
      </c>
      <c r="J166" s="64">
        <v>5.1864545279313112E-2</v>
      </c>
      <c r="K166" s="102">
        <f t="shared" si="7"/>
        <v>1.8473941856132341</v>
      </c>
    </row>
    <row r="167" spans="4:11" x14ac:dyDescent="0.2">
      <c r="D167" t="s">
        <v>164</v>
      </c>
      <c r="E167" s="63">
        <f t="array" ref="E167:J167">+MMULT(E166:H166,$N$8:$S$11)</f>
        <v>0.98033460202521328</v>
      </c>
      <c r="F167" s="59">
        <v>0.42617521415729126</v>
      </c>
      <c r="G167" s="59">
        <v>0.19456608254537994</v>
      </c>
      <c r="H167" s="71">
        <v>8.3097040560185881E-2</v>
      </c>
      <c r="I167" s="63">
        <v>3.0203284876772856E-2</v>
      </c>
      <c r="J167" s="64">
        <v>4.952039858807953E-2</v>
      </c>
      <c r="K167" s="102">
        <f t="shared" si="7"/>
        <v>1.7638966227529225</v>
      </c>
    </row>
    <row r="168" spans="4:11" x14ac:dyDescent="0.2">
      <c r="D168" t="s">
        <v>165</v>
      </c>
      <c r="E168" s="63">
        <f t="array" ref="E168:J168">+MMULT(E167:H167,$N$8:$S$11)</f>
        <v>0.93602594714350407</v>
      </c>
      <c r="F168" s="59">
        <v>0.40691316839111213</v>
      </c>
      <c r="G168" s="59">
        <v>0.18577218604099785</v>
      </c>
      <c r="H168" s="71">
        <v>7.9341263817958307E-2</v>
      </c>
      <c r="I168" s="63">
        <v>2.8838172488160858E-2</v>
      </c>
      <c r="J168" s="64">
        <v>4.7282201406337106E-2</v>
      </c>
      <c r="K168" s="102">
        <f t="shared" si="7"/>
        <v>1.6841729392880702</v>
      </c>
    </row>
    <row r="169" spans="4:11" x14ac:dyDescent="0.2">
      <c r="D169" t="s">
        <v>166</v>
      </c>
      <c r="E169" s="63">
        <f t="array" ref="E169:J169">+MMULT(E168:H168,$N$8:$S$11)</f>
        <v>0.89371993189387022</v>
      </c>
      <c r="F169" s="59">
        <v>0.38852171851563999</v>
      </c>
      <c r="G169" s="59">
        <v>0.17737575146012063</v>
      </c>
      <c r="H169" s="71">
        <v>7.5755238698602706E-2</v>
      </c>
      <c r="I169" s="63">
        <v>2.753475973984406E-2</v>
      </c>
      <c r="J169" s="64">
        <v>4.5145165085494772E-2</v>
      </c>
      <c r="K169" s="102">
        <f t="shared" si="7"/>
        <v>1.6080525653935724</v>
      </c>
    </row>
    <row r="170" spans="4:11" x14ac:dyDescent="0.2">
      <c r="D170" t="s">
        <v>167</v>
      </c>
      <c r="E170" s="63">
        <f t="array" ref="E170:J170">+MMULT(E169:H169,$N$8:$S$11)</f>
        <v>0.85332604200320028</v>
      </c>
      <c r="F170" s="59">
        <v>0.37096151579801379</v>
      </c>
      <c r="G170" s="59">
        <v>0.16935881453185742</v>
      </c>
      <c r="H170" s="71">
        <v>7.2331292860043805E-2</v>
      </c>
      <c r="I170" s="63">
        <v>2.6290257963646608E-2</v>
      </c>
      <c r="J170" s="64">
        <v>4.3104717411471587E-2</v>
      </c>
      <c r="K170" s="102">
        <f t="shared" si="7"/>
        <v>1.5353726405682335</v>
      </c>
    </row>
    <row r="171" spans="4:11" x14ac:dyDescent="0.2">
      <c r="D171" t="s">
        <v>168</v>
      </c>
      <c r="E171" s="63">
        <f t="array" ref="E171:J171">+MMULT(E170:H170,$N$8:$S$11)</f>
        <v>0.81475785421644786</v>
      </c>
      <c r="F171" s="59">
        <v>0.3541949899677535</v>
      </c>
      <c r="G171" s="59">
        <v>0.16170422292410891</v>
      </c>
      <c r="H171" s="71">
        <v>6.9062100730204579E-2</v>
      </c>
      <c r="I171" s="63">
        <v>2.5102004532148257E-2</v>
      </c>
      <c r="J171" s="64">
        <v>4.1156492822452269E-2</v>
      </c>
      <c r="K171" s="102">
        <f t="shared" si="7"/>
        <v>1.4659776651931156</v>
      </c>
    </row>
    <row r="172" spans="4:11" x14ac:dyDescent="0.2">
      <c r="D172" t="s">
        <v>169</v>
      </c>
      <c r="E172" s="63">
        <f t="array" ref="E172:J172">+MMULT(E171:H171,$N$8:$S$11)</f>
        <v>0.77793285139278456</v>
      </c>
      <c r="F172" s="59">
        <v>0.33818626883491959</v>
      </c>
      <c r="G172" s="59">
        <v>0.15439559954612556</v>
      </c>
      <c r="H172" s="71">
        <v>6.5940667833954192E-2</v>
      </c>
      <c r="I172" s="63">
        <v>2.3967457161962864E-2</v>
      </c>
      <c r="J172" s="64">
        <v>3.9296323068768166E-2</v>
      </c>
      <c r="K172" s="102">
        <f t="shared" si="7"/>
        <v>1.3997191678385148</v>
      </c>
    </row>
    <row r="173" spans="4:11" x14ac:dyDescent="0.2">
      <c r="D173" t="s">
        <v>170</v>
      </c>
      <c r="E173" s="63">
        <f t="array" ref="E173:J173">+MMULT(E172:H172,$N$8:$S$11)</f>
        <v>0.7427722459589623</v>
      </c>
      <c r="F173" s="59">
        <v>0.32290110154130275</v>
      </c>
      <c r="G173" s="59">
        <v>0.14741730750967608</v>
      </c>
      <c r="H173" s="71">
        <v>6.2960315828427094E-2</v>
      </c>
      <c r="I173" s="63">
        <v>2.2884188474493843E-2</v>
      </c>
      <c r="J173" s="64">
        <v>3.752022829492184E-2</v>
      </c>
      <c r="K173" s="102">
        <f t="shared" si="7"/>
        <v>1.336455387607784</v>
      </c>
    </row>
    <row r="174" spans="4:11" x14ac:dyDescent="0.2">
      <c r="D174" t="s">
        <v>171</v>
      </c>
      <c r="E174" s="63">
        <f t="array" ref="E174:J174">+MMULT(E173:H173,$N$8:$S$11)</f>
        <v>0.70920081134215518</v>
      </c>
      <c r="F174" s="59">
        <v>0.30830678528044442</v>
      </c>
      <c r="G174" s="59">
        <v>0.14075441667386479</v>
      </c>
      <c r="H174" s="71">
        <v>6.0114668214698082E-2</v>
      </c>
      <c r="I174" s="63">
        <v>2.1849880802529371E-2</v>
      </c>
      <c r="J174" s="64">
        <v>3.5824408524676374E-2</v>
      </c>
      <c r="K174" s="102">
        <f t="shared" si="7"/>
        <v>1.276050970838368</v>
      </c>
    </row>
    <row r="175" spans="4:11" x14ac:dyDescent="0.2">
      <c r="D175" t="s">
        <v>172</v>
      </c>
      <c r="E175" s="63">
        <f t="array" ref="E175:J175">+MMULT(E174:H174,$N$8:$S$11)</f>
        <v>0.67714672102162665</v>
      </c>
      <c r="F175" s="59">
        <v>0.29437209532970843</v>
      </c>
      <c r="G175" s="59">
        <v>0.13439267170202335</v>
      </c>
      <c r="H175" s="71">
        <v>5.7397636695245439E-2</v>
      </c>
      <c r="I175" s="63">
        <v>2.086232123156612E-2</v>
      </c>
      <c r="J175" s="64">
        <v>3.4205235530992549E-2</v>
      </c>
      <c r="K175" s="102">
        <f t="shared" si="7"/>
        <v>1.2183766815111625</v>
      </c>
    </row>
    <row r="176" spans="4:11" x14ac:dyDescent="0.2">
      <c r="D176" t="s">
        <v>173</v>
      </c>
      <c r="E176" s="63">
        <f t="array" ref="E176:J176">+MMULT(E175:H175,$N$8:$S$11)</f>
        <v>0.64654139485486783</v>
      </c>
      <c r="F176" s="59">
        <v>0.2810672182447107</v>
      </c>
      <c r="G176" s="59">
        <v>0.12831846156233728</v>
      </c>
      <c r="H176" s="71">
        <v>5.4803408148015133E-2</v>
      </c>
      <c r="I176" s="63">
        <v>1.9919396865252365E-2</v>
      </c>
      <c r="J176" s="64">
        <v>3.2659245073420599E-2</v>
      </c>
      <c r="K176" s="102">
        <f t="shared" si="7"/>
        <v>1.163309124748604</v>
      </c>
    </row>
    <row r="177" spans="4:11" x14ac:dyDescent="0.2">
      <c r="D177" t="s">
        <v>174</v>
      </c>
      <c r="E177" s="63">
        <f t="array" ref="E177:J177">+MMULT(E176:H176,$N$8:$S$11)</f>
        <v>0.61731935234941815</v>
      </c>
      <c r="F177" s="59">
        <v>0.26836368807317873</v>
      </c>
      <c r="G177" s="59">
        <v>0.12251879040695586</v>
      </c>
      <c r="H177" s="71">
        <v>5.2326432189218501E-2</v>
      </c>
      <c r="I177" s="63">
        <v>1.9019090304820879E-2</v>
      </c>
      <c r="J177" s="64">
        <v>3.1183129486338855E-2</v>
      </c>
      <c r="K177" s="102">
        <f t="shared" si="7"/>
        <v>1.1107304828099309</v>
      </c>
    </row>
    <row r="178" spans="4:11" x14ac:dyDescent="0.2">
      <c r="D178" t="s">
        <v>175</v>
      </c>
      <c r="E178" s="63">
        <f t="array" ref="E178:J178">+MMULT(E177:H177,$N$8:$S$11)</f>
        <v>0.58941807256643897</v>
      </c>
      <c r="F178" s="59">
        <v>0.25623432545177161</v>
      </c>
      <c r="G178" s="59">
        <v>0.1169812497672834</v>
      </c>
      <c r="H178" s="71">
        <v>4.9961409298254864E-2</v>
      </c>
      <c r="I178" s="63">
        <v>1.8159475332839861E-2</v>
      </c>
      <c r="J178" s="64">
        <v>2.9773730602182583E-2</v>
      </c>
      <c r="K178" s="102">
        <f t="shared" si="7"/>
        <v>1.0605282630187711</v>
      </c>
    </row>
    <row r="179" spans="4:11" x14ac:dyDescent="0.2">
      <c r="D179" t="s">
        <v>176</v>
      </c>
      <c r="E179" s="63">
        <f t="array" ref="E179:J179">+MMULT(E178:H178,$N$8:$S$11)</f>
        <v>0.56277786035629984</v>
      </c>
      <c r="F179" s="59">
        <v>0.24465317945556075</v>
      </c>
      <c r="G179" s="59">
        <v>0.11169399200596486</v>
      </c>
      <c r="H179" s="71">
        <v>4.7703279479353385E-2</v>
      </c>
      <c r="I179" s="63">
        <v>1.7338712792047337E-2</v>
      </c>
      <c r="J179" s="64">
        <v>2.8428032994522578E-2</v>
      </c>
      <c r="K179" s="102">
        <f t="shared" si="7"/>
        <v>1.0125950570837488</v>
      </c>
    </row>
    <row r="180" spans="4:11" x14ac:dyDescent="0.2">
      <c r="D180" t="s">
        <v>177</v>
      </c>
      <c r="E180" s="63">
        <f t="array" ref="E180:J180">+MMULT(E179:H179,$N$8:$S$11)</f>
        <v>0.53734171863998714</v>
      </c>
      <c r="F180" s="59">
        <v>0.23359547207575851</v>
      </c>
      <c r="G180" s="59">
        <v>0.10664570496876787</v>
      </c>
      <c r="H180" s="71">
        <v>4.5547211435676249E-2</v>
      </c>
      <c r="I180" s="63">
        <v>1.655504665045162E-2</v>
      </c>
      <c r="J180" s="64">
        <v>2.7143157526537537E-2</v>
      </c>
      <c r="K180" s="102">
        <f t="shared" si="7"/>
        <v>0.96682831129717894</v>
      </c>
    </row>
    <row r="181" spans="4:11" x14ac:dyDescent="0.2">
      <c r="D181" t="s">
        <v>178</v>
      </c>
      <c r="E181" s="63">
        <f t="array" ref="E181:J181">+MMULT(E180:H180,$N$8:$S$11)</f>
        <v>0.513055226463075</v>
      </c>
      <c r="F181" s="59">
        <v>0.22303754520690644</v>
      </c>
      <c r="G181" s="59">
        <v>0.10182558778212981</v>
      </c>
      <c r="H181" s="71">
        <v>4.3488592232721973E-2</v>
      </c>
      <c r="I181" s="63">
        <v>1.5806800244279277E-2</v>
      </c>
      <c r="J181" s="64">
        <v>2.591635519107742E-2</v>
      </c>
      <c r="K181" s="102">
        <f t="shared" si="7"/>
        <v>0.92313010712018984</v>
      </c>
    </row>
    <row r="182" spans="4:11" x14ac:dyDescent="0.2">
      <c r="D182" t="s">
        <v>179</v>
      </c>
      <c r="E182" s="63">
        <f t="array" ref="E182:J182">+MMULT(E181:H181,$N$8:$S$11)</f>
        <v>0.48986642256135571</v>
      </c>
      <c r="F182" s="59">
        <v>0.21295681003010278</v>
      </c>
      <c r="G182" s="59">
        <v>9.7223327744589583E-2</v>
      </c>
      <c r="H182" s="71">
        <v>4.1523017428914025E-2</v>
      </c>
      <c r="I182" s="63">
        <v>1.50923726907322E-2</v>
      </c>
      <c r="J182" s="64">
        <v>2.4745001229138995E-2</v>
      </c>
      <c r="K182" s="102">
        <f t="shared" si="7"/>
        <v>0.8814069516848333</v>
      </c>
    </row>
    <row r="183" spans="4:11" x14ac:dyDescent="0.2">
      <c r="D183" t="s">
        <v>180</v>
      </c>
      <c r="E183" s="63">
        <f t="array" ref="E183:J183">+MMULT(E182:H182,$N$8:$S$11)</f>
        <v>0.46772569418901427</v>
      </c>
      <c r="F183" s="59">
        <v>0.20333169868397513</v>
      </c>
      <c r="G183" s="59">
        <v>9.2829078262664025E-2</v>
      </c>
      <c r="H183" s="71">
        <v>3.9646281652259613E-2</v>
      </c>
      <c r="I183" s="63">
        <v>1.4410235462878973E-2</v>
      </c>
      <c r="J183" s="64">
        <v>2.3626589514170074E-2</v>
      </c>
      <c r="K183" s="102">
        <f t="shared" si="7"/>
        <v>0.84156957776496211</v>
      </c>
    </row>
    <row r="184" spans="4:11" x14ac:dyDescent="0.2">
      <c r="D184" t="s">
        <v>181</v>
      </c>
      <c r="E184" s="63">
        <f t="array" ref="E184:J184">+MMULT(E183:H183,$N$8:$S$11)</f>
        <v>0.44658567097149243</v>
      </c>
      <c r="F184" s="59">
        <v>0.19414161811999889</v>
      </c>
      <c r="G184" s="59">
        <v>8.8633437783963501E-2</v>
      </c>
      <c r="H184" s="71">
        <v>3.7854369602917763E-2</v>
      </c>
      <c r="I184" s="63">
        <v>1.3758929119352437E-2</v>
      </c>
      <c r="J184" s="64">
        <v>2.255872719018806E-2</v>
      </c>
      <c r="K184" s="102">
        <f t="shared" si="7"/>
        <v>0.80353275278791303</v>
      </c>
    </row>
    <row r="185" spans="4:11" x14ac:dyDescent="0.2">
      <c r="D185" t="s">
        <v>182</v>
      </c>
      <c r="E185" s="63">
        <f t="array" ref="E185:J185">+MMULT(E184:H184,$N$8:$S$11)</f>
        <v>0.42640112355593895</v>
      </c>
      <c r="F185" s="59">
        <v>0.18536690604343489</v>
      </c>
      <c r="G185" s="59">
        <v>8.4627429682474248E-2</v>
      </c>
      <c r="H185" s="71">
        <v>3.6143447462426939E-2</v>
      </c>
      <c r="I185" s="63">
        <v>1.31370601818566E-2</v>
      </c>
      <c r="J185" s="64">
        <v>2.1539129552241007E-2</v>
      </c>
      <c r="K185" s="102">
        <f t="shared" si="7"/>
        <v>0.7672150964783726</v>
      </c>
    </row>
    <row r="186" spans="4:11" x14ac:dyDescent="0.2">
      <c r="D186" t="s">
        <v>183</v>
      </c>
      <c r="E186" s="63">
        <f t="array" ref="E186:J186">+MMULT(E185:H185,$N$8:$S$11)</f>
        <v>0.40712886684240684</v>
      </c>
      <c r="F186" s="59">
        <v>0.17698878884562266</v>
      </c>
      <c r="G186" s="59">
        <v>8.0802483052972635E-2</v>
      </c>
      <c r="H186" s="71">
        <v>3.4509854691212427E-2</v>
      </c>
      <c r="I186" s="63">
        <v>1.2543298153802333E-2</v>
      </c>
      <c r="J186" s="64">
        <v>2.0565615158258176E-2</v>
      </c>
      <c r="K186" s="102">
        <f t="shared" si="7"/>
        <v>0.73253890674427502</v>
      </c>
    </row>
    <row r="187" spans="4:11" x14ac:dyDescent="0.2">
      <c r="D187" t="s">
        <v>184</v>
      </c>
      <c r="E187" s="63">
        <f t="array" ref="E187:J187">+MMULT(E186:H186,$N$8:$S$11)</f>
        <v>0.38872766758875887</v>
      </c>
      <c r="F187" s="59">
        <v>0.16898934143762498</v>
      </c>
      <c r="G187" s="59">
        <v>7.7150414373481177E-2</v>
      </c>
      <c r="H187" s="71">
        <v>3.2950096196824513E-2</v>
      </c>
      <c r="I187" s="63">
        <v>1.197637267369314E-2</v>
      </c>
      <c r="J187" s="64">
        <v>1.9636101161831936E-2</v>
      </c>
      <c r="K187" s="102">
        <f t="shared" si="7"/>
        <v>0.69942999343221457</v>
      </c>
    </row>
    <row r="188" spans="4:11" x14ac:dyDescent="0.2">
      <c r="D188" t="s">
        <v>185</v>
      </c>
      <c r="E188" s="63">
        <f t="array" ref="E188:J188">+MMULT(E187:H187,$N$8:$S$11)</f>
        <v>0.37115815619160059</v>
      </c>
      <c r="F188" s="59">
        <v>0.16135144889928799</v>
      </c>
      <c r="G188" s="59">
        <v>7.3663409996533244E-2</v>
      </c>
      <c r="H188" s="71">
        <v>3.1460834856151428E-2</v>
      </c>
      <c r="I188" s="63">
        <v>1.1435070797170722E-2</v>
      </c>
      <c r="J188" s="64">
        <v>1.8748598855945604E-2</v>
      </c>
      <c r="K188" s="102">
        <f t="shared" si="7"/>
        <v>0.66781751959668967</v>
      </c>
    </row>
    <row r="189" spans="4:11" x14ac:dyDescent="0.2">
      <c r="D189" t="s">
        <v>186</v>
      </c>
      <c r="E189" s="63">
        <f t="array" ref="E189:J189">+MMULT(E188:H188,$N$8:$S$11)</f>
        <v>0.35438274245449419</v>
      </c>
      <c r="F189" s="59">
        <v>0.15405876986166533</v>
      </c>
      <c r="G189" s="59">
        <v>7.033400943178697E-2</v>
      </c>
      <c r="H189" s="71">
        <v>3.0038884375608598E-2</v>
      </c>
      <c r="I189" s="63">
        <v>1.0918234401905161E-2</v>
      </c>
      <c r="J189" s="64">
        <v>1.7901209418112993E-2</v>
      </c>
      <c r="K189" s="102">
        <f t="shared" si="7"/>
        <v>0.63763384994357331</v>
      </c>
    </row>
    <row r="190" spans="4:11" x14ac:dyDescent="0.2">
      <c r="D190" t="s">
        <v>187</v>
      </c>
      <c r="E190" s="63">
        <f t="array" ref="E190:J190">+MMULT(E189:H189,$N$8:$S$11)</f>
        <v>0.33836553516323853</v>
      </c>
      <c r="F190" s="59">
        <v>0.14709570154446266</v>
      </c>
      <c r="G190" s="59">
        <v>6.7155089384221225E-2</v>
      </c>
      <c r="H190" s="71">
        <v>2.8681202474028514E-2</v>
      </c>
      <c r="I190" s="63">
        <v>1.0424757709777513E-2</v>
      </c>
      <c r="J190" s="64">
        <v>1.7092119847826603E-2</v>
      </c>
      <c r="K190" s="102">
        <f t="shared" si="7"/>
        <v>0.60881440612355497</v>
      </c>
    </row>
    <row r="191" spans="4:11" x14ac:dyDescent="0.2">
      <c r="D191" t="s">
        <v>188</v>
      </c>
      <c r="E191" s="63">
        <f t="array" ref="E191:J191">+MMULT(E190:H190,$N$8:$S$11)</f>
        <v>0.32307226529614513</v>
      </c>
      <c r="F191" s="59">
        <v>0.14044734637369974</v>
      </c>
      <c r="G191" s="59">
        <v>6.4119848513763913E-2</v>
      </c>
      <c r="H191" s="71">
        <v>2.7384884373666145E-2</v>
      </c>
      <c r="I191" s="63">
        <v>9.9535849210535023E-3</v>
      </c>
      <c r="J191" s="64">
        <v>1.6319599087622476E-2</v>
      </c>
      <c r="K191" s="102">
        <f t="shared" ref="K191:K254" si="8">+SUM(E191:J191)</f>
        <v>0.58129752856595096</v>
      </c>
    </row>
    <row r="192" spans="4:11" x14ac:dyDescent="0.2">
      <c r="D192" t="s">
        <v>189</v>
      </c>
      <c r="E192" s="63">
        <f t="array" ref="E192:J192">+MMULT(E191:H191,$N$8:$S$11)</f>
        <v>0.30847021270501696</v>
      </c>
      <c r="F192" s="59">
        <v>0.13409948010816927</v>
      </c>
      <c r="G192" s="59">
        <v>6.12217928837454E-2</v>
      </c>
      <c r="H192" s="71">
        <v>2.6147156585393964E-2</v>
      </c>
      <c r="I192" s="63">
        <v>9.5037079554865251E-3</v>
      </c>
      <c r="J192" s="64">
        <v>1.5581994319462868E-2</v>
      </c>
      <c r="K192" s="102">
        <f t="shared" si="8"/>
        <v>0.55502434455727501</v>
      </c>
    </row>
    <row r="193" spans="4:11" x14ac:dyDescent="0.2">
      <c r="D193" t="s">
        <v>190</v>
      </c>
      <c r="E193" s="63">
        <f t="array" ref="E193:J193">+MMULT(E192:H192,$N$8:$S$11)</f>
        <v>0.2945281361099632</v>
      </c>
      <c r="F193" s="59">
        <v>0.12803852140649805</v>
      </c>
      <c r="G193" s="59">
        <v>5.845472206704444E-2</v>
      </c>
      <c r="H193" s="71">
        <v>2.4965370974789992E-2</v>
      </c>
      <c r="I193" s="63">
        <v>9.0741642955171602E-3</v>
      </c>
      <c r="J193" s="64">
        <v>1.4877727428512838E-2</v>
      </c>
      <c r="K193" s="102">
        <f t="shared" si="8"/>
        <v>0.52993864228232557</v>
      </c>
    </row>
    <row r="194" spans="4:11" x14ac:dyDescent="0.2">
      <c r="D194" t="s">
        <v>191</v>
      </c>
      <c r="E194" s="63">
        <f t="array" ref="E194:J194">+MMULT(E193:H193,$N$8:$S$11)</f>
        <v>0.28121620625827293</v>
      </c>
      <c r="F194" s="59">
        <v>0.12225150276969947</v>
      </c>
      <c r="G194" s="59">
        <v>5.5812715880200439E-2</v>
      </c>
      <c r="H194" s="71">
        <v>2.3836999096423322E-2</v>
      </c>
      <c r="I194" s="63">
        <v>8.6640349269545489E-3</v>
      </c>
      <c r="J194" s="64">
        <v>1.420529162674497E-2</v>
      </c>
      <c r="K194" s="102">
        <f t="shared" si="8"/>
        <v>0.50598675055829567</v>
      </c>
    </row>
    <row r="195" spans="4:11" x14ac:dyDescent="0.2">
      <c r="D195" t="s">
        <v>192</v>
      </c>
      <c r="E195" s="63">
        <f t="array" ref="E195:J195">+MMULT(E194:H194,$N$8:$S$11)</f>
        <v>0.26850594210434009</v>
      </c>
      <c r="F195" s="59">
        <v>0.11672604279704871</v>
      </c>
      <c r="G195" s="59">
        <v>5.3290121717109777E-2</v>
      </c>
      <c r="H195" s="71">
        <v>2.2759626784215278E-2</v>
      </c>
      <c r="I195" s="63">
        <v>8.2724423727338105E-3</v>
      </c>
      <c r="J195" s="64">
        <v>1.3563248229148495E-2</v>
      </c>
      <c r="K195" s="102">
        <f t="shared" si="8"/>
        <v>0.48311742400459617</v>
      </c>
    </row>
    <row r="196" spans="4:11" x14ac:dyDescent="0.2">
      <c r="D196" t="s">
        <v>193</v>
      </c>
      <c r="E196" s="63">
        <f t="array" ref="E196:J196">+MMULT(E195:H195,$N$8:$S$11)</f>
        <v>0.25637014987409501</v>
      </c>
      <c r="F196" s="59">
        <v>0.11145031969592172</v>
      </c>
      <c r="G196" s="59">
        <v>5.088154245520668E-2</v>
      </c>
      <c r="H196" s="71">
        <v>2.1730948986302342E-2</v>
      </c>
      <c r="I196" s="63">
        <v>7.8985488155426629E-3</v>
      </c>
      <c r="J196" s="64">
        <v>1.2950223575645457E-2</v>
      </c>
      <c r="K196" s="102">
        <f t="shared" si="8"/>
        <v>0.46128173340271383</v>
      </c>
    </row>
    <row r="197" spans="4:11" x14ac:dyDescent="0.2">
      <c r="D197" t="s">
        <v>194</v>
      </c>
      <c r="E197" s="63">
        <f t="array" ref="E197:J197">+MMULT(E196:H196,$N$8:$S$11)</f>
        <v>0.24478286488357115</v>
      </c>
      <c r="F197" s="59">
        <v>0.10641304598892208</v>
      </c>
      <c r="G197" s="59">
        <v>4.8581824908253586E-2</v>
      </c>
      <c r="H197" s="71">
        <v>2.0748764833350017E-2</v>
      </c>
      <c r="I197" s="63">
        <v>7.5415543053005459E-3</v>
      </c>
      <c r="J197" s="64">
        <v>1.2364906092128362E-2</v>
      </c>
      <c r="K197" s="102">
        <f t="shared" si="8"/>
        <v>0.44043296101152579</v>
      </c>
    </row>
    <row r="198" spans="4:11" x14ac:dyDescent="0.2">
      <c r="D198" t="s">
        <v>195</v>
      </c>
      <c r="E198" s="63">
        <f t="array" ref="E198:J198">+MMULT(E197:H197,$N$8:$S$11)</f>
        <v>0.23371929598712624</v>
      </c>
      <c r="F198" s="59">
        <v>0.10160344436418167</v>
      </c>
      <c r="G198" s="59">
        <v>4.6386048801036105E-2</v>
      </c>
      <c r="H198" s="71">
        <v>1.9810972929766218E-2</v>
      </c>
      <c r="I198" s="63">
        <v>7.2006950476551975E-3</v>
      </c>
      <c r="J198" s="64">
        <v>1.180604348433143E-2</v>
      </c>
      <c r="K198" s="102">
        <f t="shared" si="8"/>
        <v>0.42052650061409691</v>
      </c>
    </row>
    <row r="199" spans="4:11" x14ac:dyDescent="0.2">
      <c r="D199" t="s">
        <v>196</v>
      </c>
      <c r="E199" s="63">
        <f t="array" ref="E199:J199">+MMULT(E198:H198,$N$8:$S$11)</f>
        <v>0.22315577253646413</v>
      </c>
      <c r="F199" s="59">
        <v>9.7011224617166339E-2</v>
      </c>
      <c r="G199" s="59">
        <v>4.4289516242373435E-2</v>
      </c>
      <c r="H199" s="71">
        <v>1.8915566857739818E-2</v>
      </c>
      <c r="I199" s="63">
        <v>6.8752417698348502E-3</v>
      </c>
      <c r="J199" s="64">
        <v>1.1272440058531667E-2</v>
      </c>
      <c r="K199" s="102">
        <f t="shared" si="8"/>
        <v>0.40151976208211021</v>
      </c>
    </row>
    <row r="200" spans="4:11" x14ac:dyDescent="0.2">
      <c r="D200" t="s">
        <v>197</v>
      </c>
      <c r="E200" s="63">
        <f t="array" ref="E200:J200">+MMULT(E199:H199,$N$8:$S$11)</f>
        <v>0.21306969373697568</v>
      </c>
      <c r="F200" s="59">
        <v>9.2626561634653659E-2</v>
      </c>
      <c r="G200" s="59">
        <v>4.2287741673922012E-2</v>
      </c>
      <c r="H200" s="71">
        <v>1.8060630884485125E-2</v>
      </c>
      <c r="I200" s="63">
        <v>6.5644981603597899E-3</v>
      </c>
      <c r="J200" s="64">
        <v>1.0762954163347431E-2</v>
      </c>
      <c r="K200" s="102">
        <f t="shared" si="8"/>
        <v>0.38337208025374375</v>
      </c>
    </row>
    <row r="201" spans="4:11" x14ac:dyDescent="0.2">
      <c r="D201" t="s">
        <v>198</v>
      </c>
      <c r="E201" s="63">
        <f t="array" ref="E201:J201">+MMULT(E200:H200,$N$8:$S$11)</f>
        <v>0.2034394802930457</v>
      </c>
      <c r="F201" s="59">
        <v>8.8440074373778946E-2</v>
      </c>
      <c r="G201" s="59">
        <v>4.0376442273267671E-2</v>
      </c>
      <c r="H201" s="71">
        <v>1.724433586350797E-2</v>
      </c>
      <c r="I201" s="63">
        <v>6.2677993792750134E-3</v>
      </c>
      <c r="J201" s="64">
        <v>1.0276495747161166E-2</v>
      </c>
      <c r="K201" s="102">
        <f t="shared" si="8"/>
        <v>0.3660446279300365</v>
      </c>
    </row>
    <row r="202" spans="4:11" x14ac:dyDescent="0.2">
      <c r="D202" t="s">
        <v>199</v>
      </c>
      <c r="E202" s="63">
        <f t="array" ref="E202:J202">+MMULT(E201:H201,$N$8:$S$11)</f>
        <v>0.19424452823887023</v>
      </c>
      <c r="F202" s="59">
        <v>8.4442805791175315E-2</v>
      </c>
      <c r="G202" s="59">
        <v>3.8551528790773566E-2</v>
      </c>
      <c r="H202" s="71">
        <v>1.6464935321124134E-2</v>
      </c>
      <c r="I202" s="63">
        <v>5.9845106357166201E-3</v>
      </c>
      <c r="J202" s="64">
        <v>9.8120240259404311E-3</v>
      </c>
      <c r="K202" s="102">
        <f t="shared" si="8"/>
        <v>0.34950033280360032</v>
      </c>
    </row>
    <row r="203" spans="4:11" x14ac:dyDescent="0.2">
      <c r="D203" t="s">
        <v>200</v>
      </c>
      <c r="E203" s="63">
        <f t="array" ref="E203:J203">+MMULT(E202:H202,$N$8:$S$11)</f>
        <v>0.18546516485600495</v>
      </c>
      <c r="F203" s="59">
        <v>8.0626203679265707E-2</v>
      </c>
      <c r="G203" s="59">
        <v>3.6809096800579338E-2</v>
      </c>
      <c r="H203" s="71">
        <v>1.5720761719857184E-2</v>
      </c>
      <c r="I203" s="63">
        <v>5.7140258297686012E-3</v>
      </c>
      <c r="J203" s="64">
        <v>9.3685452564674643E-3</v>
      </c>
      <c r="K203" s="102">
        <f t="shared" si="8"/>
        <v>0.33370379814194329</v>
      </c>
    </row>
    <row r="204" spans="4:11" x14ac:dyDescent="0.2">
      <c r="D204" t="s">
        <v>201</v>
      </c>
      <c r="E204" s="63">
        <f t="array" ref="E204:J204">+MMULT(E203:H203,$N$8:$S$11)</f>
        <v>0.17708260658332944</v>
      </c>
      <c r="F204" s="59">
        <v>7.6982102368706173E-2</v>
      </c>
      <c r="G204" s="59">
        <v>3.5145418347032935E-2</v>
      </c>
      <c r="H204" s="71">
        <v>1.5010222890721209E-2</v>
      </c>
      <c r="I204" s="63">
        <v>5.4557662557042953E-3</v>
      </c>
      <c r="J204" s="64">
        <v>8.9451106102131413E-3</v>
      </c>
      <c r="K204" s="102">
        <f t="shared" si="8"/>
        <v>0.31862122705570722</v>
      </c>
    </row>
    <row r="205" spans="4:11" x14ac:dyDescent="0.2">
      <c r="D205" t="s">
        <v>202</v>
      </c>
      <c r="E205" s="63">
        <f t="array" ref="E205:J205">+MMULT(E204:H204,$N$8:$S$11)</f>
        <v>0.16907891882937515</v>
      </c>
      <c r="F205" s="59">
        <v>7.350270525783234E-2</v>
      </c>
      <c r="G205" s="59">
        <v>3.3556933968682506E-2</v>
      </c>
      <c r="H205" s="71">
        <v>1.4331798626755331E-2</v>
      </c>
      <c r="I205" s="63">
        <v>5.209179363838046E-3</v>
      </c>
      <c r="J205" s="64">
        <v>8.5408141433064161E-3</v>
      </c>
      <c r="K205" s="102">
        <f t="shared" si="8"/>
        <v>0.30422035018978977</v>
      </c>
    </row>
    <row r="206" spans="4:11" x14ac:dyDescent="0.2">
      <c r="D206" t="s">
        <v>203</v>
      </c>
      <c r="E206" s="63">
        <f t="array" ref="E206:J206">+MMULT(E205:H205,$N$8:$S$11)</f>
        <v>0.16143697760103498</v>
      </c>
      <c r="F206" s="59">
        <v>7.0180568131730792E-2</v>
      </c>
      <c r="G206" s="59">
        <v>3.204024508276368E-2</v>
      </c>
      <c r="H206" s="71">
        <v>1.3684037430521817E-2</v>
      </c>
      <c r="I206" s="63">
        <v>4.9737375783380517E-3</v>
      </c>
      <c r="J206" s="64">
        <v>8.154790858256003E-3</v>
      </c>
      <c r="K206" s="102">
        <f t="shared" si="8"/>
        <v>0.29047035668264531</v>
      </c>
    </row>
    <row r="207" spans="4:11" x14ac:dyDescent="0.2">
      <c r="D207" t="s">
        <v>204</v>
      </c>
      <c r="E207" s="63">
        <f t="array" ref="E207:J207">+MMULT(E206:H206,$N$8:$S$11)</f>
        <v>0.15414043286655879</v>
      </c>
      <c r="F207" s="59">
        <v>6.7008583235246361E-2</v>
      </c>
      <c r="G207" s="59">
        <v>3.0592106713888699E-2</v>
      </c>
      <c r="H207" s="71">
        <v>1.3065553408609015E-2</v>
      </c>
      <c r="I207" s="63">
        <v>4.7489371684710903E-3</v>
      </c>
      <c r="J207" s="64">
        <v>7.7862148532773191E-3</v>
      </c>
      <c r="K207" s="102">
        <f t="shared" si="8"/>
        <v>0.27734182824605125</v>
      </c>
    </row>
    <row r="208" spans="4:11" x14ac:dyDescent="0.2">
      <c r="D208" t="s">
        <v>205</v>
      </c>
      <c r="E208" s="63">
        <f t="array" ref="E208:J208">+MMULT(E207:H207,$N$8:$S$11)</f>
        <v>0.1471736735744491</v>
      </c>
      <c r="F208" s="59">
        <v>6.3979964065849118E-2</v>
      </c>
      <c r="G208" s="59">
        <v>2.9209420551380455E-2</v>
      </c>
      <c r="H208" s="71">
        <v>1.2475023306494897E-2</v>
      </c>
      <c r="I208" s="63">
        <v>4.5342971708641428E-3</v>
      </c>
      <c r="J208" s="64">
        <v>7.4342975552651779E-3</v>
      </c>
      <c r="K208" s="102">
        <f t="shared" si="8"/>
        <v>0.26480667622430287</v>
      </c>
    </row>
    <row r="209" spans="4:11" x14ac:dyDescent="0.2">
      <c r="D209" t="s">
        <v>206</v>
      </c>
      <c r="E209" s="63">
        <f t="array" ref="E209:J209">+MMULT(E208:H208,$N$8:$S$11)</f>
        <v>0.14052179425341468</v>
      </c>
      <c r="F209" s="59">
        <v>6.108823085382549E-2</v>
      </c>
      <c r="G209" s="59">
        <v>2.7889228320397426E-2</v>
      </c>
      <c r="H209" s="71">
        <v>1.1911183677427269E-2</v>
      </c>
      <c r="I209" s="63">
        <v>4.3293583604770659E-3</v>
      </c>
      <c r="J209" s="64">
        <v>7.0982860326316288E-3</v>
      </c>
      <c r="K209" s="102">
        <f t="shared" si="8"/>
        <v>0.25283808149817355</v>
      </c>
    </row>
    <row r="210" spans="4:11" x14ac:dyDescent="0.2">
      <c r="D210" t="s">
        <v>207</v>
      </c>
      <c r="E210" s="63">
        <f t="array" ref="E210:J210">+MMULT(E209:H209,$N$8:$S$11)</f>
        <v>0.13417056312192241</v>
      </c>
      <c r="F210" s="59">
        <v>5.8327196698728073E-2</v>
      </c>
      <c r="G210" s="59">
        <v>2.6628705452667E-2</v>
      </c>
      <c r="H210" s="71">
        <v>1.1372828179263418E-2</v>
      </c>
      <c r="I210" s="63">
        <v>4.1336822680847147E-3</v>
      </c>
      <c r="J210" s="64">
        <v>6.7774613843992644E-3</v>
      </c>
      <c r="K210" s="102">
        <f t="shared" si="8"/>
        <v>0.24141043710506488</v>
      </c>
    </row>
    <row r="211" spans="4:11" x14ac:dyDescent="0.2">
      <c r="D211" t="s">
        <v>208</v>
      </c>
      <c r="E211" s="63">
        <f t="array" ref="E211:J211">+MMULT(E210:H210,$N$8:$S$11)</f>
        <v>0.12810639163911672</v>
      </c>
      <c r="F211" s="59">
        <v>5.5690954332422861E-2</v>
      </c>
      <c r="G211" s="59">
        <v>2.5425155043285699E-2</v>
      </c>
      <c r="H211" s="71">
        <v>1.0858804993485776E-2</v>
      </c>
      <c r="I211" s="63">
        <v>3.9468502421663972E-3</v>
      </c>
      <c r="J211" s="64">
        <v>6.4711372021034408E-3</v>
      </c>
      <c r="K211" s="102">
        <f t="shared" si="8"/>
        <v>0.23049929345258086</v>
      </c>
    </row>
    <row r="212" spans="4:11" x14ac:dyDescent="0.2">
      <c r="D212" t="s">
        <v>209</v>
      </c>
      <c r="E212" s="63">
        <f t="array" ref="E212:J212">+MMULT(E211:H211,$N$8:$S$11)</f>
        <v>0.12231630543196116</v>
      </c>
      <c r="F212" s="59">
        <v>5.317386348041344E-2</v>
      </c>
      <c r="G212" s="59">
        <v>2.4276002080656719E-2</v>
      </c>
      <c r="H212" s="71">
        <v>1.0368014360871546E-2</v>
      </c>
      <c r="I212" s="63">
        <v>3.7684625531955529E-3</v>
      </c>
      <c r="J212" s="64">
        <v>6.1786581012126234E-3</v>
      </c>
      <c r="K212" s="102">
        <f t="shared" si="8"/>
        <v>0.22008130600831102</v>
      </c>
    </row>
    <row r="213" spans="4:11" x14ac:dyDescent="0.2">
      <c r="D213" t="s">
        <v>210</v>
      </c>
      <c r="E213" s="63">
        <f t="array" ref="E213:J213">+MMULT(E212:H212,$N$8:$S$11)</f>
        <v>0.11678791653639981</v>
      </c>
      <c r="F213" s="59">
        <v>5.0770538794401347E-2</v>
      </c>
      <c r="G213" s="59">
        <v>2.3178787937219756E-2</v>
      </c>
      <c r="H213" s="71">
        <v>9.8994062285438379E-3</v>
      </c>
      <c r="I213" s="63">
        <v>3.5981375384132926E-3</v>
      </c>
      <c r="J213" s="64">
        <v>5.8993983189248225E-3</v>
      </c>
      <c r="K213" s="102">
        <f t="shared" si="8"/>
        <v>0.21013418535390288</v>
      </c>
    </row>
    <row r="214" spans="4:11" x14ac:dyDescent="0.2">
      <c r="D214" t="s">
        <v>211</v>
      </c>
      <c r="E214" s="63">
        <f t="array" ref="E214:J214">+MMULT(E213:H213,$N$8:$S$11)</f>
        <v>0.11150939689314825</v>
      </c>
      <c r="F214" s="59">
        <v>4.8475838330264351E-2</v>
      </c>
      <c r="G214" s="59">
        <v>2.2131165109185901E-2</v>
      </c>
      <c r="H214" s="71">
        <v>9.4519780033701477E-3</v>
      </c>
      <c r="I214" s="63">
        <v>3.4355107852560079E-3</v>
      </c>
      <c r="J214" s="64">
        <v>5.6327603753400946E-3</v>
      </c>
      <c r="K214" s="102">
        <f t="shared" si="8"/>
        <v>0.20063664949656473</v>
      </c>
    </row>
    <row r="215" spans="4:11" x14ac:dyDescent="0.2">
      <c r="D215" t="s">
        <v>212</v>
      </c>
      <c r="E215" s="63">
        <f t="array" ref="E215:J215">+MMULT(E214:H214,$N$8:$S$11)</f>
        <v>0.10646945304140819</v>
      </c>
      <c r="F215" s="59">
        <v>4.6284852546800981E-2</v>
      </c>
      <c r="G215" s="59">
        <v>2.1130892194023268E-2</v>
      </c>
      <c r="H215" s="71">
        <v>9.0247724069015441E-3</v>
      </c>
      <c r="I215" s="63">
        <v>3.2802343516900056E-3</v>
      </c>
      <c r="J215" s="64">
        <v>5.3781737951446602E-3</v>
      </c>
      <c r="K215" s="102">
        <f t="shared" si="8"/>
        <v>0.19156837833596865</v>
      </c>
    </row>
    <row r="216" spans="4:11" x14ac:dyDescent="0.2">
      <c r="D216" t="s">
        <v>213</v>
      </c>
      <c r="E216" s="63">
        <f t="array" ref="E216:J216">+MMULT(E215:H215,$N$8:$S$11)</f>
        <v>0.10165730195636238</v>
      </c>
      <c r="F216" s="59">
        <v>4.4192893801704124E-2</v>
      </c>
      <c r="G216" s="59">
        <v>2.0175829094947573E-2</v>
      </c>
      <c r="H216" s="71">
        <v>8.6168754272632E-3</v>
      </c>
      <c r="I216" s="63">
        <v>3.1319760217850424E-3</v>
      </c>
      <c r="J216" s="64">
        <v>5.1350938870716768E-3</v>
      </c>
      <c r="K216" s="102">
        <f t="shared" si="8"/>
        <v>0.18290997018913402</v>
      </c>
    </row>
    <row r="217" spans="4:11" x14ac:dyDescent="0.2">
      <c r="D217" t="s">
        <v>214</v>
      </c>
      <c r="E217" s="63">
        <f t="array" ref="E217:J217">+MMULT(E216:H216,$N$8:$S$11)</f>
        <v>9.7062647978753885E-2</v>
      </c>
      <c r="F217" s="59">
        <v>4.2195486322290081E-2</v>
      </c>
      <c r="G217" s="59">
        <v>1.9263932442157652E-2</v>
      </c>
      <c r="H217" s="71">
        <v>8.2274143636142834E-3</v>
      </c>
      <c r="I217" s="63">
        <v>2.9904185949340698E-3</v>
      </c>
      <c r="J217" s="64">
        <v>4.9030005785272966E-3</v>
      </c>
      <c r="K217" s="102">
        <f t="shared" si="8"/>
        <v>0.17464290028027729</v>
      </c>
    </row>
    <row r="218" spans="4:11" x14ac:dyDescent="0.2">
      <c r="D218" t="s">
        <v>215</v>
      </c>
      <c r="E218" s="63">
        <f t="array" ref="E218:J218">+MMULT(E217:H217,$N$8:$S$11)</f>
        <v>9.2675660787190431E-2</v>
      </c>
      <c r="F218" s="59">
        <v>4.0288356629525408E-2</v>
      </c>
      <c r="G218" s="59">
        <v>1.839325122101958E-2</v>
      </c>
      <c r="H218" s="71">
        <v>7.8555559589933502E-3</v>
      </c>
      <c r="I218" s="63">
        <v>2.8552592071984461E-3</v>
      </c>
      <c r="J218" s="64">
        <v>4.6813973028886936E-3</v>
      </c>
      <c r="K218" s="102">
        <f t="shared" si="8"/>
        <v>0.16674948110681592</v>
      </c>
    </row>
    <row r="219" spans="4:11" x14ac:dyDescent="0.2">
      <c r="D219" t="s">
        <v>216</v>
      </c>
      <c r="E219" s="63">
        <f t="array" ref="E219:J219">+MMULT(E218:H218,$N$8:$S$11)</f>
        <v>8.8486954366044868E-2</v>
      </c>
      <c r="F219" s="59">
        <v>3.8467424394863621E-2</v>
      </c>
      <c r="G219" s="59">
        <v>1.7561922597845836E-2</v>
      </c>
      <c r="H219" s="71">
        <v>7.5005046175543929E-3</v>
      </c>
      <c r="I219" s="63">
        <v>2.7262086833266435E-3</v>
      </c>
      <c r="J219" s="64">
        <v>4.4698099370934106E-3</v>
      </c>
      <c r="K219" s="102">
        <f t="shared" si="8"/>
        <v>0.15921282459672878</v>
      </c>
    </row>
    <row r="220" spans="4:11" x14ac:dyDescent="0.2">
      <c r="D220" t="s">
        <v>217</v>
      </c>
      <c r="E220" s="63">
        <f t="array" ref="E220:J220">+MMULT(E219:H219,$N$8:$S$11)</f>
        <v>8.4487566923953816E-2</v>
      </c>
      <c r="F220" s="59">
        <v>3.6728793710329798E-2</v>
      </c>
      <c r="G220" s="59">
        <v>1.6768167934338732E-2</v>
      </c>
      <c r="H220" s="71">
        <v>7.1615007023793278E-3</v>
      </c>
      <c r="I220" s="63">
        <v>2.6029909180600727E-3</v>
      </c>
      <c r="J220" s="64">
        <v>4.2677857872469877E-3</v>
      </c>
      <c r="K220" s="102">
        <f t="shared" si="8"/>
        <v>0.15201680597630876</v>
      </c>
    </row>
    <row r="221" spans="4:11" x14ac:dyDescent="0.2">
      <c r="D221" t="s">
        <v>218</v>
      </c>
      <c r="E221" s="63">
        <f t="array" ref="E221:J221">+MMULT(E220:H220,$N$8:$S$11)</f>
        <v>8.0668941719949414E-2</v>
      </c>
      <c r="F221" s="59">
        <v>3.5068744753175368E-2</v>
      </c>
      <c r="G221" s="59">
        <v>1.6010288982170932E-2</v>
      </c>
      <c r="H221" s="71">
        <v>6.8378189102250731E-3</v>
      </c>
      <c r="I221" s="63">
        <v>2.4853422854023257E-3</v>
      </c>
      <c r="J221" s="64">
        <v>4.0748926200785632E-3</v>
      </c>
      <c r="K221" s="102">
        <f t="shared" si="8"/>
        <v>0.14514602927100168</v>
      </c>
    </row>
    <row r="222" spans="4:11" x14ac:dyDescent="0.2">
      <c r="D222" t="s">
        <v>219</v>
      </c>
      <c r="E222" s="63">
        <f t="array" ref="E222:J222">+MMULT(E221:H221,$N$8:$S$11)</f>
        <v>7.7022908756201741E-2</v>
      </c>
      <c r="F222" s="59">
        <v>3.3483725827269523E-2</v>
      </c>
      <c r="G222" s="59">
        <v>1.5286664249561354E-2</v>
      </c>
      <c r="H222" s="71">
        <v>6.5287667197279527E-3</v>
      </c>
      <c r="I222" s="63">
        <v>2.3730110745879608E-3</v>
      </c>
      <c r="J222" s="64">
        <v>3.8907177381722466E-3</v>
      </c>
      <c r="K222" s="102">
        <f t="shared" si="8"/>
        <v>0.13858579436552076</v>
      </c>
    </row>
    <row r="223" spans="4:11" x14ac:dyDescent="0.2">
      <c r="D223" t="s">
        <v>220</v>
      </c>
      <c r="E223" s="63">
        <f t="array" ref="E223:J223">+MMULT(E222:H222,$N$8:$S$11)</f>
        <v>7.3541667298203162E-2</v>
      </c>
      <c r="F223" s="59">
        <v>3.1970345764199631E-2</v>
      </c>
      <c r="G223" s="59">
        <v>1.4595745532072667E-2</v>
      </c>
      <c r="H223" s="71">
        <v>6.2336829097453424E-3</v>
      </c>
      <c r="I223" s="63">
        <v>2.2657569515440765E-3</v>
      </c>
      <c r="J223" s="64">
        <v>3.7148670969956955E-3</v>
      </c>
      <c r="K223" s="102">
        <f t="shared" si="8"/>
        <v>0.13232206555276058</v>
      </c>
    </row>
    <row r="224" spans="4:11" x14ac:dyDescent="0.2">
      <c r="D224" t="s">
        <v>221</v>
      </c>
      <c r="E224" s="63">
        <f t="array" ref="E224:J224">+MMULT(E223:H223,$N$8:$S$11)</f>
        <v>7.0217769184996184E-2</v>
      </c>
      <c r="F224" s="59">
        <v>3.0525366667822806E-2</v>
      </c>
      <c r="G224" s="59">
        <v>1.3936054600208005E-2</v>
      </c>
      <c r="H224" s="71">
        <v>5.9519361446645491E-3</v>
      </c>
      <c r="I224" s="63">
        <v>2.1633504446924735E-3</v>
      </c>
      <c r="J224" s="64">
        <v>3.5469644618367764E-3</v>
      </c>
      <c r="K224" s="102">
        <f t="shared" si="8"/>
        <v>0.12634144150422078</v>
      </c>
    </row>
    <row r="225" spans="4:11" x14ac:dyDescent="0.2">
      <c r="D225" t="s">
        <v>222</v>
      </c>
      <c r="E225" s="63">
        <f t="array" ref="E225:J225">+MMULT(E224:H224,$N$8:$S$11)</f>
        <v>6.704410289373719E-2</v>
      </c>
      <c r="F225" s="59">
        <v>2.9145696986745438E-2</v>
      </c>
      <c r="G225" s="59">
        <v>1.3306180036719956E-2</v>
      </c>
      <c r="H225" s="71">
        <v>5.6829236236521554E-3</v>
      </c>
      <c r="I225" s="63">
        <v>2.0655724539922482E-3</v>
      </c>
      <c r="J225" s="64">
        <v>3.3866506028445652E-3</v>
      </c>
      <c r="K225" s="102">
        <f t="shared" si="8"/>
        <v>0.12063112659769155</v>
      </c>
    </row>
    <row r="226" spans="4:11" x14ac:dyDescent="0.2">
      <c r="D226" t="s">
        <v>223</v>
      </c>
      <c r="E226" s="63">
        <f t="array" ref="E226:J226">+MMULT(E225:H225,$N$8:$S$11)</f>
        <v>6.4013878324501547E-2</v>
      </c>
      <c r="F226" s="59">
        <v>2.782838489990919E-2</v>
      </c>
      <c r="G226" s="59">
        <v>1.2704774216865215E-2</v>
      </c>
      <c r="H226" s="71">
        <v>5.4260697909538896E-3</v>
      </c>
      <c r="I226" s="63">
        <v>1.9722137821724405E-3</v>
      </c>
      <c r="J226" s="64">
        <v>3.2335825264524641E-3</v>
      </c>
      <c r="K226" s="102">
        <f t="shared" si="8"/>
        <v>0.11517890354085474</v>
      </c>
    </row>
    <row r="227" spans="4:11" x14ac:dyDescent="0.2">
      <c r="D227" t="s">
        <v>224</v>
      </c>
      <c r="E227" s="63">
        <f t="array" ref="E227:J227">+MMULT(E226:H226,$N$8:$S$11)</f>
        <v>6.1120612272777361E-2</v>
      </c>
      <c r="F227" s="59">
        <v>2.6570612001131859E-2</v>
      </c>
      <c r="G227" s="59">
        <v>1.2130550425144111E-2</v>
      </c>
      <c r="H227" s="71">
        <v>5.1808251044856944E-3</v>
      </c>
      <c r="I227" s="63">
        <v>1.8830746871517715E-3</v>
      </c>
      <c r="J227" s="64">
        <v>3.0874327415390526E-3</v>
      </c>
      <c r="K227" s="102">
        <f t="shared" si="8"/>
        <v>0.10997310723222983</v>
      </c>
    </row>
    <row r="228" spans="4:11" x14ac:dyDescent="0.2">
      <c r="D228" t="s">
        <v>225</v>
      </c>
      <c r="E228" s="63">
        <f t="array" ref="E228:J228">+MMULT(E227:H227,$N$8:$S$11)</f>
        <v>5.8358114558565828E-2</v>
      </c>
      <c r="F228" s="59">
        <v>2.5369687269091064E-2</v>
      </c>
      <c r="G228" s="59">
        <v>1.1582280102356245E-2</v>
      </c>
      <c r="H228" s="71">
        <v>4.9466648600813654E-3</v>
      </c>
      <c r="I228" s="63">
        <v>1.7979644546878928E-3</v>
      </c>
      <c r="J228" s="64">
        <v>2.9478885587566261E-3</v>
      </c>
      <c r="K228" s="102">
        <f t="shared" si="8"/>
        <v>0.10500259980353903</v>
      </c>
    </row>
    <row r="229" spans="4:11" x14ac:dyDescent="0.2">
      <c r="D229" t="s">
        <v>226</v>
      </c>
      <c r="E229" s="63">
        <f t="array" ref="E229:J229">+MMULT(E228:H228,$N$8:$S$11)</f>
        <v>5.5720474782411378E-2</v>
      </c>
      <c r="F229" s="59">
        <v>2.4223041309849487E-2</v>
      </c>
      <c r="G229" s="59">
        <v>1.1058790217082278E-2</v>
      </c>
      <c r="H229" s="71">
        <v>4.7230880688812465E-3</v>
      </c>
      <c r="I229" s="63">
        <v>1.7167009903418049E-3</v>
      </c>
      <c r="J229" s="64">
        <v>2.8146514215283114E-3</v>
      </c>
      <c r="K229" s="102">
        <f t="shared" si="8"/>
        <v>0.10025674679009451</v>
      </c>
    </row>
    <row r="230" spans="4:11" x14ac:dyDescent="0.2">
      <c r="D230" t="s">
        <v>227</v>
      </c>
      <c r="E230" s="63">
        <f t="array" ref="E230:J230">+MMULT(E229:H229,$N$8:$S$11)</f>
        <v>5.3202049680025829E-2</v>
      </c>
      <c r="F230" s="59">
        <v>2.3128220859603452E-2</v>
      </c>
      <c r="G230" s="59">
        <v>1.0558960755968107E-2</v>
      </c>
      <c r="H230" s="71">
        <v>4.5096163854601154E-3</v>
      </c>
      <c r="I230" s="63">
        <v>1.6391104298844605E-3</v>
      </c>
      <c r="J230" s="64">
        <v>2.6874362672824306E-3</v>
      </c>
      <c r="K230" s="102">
        <f t="shared" si="8"/>
        <v>9.5725394378224402E-2</v>
      </c>
    </row>
    <row r="231" spans="4:11" x14ac:dyDescent="0.2">
      <c r="D231" t="s">
        <v>228</v>
      </c>
      <c r="E231" s="63">
        <f t="array" ref="E231:J231">+MMULT(E230:H230,$N$8:$S$11)</f>
        <v>5.0797451048451715E-2</v>
      </c>
      <c r="F231" s="59">
        <v>2.2082883535893445E-2</v>
      </c>
      <c r="G231" s="59">
        <v>1.0081722327441887E-2</v>
      </c>
      <c r="H231" s="71">
        <v>4.3057930844009936E-3</v>
      </c>
      <c r="I231" s="63">
        <v>1.5650267673120058E-3</v>
      </c>
      <c r="J231" s="64">
        <v>2.5659709175574613E-3</v>
      </c>
      <c r="K231" s="102">
        <f t="shared" si="8"/>
        <v>9.1398847681057493E-2</v>
      </c>
    </row>
    <row r="232" spans="4:11" x14ac:dyDescent="0.2">
      <c r="D232" t="s">
        <v>229</v>
      </c>
      <c r="E232" s="63">
        <f t="array" ref="E232:J232">+MMULT(E231:H231,$N$8:$S$11)</f>
        <v>4.8501534217932636E-2</v>
      </c>
      <c r="F232" s="59">
        <v>2.1084792826046656E-2</v>
      </c>
      <c r="G232" s="59">
        <v>9.6260538737370019E-3</v>
      </c>
      <c r="H232" s="71">
        <v>4.1111820831252407E-3</v>
      </c>
      <c r="I232" s="63">
        <v>1.4942914996737972E-3</v>
      </c>
      <c r="J232" s="64">
        <v>2.4499954956727138E-3</v>
      </c>
      <c r="K232" s="102">
        <f t="shared" si="8"/>
        <v>8.7267849996188043E-2</v>
      </c>
    </row>
    <row r="233" spans="4:11" x14ac:dyDescent="0.2">
      <c r="D233" t="s">
        <v>230</v>
      </c>
      <c r="E233" s="63">
        <f t="array" ref="E233:J233">+MMULT(E232:H232,$N$8:$S$11)</f>
        <v>4.6309387044826004E-2</v>
      </c>
      <c r="F233" s="59">
        <v>2.0131813302129327E-2</v>
      </c>
      <c r="G233" s="59">
        <v>9.1909804863258143E-3</v>
      </c>
      <c r="H233" s="71">
        <v>3.9253670088882668E-3</v>
      </c>
      <c r="I233" s="63">
        <v>1.4267532879532953E-3</v>
      </c>
      <c r="J233" s="64">
        <v>2.3392618707188308E-3</v>
      </c>
      <c r="K233" s="102">
        <f t="shared" si="8"/>
        <v>8.3323563000841525E-2</v>
      </c>
    </row>
    <row r="234" spans="4:11" x14ac:dyDescent="0.2">
      <c r="D234" t="s">
        <v>231</v>
      </c>
      <c r="E234" s="63">
        <f t="array" ref="E234:J234">+MMULT(E233:H233,$N$8:$S$11)</f>
        <v>4.4216319402008403E-2</v>
      </c>
      <c r="F234" s="59">
        <v>1.9221906052171195E-2</v>
      </c>
      <c r="G234" s="59">
        <v>8.7755713200903373E-3</v>
      </c>
      <c r="H234" s="71">
        <v>3.7479503079446809E-3</v>
      </c>
      <c r="I234" s="63">
        <v>1.3622676332762903E-3</v>
      </c>
      <c r="J234" s="64">
        <v>2.2335331266785117E-3</v>
      </c>
      <c r="K234" s="102">
        <f t="shared" si="8"/>
        <v>7.9557547842169424E-2</v>
      </c>
    </row>
    <row r="235" spans="4:11" x14ac:dyDescent="0.2">
      <c r="D235" t="s">
        <v>232</v>
      </c>
      <c r="E235" s="63">
        <f t="array" ref="E235:J235">+MMULT(E234:H234,$N$8:$S$11)</f>
        <v>4.2217853144288185E-2</v>
      </c>
      <c r="F235" s="59">
        <v>1.8353124317887035E-2</v>
      </c>
      <c r="G235" s="59">
        <v>8.3789376017671096E-3</v>
      </c>
      <c r="H235" s="71">
        <v>3.5785523949769414E-3</v>
      </c>
      <c r="I235" s="63">
        <v>1.3006965677536989E-3</v>
      </c>
      <c r="J235" s="64">
        <v>2.1325830555416411E-3</v>
      </c>
      <c r="K235" s="102">
        <f t="shared" si="8"/>
        <v>7.5961747082214592E-2</v>
      </c>
    </row>
    <row r="236" spans="4:11" x14ac:dyDescent="0.2">
      <c r="D236" t="s">
        <v>233</v>
      </c>
      <c r="E236" s="63">
        <f t="array" ref="E236:J236">+MMULT(E235:H235,$N$8:$S$11)</f>
        <v>4.0309712527356129E-2</v>
      </c>
      <c r="F236" s="59">
        <v>1.7523609329562286E-2</v>
      </c>
      <c r="G236" s="59">
        <v>8.0002307284053539E-3</v>
      </c>
      <c r="H236" s="71">
        <v>3.4168108409676767E-3</v>
      </c>
      <c r="I236" s="63">
        <v>1.2419083592974866E-3</v>
      </c>
      <c r="J236" s="64">
        <v>2.0361956733303422E-3</v>
      </c>
      <c r="K236" s="102">
        <f t="shared" si="8"/>
        <v>7.2528467458919277E-2</v>
      </c>
    </row>
    <row r="237" spans="4:11" x14ac:dyDescent="0.2">
      <c r="D237" t="s">
        <v>234</v>
      </c>
      <c r="E237" s="63">
        <f t="array" ref="E237:J237">+MMULT(E236:H236,$N$8:$S$11)</f>
        <v>3.8487815059775353E-2</v>
      </c>
      <c r="F237" s="59">
        <v>1.6731586329191261E-2</v>
      </c>
      <c r="G237" s="59">
        <v>7.6386404517700427E-3</v>
      </c>
      <c r="H237" s="71">
        <v>3.2623795977781414E-3</v>
      </c>
      <c r="I237" s="63">
        <v>1.1857772297781707E-3</v>
      </c>
      <c r="J237" s="64">
        <v>1.9441647579984747E-3</v>
      </c>
      <c r="K237" s="102">
        <f t="shared" si="8"/>
        <v>6.9250363426291428E-2</v>
      </c>
    </row>
    <row r="238" spans="4:11" x14ac:dyDescent="0.2">
      <c r="D238" t="s">
        <v>235</v>
      </c>
      <c r="E238" s="63">
        <f t="array" ref="E238:J238">+MMULT(E237:H237,$N$8:$S$11)</f>
        <v>3.6748262768438324E-2</v>
      </c>
      <c r="F238" s="59">
        <v>1.5975360773359558E-2</v>
      </c>
      <c r="G238" s="59">
        <v>7.2933931448053591E-3</v>
      </c>
      <c r="H238" s="71">
        <v>3.114928257773764E-3</v>
      </c>
      <c r="I238" s="63">
        <v>1.1321830859208888E-3</v>
      </c>
      <c r="J238" s="64">
        <v>1.8562934082169092E-3</v>
      </c>
      <c r="K238" s="102">
        <f t="shared" si="8"/>
        <v>6.6120421438514806E-2</v>
      </c>
    </row>
    <row r="239" spans="4:11" x14ac:dyDescent="0.2">
      <c r="D239" t="s">
        <v>236</v>
      </c>
      <c r="E239" s="63">
        <f t="array" ref="E239:J239">+MMULT(E238:H238,$N$8:$S$11)</f>
        <v>3.5087333858803131E-2</v>
      </c>
      <c r="F239" s="59">
        <v>1.5253314707746579E-2</v>
      </c>
      <c r="G239" s="59">
        <v>6.9637501464496487E-3</v>
      </c>
      <c r="H239" s="71">
        <v>2.9741413469127603E-3</v>
      </c>
      <c r="I239" s="63">
        <v>1.0810112623642922E-3</v>
      </c>
      <c r="J239" s="64">
        <v>1.7723936221006001E-3</v>
      </c>
      <c r="K239" s="102">
        <f t="shared" si="8"/>
        <v>6.3131944944377016E-2</v>
      </c>
    </row>
    <row r="240" spans="4:11" x14ac:dyDescent="0.2">
      <c r="D240" t="s">
        <v>237</v>
      </c>
      <c r="E240" s="63">
        <f t="array" ref="E240:J240">+MMULT(E239:H239,$N$8:$S$11)</f>
        <v>3.3501474752066107E-2</v>
      </c>
      <c r="F240" s="59">
        <v>1.4563903305491434E-2</v>
      </c>
      <c r="G240" s="59">
        <v>6.6490061812605663E-3</v>
      </c>
      <c r="H240" s="71">
        <v>2.8397176497853569E-3</v>
      </c>
      <c r="I240" s="63">
        <v>1.0321522763325269E-3</v>
      </c>
      <c r="J240" s="64">
        <v>1.6922858949761309E-3</v>
      </c>
      <c r="K240" s="102">
        <f t="shared" si="8"/>
        <v>6.0278540059912122E-2</v>
      </c>
    </row>
    <row r="241" spans="4:11" x14ac:dyDescent="0.2">
      <c r="D241" t="s">
        <v>238</v>
      </c>
      <c r="E241" s="63">
        <f t="array" ref="E241:J241">+MMULT(E240:H240,$N$8:$S$11)</f>
        <v>3.1987292482234211E-2</v>
      </c>
      <c r="F241" s="59">
        <v>1.3905651562015961E-2</v>
      </c>
      <c r="G241" s="59">
        <v>6.3484878504691828E-3</v>
      </c>
      <c r="H241" s="71">
        <v>2.7113695651595424E-3</v>
      </c>
      <c r="I241" s="63">
        <v>9.8550159339542325E-4</v>
      </c>
      <c r="J241" s="64">
        <v>1.6157988353291525E-3</v>
      </c>
      <c r="K241" s="102">
        <f t="shared" si="8"/>
        <v>5.7554101888603472E-2</v>
      </c>
    </row>
    <row r="242" spans="4:11" x14ac:dyDescent="0.2">
      <c r="D242" t="s">
        <v>239</v>
      </c>
      <c r="E242" s="63">
        <f t="array" ref="E242:J242">+MMULT(E241:H241,$N$8:$S$11)</f>
        <v>3.0541547436830518E-2</v>
      </c>
      <c r="F242" s="59">
        <v>1.3277151139233436E-2</v>
      </c>
      <c r="G242" s="59">
        <v>6.061552191234644E-3</v>
      </c>
      <c r="H242" s="71">
        <v>2.5888224906545293E-3</v>
      </c>
      <c r="I242" s="63">
        <v>9.4095940381573758E-4</v>
      </c>
      <c r="J242" s="64">
        <v>1.5427687981100322E-3</v>
      </c>
      <c r="K242" s="102">
        <f t="shared" si="8"/>
        <v>5.4952801459878894E-2</v>
      </c>
    </row>
    <row r="243" spans="4:11" x14ac:dyDescent="0.2">
      <c r="D243" t="s">
        <v>240</v>
      </c>
      <c r="E243" s="63">
        <f t="array" ref="E243:J243">+MMULT(E242:H242,$N$8:$S$11)</f>
        <v>2.9161146425701633E-2</v>
      </c>
      <c r="F243" s="59">
        <v>1.2677057352391085E-2</v>
      </c>
      <c r="G243" s="59">
        <v>5.7875853010168916E-3</v>
      </c>
      <c r="H243" s="71">
        <v>2.4718142352254222E-3</v>
      </c>
      <c r="I243" s="63">
        <v>8.9843040900493233E-4</v>
      </c>
      <c r="J243" s="64">
        <v>1.4730395346131612E-3</v>
      </c>
      <c r="K243" s="102">
        <f t="shared" si="8"/>
        <v>5.2469073257953129E-2</v>
      </c>
    </row>
    <row r="244" spans="4:11" x14ac:dyDescent="0.2">
      <c r="D244" t="s">
        <v>241</v>
      </c>
      <c r="E244" s="63">
        <f t="array" ref="E244:J244">+MMULT(E243:H243,$N$8:$S$11)</f>
        <v>2.7843136063097462E-2</v>
      </c>
      <c r="F244" s="59">
        <v>1.2104086293099742E-2</v>
      </c>
      <c r="G244" s="59">
        <v>5.5260010241242703E-3</v>
      </c>
      <c r="H244" s="71">
        <v>2.3600944582020996E-3</v>
      </c>
      <c r="I244" s="63">
        <v>8.5782361763061773E-4</v>
      </c>
      <c r="J244" s="64">
        <v>1.4064618581808366E-3</v>
      </c>
      <c r="K244" s="102">
        <f t="shared" si="8"/>
        <v>5.0097603314335028E-2</v>
      </c>
    </row>
    <row r="245" spans="4:11" x14ac:dyDescent="0.2">
      <c r="D245" t="s">
        <v>242</v>
      </c>
      <c r="E245" s="63">
        <f t="array" ref="E245:J245">+MMULT(E244:H244,$N$8:$S$11)</f>
        <v>2.6584696448864367E-2</v>
      </c>
      <c r="F245" s="59">
        <v>1.1557012082395301E-2</v>
      </c>
      <c r="G245" s="59">
        <v>5.2762396976258749E-3</v>
      </c>
      <c r="H245" s="71">
        <v>2.2534241336821265E-3</v>
      </c>
      <c r="I245" s="63">
        <v>8.1905215093942395E-4</v>
      </c>
      <c r="J245" s="64">
        <v>1.3428933250164859E-3</v>
      </c>
      <c r="K245" s="102">
        <f t="shared" si="8"/>
        <v>4.7833317838523577E-2</v>
      </c>
    </row>
    <row r="246" spans="4:11" x14ac:dyDescent="0.2">
      <c r="D246" t="s">
        <v>243</v>
      </c>
      <c r="E246" s="63">
        <f t="array" ref="E246:J246">+MMULT(E245:H245,$N$8:$S$11)</f>
        <v>2.5383135135232424E-2</v>
      </c>
      <c r="F246" s="59">
        <v>1.1034664247954877E-2</v>
      </c>
      <c r="G246" s="59">
        <v>5.0377669539454998E-3</v>
      </c>
      <c r="H246" s="71">
        <v>2.1515750391317571E-3</v>
      </c>
      <c r="I246" s="63">
        <v>7.8203305687878956E-4</v>
      </c>
      <c r="J246" s="64">
        <v>1.2821979294243284E-3</v>
      </c>
      <c r="K246" s="102">
        <f t="shared" si="8"/>
        <v>4.5671372362567672E-2</v>
      </c>
    </row>
    <row r="247" spans="4:11" x14ac:dyDescent="0.2">
      <c r="D247" t="s">
        <v>244</v>
      </c>
      <c r="E247" s="63">
        <f t="array" ref="E247:J247">+MMULT(E246:H246,$N$8:$S$11)</f>
        <v>2.4235881366288736E-2</v>
      </c>
      <c r="F247" s="59">
        <v>1.0535925219856202E-2</v>
      </c>
      <c r="G247" s="59">
        <v>4.8100725775753247E-3</v>
      </c>
      <c r="H247" s="71">
        <v>2.0543292671008832E-3</v>
      </c>
      <c r="I247" s="63">
        <v>7.4668713261997533E-4</v>
      </c>
      <c r="J247" s="64">
        <v>1.2242458128234384E-3</v>
      </c>
      <c r="K247" s="102">
        <f t="shared" si="8"/>
        <v>4.3607141376264563E-2</v>
      </c>
    </row>
    <row r="248" spans="4:11" x14ac:dyDescent="0.2">
      <c r="D248" t="s">
        <v>245</v>
      </c>
      <c r="E248" s="63">
        <f t="array" ref="E248:J248">+MMULT(E247:H247,$N$8:$S$11)</f>
        <v>2.3140480577812043E-2</v>
      </c>
      <c r="F248" s="59">
        <v>1.0059727939522369E-2</v>
      </c>
      <c r="G248" s="59">
        <v>4.5926694134632651E-3</v>
      </c>
      <c r="H248" s="71">
        <v>1.9614787590072373E-3</v>
      </c>
      <c r="I248" s="63">
        <v>7.1293875510259144E-4</v>
      </c>
      <c r="J248" s="64">
        <v>1.168912985913637E-3</v>
      </c>
      <c r="K248" s="102">
        <f t="shared" si="8"/>
        <v>4.1636208430821144E-2</v>
      </c>
    </row>
    <row r="249" spans="4:11" x14ac:dyDescent="0.2">
      <c r="D249" t="s">
        <v>246</v>
      </c>
      <c r="E249" s="63">
        <f t="array" ref="E249:J249">+MMULT(E248:H248,$N$8:$S$11)</f>
        <v>2.2094589145700942E-2</v>
      </c>
      <c r="F249" s="59">
        <v>9.6050535767362617E-3</v>
      </c>
      <c r="G249" s="59">
        <v>4.3850923247384602E-3</v>
      </c>
      <c r="H249" s="71">
        <v>1.8728248599923769E-3</v>
      </c>
      <c r="I249" s="63">
        <v>6.8071571923808665E-4</v>
      </c>
      <c r="J249" s="64">
        <v>1.1160810633987872E-3</v>
      </c>
      <c r="K249" s="102">
        <f t="shared" si="8"/>
        <v>3.9754356689804912E-2</v>
      </c>
    </row>
    <row r="250" spans="4:11" x14ac:dyDescent="0.2">
      <c r="D250" t="s">
        <v>247</v>
      </c>
      <c r="E250" s="63">
        <f t="array" ref="E250:J250">+MMULT(E249:H249,$N$8:$S$11)</f>
        <v>2.1095969371759907E-2</v>
      </c>
      <c r="F250" s="59">
        <v>9.1709293498401737E-3</v>
      </c>
      <c r="G250" s="59">
        <v>4.186897197544945E-3</v>
      </c>
      <c r="H250" s="71">
        <v>1.7881778938970546E-3</v>
      </c>
      <c r="I250" s="63">
        <v>6.4994908342603022E-4</v>
      </c>
      <c r="J250" s="64">
        <v>1.0656370106999294E-3</v>
      </c>
      <c r="K250" s="102">
        <f t="shared" si="8"/>
        <v>3.7957559907168037E-2</v>
      </c>
    </row>
    <row r="251" spans="4:11" x14ac:dyDescent="0.2">
      <c r="D251" t="s">
        <v>248</v>
      </c>
      <c r="E251" s="63">
        <f t="array" ref="E251:J251">+MMULT(E250:H250,$N$8:$S$11)</f>
        <v>2.0142484696115175E-2</v>
      </c>
      <c r="F251" s="59">
        <v>8.756426444456929E-3</v>
      </c>
      <c r="G251" s="59">
        <v>3.9976599908543358E-3</v>
      </c>
      <c r="H251" s="71">
        <v>1.7073567574466323E-3</v>
      </c>
      <c r="I251" s="63">
        <v>6.2057302205266907E-4</v>
      </c>
      <c r="J251" s="64">
        <v>1.0174729021163406E-3</v>
      </c>
      <c r="K251" s="102">
        <f t="shared" si="8"/>
        <v>3.6241973813042082E-2</v>
      </c>
    </row>
    <row r="252" spans="4:11" x14ac:dyDescent="0.2">
      <c r="D252" t="s">
        <v>249</v>
      </c>
      <c r="E252" s="63">
        <f t="array" ref="E252:J252">+MMULT(E251:H251,$N$8:$S$11)</f>
        <v>1.9232095126017368E-2</v>
      </c>
      <c r="F252" s="59">
        <v>8.3606580262795393E-3</v>
      </c>
      <c r="G252" s="59">
        <v>3.8169758292245859E-3</v>
      </c>
      <c r="H252" s="71">
        <v>1.630188532778291E-3</v>
      </c>
      <c r="I252" s="63">
        <v>5.9252468465617971E-4</v>
      </c>
      <c r="J252" s="64">
        <v>9.7148568991711011E-4</v>
      </c>
      <c r="K252" s="102">
        <f t="shared" si="8"/>
        <v>3.4603927888873079E-2</v>
      </c>
    </row>
    <row r="253" spans="4:11" x14ac:dyDescent="0.2">
      <c r="D253" t="s">
        <v>250</v>
      </c>
      <c r="E253" s="63">
        <f t="array" ref="E253:J253">+MMULT(E252:H252,$N$8:$S$11)</f>
        <v>1.8362852871250713E-2</v>
      </c>
      <c r="F253" s="59">
        <v>7.9827773436777945E-3</v>
      </c>
      <c r="G253" s="59">
        <v>3.6444581365637592E-3</v>
      </c>
      <c r="H253" s="71">
        <v>1.5565081174810369E-3</v>
      </c>
      <c r="I253" s="63">
        <v>5.6574406145729495E-4</v>
      </c>
      <c r="J253" s="64">
        <v>9.2757698386918951E-4</v>
      </c>
      <c r="K253" s="102">
        <f t="shared" si="8"/>
        <v>3.3039917514299785E-2</v>
      </c>
    </row>
    <row r="254" spans="4:11" x14ac:dyDescent="0.2">
      <c r="D254" t="s">
        <v>251</v>
      </c>
      <c r="E254" s="63">
        <f t="array" ref="E254:J254">+MMULT(E253:H253,$N$8:$S$11)</f>
        <v>1.7532898176810779E-2</v>
      </c>
      <c r="F254" s="59">
        <v>7.6219759160622291E-3</v>
      </c>
      <c r="G254" s="59">
        <v>3.4797378090455034E-3</v>
      </c>
      <c r="H254" s="71">
        <v>1.4861578713569652E-3</v>
      </c>
      <c r="I254" s="63">
        <v>5.4017385496760812E-4</v>
      </c>
      <c r="J254" s="64">
        <v>8.8565284073022275E-4</v>
      </c>
      <c r="K254" s="102">
        <f t="shared" si="8"/>
        <v>3.1546596468973308E-2</v>
      </c>
    </row>
    <row r="255" spans="4:11" ht="13.5" thickBot="1" x14ac:dyDescent="0.25">
      <c r="D255" t="s">
        <v>252</v>
      </c>
      <c r="E255" s="65">
        <f t="array" ref="E255:J255">+MMULT(E254:H254,$N$8:$S$11)</f>
        <v>1.6740455343934684E-2</v>
      </c>
      <c r="F255" s="66">
        <v>7.2774818041294841E-3</v>
      </c>
      <c r="G255" s="66">
        <v>3.3224624254066556E-3</v>
      </c>
      <c r="H255" s="72">
        <v>1.4189872791480253E-3</v>
      </c>
      <c r="I255" s="65">
        <v>5.157593574008579E-4</v>
      </c>
      <c r="J255" s="67">
        <v>8.4562356325576797E-4</v>
      </c>
      <c r="K255" s="41">
        <f t="shared" ref="K255" si="9">+SUM(E255:J255)</f>
        <v>3.0120769773275474E-2</v>
      </c>
    </row>
    <row r="256" spans="4:11" x14ac:dyDescent="0.2">
      <c r="E256" s="58"/>
      <c r="F256" s="58"/>
      <c r="G256" s="58"/>
      <c r="H256" s="58"/>
      <c r="I256" s="58"/>
      <c r="J256" s="58"/>
      <c r="K256" s="58"/>
    </row>
    <row r="257" spans="4:10" x14ac:dyDescent="0.2">
      <c r="I257" t="s">
        <v>259</v>
      </c>
      <c r="J257" t="s">
        <v>260</v>
      </c>
    </row>
    <row r="258" spans="4:10" x14ac:dyDescent="0.2">
      <c r="D258" t="s">
        <v>258</v>
      </c>
      <c r="I258" s="75">
        <f>+SUM(I18:I255)</f>
        <v>647.98332189630548</v>
      </c>
      <c r="J258" s="75">
        <f>+SUM(J18:J255)</f>
        <v>1127.987918716841</v>
      </c>
    </row>
  </sheetData>
  <mergeCells count="4">
    <mergeCell ref="E6:J6"/>
    <mergeCell ref="N6:S6"/>
    <mergeCell ref="B8:B11"/>
    <mergeCell ref="C8:C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S31"/>
  <sheetViews>
    <sheetView tabSelected="1" topLeftCell="A7" workbookViewId="0">
      <selection activeCell="M26" sqref="M26"/>
    </sheetView>
  </sheetViews>
  <sheetFormatPr defaultRowHeight="12.75" x14ac:dyDescent="0.2"/>
  <cols>
    <col min="2" max="2" width="4.7109375" customWidth="1"/>
    <col min="3" max="3" width="3.28515625" bestFit="1" customWidth="1"/>
    <col min="4" max="4" width="11.140625" bestFit="1" customWidth="1"/>
    <col min="5" max="5" width="10.140625" bestFit="1" customWidth="1"/>
    <col min="6" max="8" width="9.28515625" bestFit="1" customWidth="1"/>
    <col min="9" max="9" width="9.28515625" customWidth="1"/>
    <col min="10" max="10" width="9.28515625" bestFit="1" customWidth="1"/>
    <col min="11" max="11" width="9.42578125" customWidth="1"/>
    <col min="12" max="12" width="6.28515625" customWidth="1"/>
  </cols>
  <sheetData>
    <row r="2" spans="2:19" x14ac:dyDescent="0.2">
      <c r="E2" s="13" t="s">
        <v>8</v>
      </c>
      <c r="F2" s="13"/>
      <c r="G2" s="13"/>
    </row>
    <row r="3" spans="2:19" x14ac:dyDescent="0.2">
      <c r="E3" s="14" t="s">
        <v>9</v>
      </c>
      <c r="F3" s="14"/>
      <c r="G3" s="14"/>
    </row>
    <row r="4" spans="2:19" x14ac:dyDescent="0.2">
      <c r="E4" s="15" t="s">
        <v>10</v>
      </c>
      <c r="F4" s="15"/>
      <c r="G4" s="15"/>
    </row>
    <row r="5" spans="2:19" x14ac:dyDescent="0.2">
      <c r="E5" s="76" t="s">
        <v>256</v>
      </c>
      <c r="F5" s="76"/>
      <c r="G5" s="76"/>
    </row>
    <row r="6" spans="2:19" ht="13.5" thickBot="1" x14ac:dyDescent="0.25"/>
    <row r="7" spans="2:19" ht="13.5" thickBot="1" x14ac:dyDescent="0.25">
      <c r="E7" s="122" t="s">
        <v>6</v>
      </c>
      <c r="F7" s="123"/>
      <c r="G7" s="123"/>
      <c r="H7" s="123"/>
      <c r="I7" s="123"/>
      <c r="J7" s="124"/>
      <c r="N7" s="122" t="s">
        <v>11</v>
      </c>
      <c r="O7" s="123"/>
      <c r="P7" s="123"/>
      <c r="Q7" s="123"/>
      <c r="R7" s="123"/>
      <c r="S7" s="124"/>
    </row>
    <row r="8" spans="2:19" ht="13.5" thickBot="1" x14ac:dyDescent="0.25">
      <c r="E8" s="8" t="s">
        <v>0</v>
      </c>
      <c r="F8" s="9" t="s">
        <v>1</v>
      </c>
      <c r="G8" s="9" t="s">
        <v>2</v>
      </c>
      <c r="H8" s="12" t="s">
        <v>3</v>
      </c>
      <c r="I8" s="47" t="s">
        <v>257</v>
      </c>
      <c r="J8" s="10" t="s">
        <v>4</v>
      </c>
      <c r="K8" s="11" t="s">
        <v>5</v>
      </c>
      <c r="N8" s="8" t="s">
        <v>0</v>
      </c>
      <c r="O8" s="9" t="s">
        <v>1</v>
      </c>
      <c r="P8" s="9" t="s">
        <v>2</v>
      </c>
      <c r="Q8" s="12" t="s">
        <v>3</v>
      </c>
      <c r="R8" s="8" t="s">
        <v>257</v>
      </c>
      <c r="S8" s="10" t="s">
        <v>4</v>
      </c>
    </row>
    <row r="9" spans="2:19" x14ac:dyDescent="0.2">
      <c r="B9" s="125" t="s">
        <v>12</v>
      </c>
      <c r="C9" s="126" t="s">
        <v>7</v>
      </c>
      <c r="D9" s="4" t="s">
        <v>0</v>
      </c>
      <c r="E9" s="29">
        <v>1000</v>
      </c>
      <c r="F9" s="30">
        <v>50</v>
      </c>
      <c r="G9" s="30">
        <v>0</v>
      </c>
      <c r="H9" s="43">
        <v>0</v>
      </c>
      <c r="I9" s="48">
        <v>20</v>
      </c>
      <c r="J9" s="49">
        <v>2</v>
      </c>
      <c r="K9" s="38">
        <f>+SUM(E9:J9)</f>
        <v>1072</v>
      </c>
      <c r="M9" s="4" t="s">
        <v>0</v>
      </c>
      <c r="N9" s="17">
        <f t="shared" ref="N9:Q12" si="0">+E9/$K9</f>
        <v>0.93283582089552242</v>
      </c>
      <c r="O9" s="18">
        <f t="shared" si="0"/>
        <v>4.6641791044776122E-2</v>
      </c>
      <c r="P9" s="18">
        <f t="shared" si="0"/>
        <v>0</v>
      </c>
      <c r="Q9" s="25">
        <f t="shared" si="0"/>
        <v>0</v>
      </c>
      <c r="R9" s="17">
        <f t="shared" ref="R9:R12" si="1">+I9/$K9</f>
        <v>1.8656716417910446E-2</v>
      </c>
      <c r="S9" s="19">
        <f>+J9/$K9</f>
        <v>1.8656716417910447E-3</v>
      </c>
    </row>
    <row r="10" spans="2:19" x14ac:dyDescent="0.2">
      <c r="B10" s="125"/>
      <c r="C10" s="127"/>
      <c r="D10" s="5" t="s">
        <v>1</v>
      </c>
      <c r="E10" s="31">
        <v>10</v>
      </c>
      <c r="F10" s="32">
        <v>200</v>
      </c>
      <c r="G10" s="32">
        <v>30</v>
      </c>
      <c r="H10" s="44">
        <v>0</v>
      </c>
      <c r="I10" s="50">
        <v>5</v>
      </c>
      <c r="J10" s="51">
        <v>5</v>
      </c>
      <c r="K10" s="39">
        <f t="shared" ref="K10:K12" si="2">+SUM(E10:J10)</f>
        <v>250</v>
      </c>
      <c r="M10" s="5" t="s">
        <v>1</v>
      </c>
      <c r="N10" s="20">
        <f t="shared" si="0"/>
        <v>0.04</v>
      </c>
      <c r="O10" s="16">
        <f t="shared" si="0"/>
        <v>0.8</v>
      </c>
      <c r="P10" s="16">
        <f t="shared" si="0"/>
        <v>0.12</v>
      </c>
      <c r="Q10" s="26">
        <f t="shared" si="0"/>
        <v>0</v>
      </c>
      <c r="R10" s="20">
        <f t="shared" si="1"/>
        <v>0.02</v>
      </c>
      <c r="S10" s="21">
        <f>+J10/$K10</f>
        <v>0.02</v>
      </c>
    </row>
    <row r="11" spans="2:19" x14ac:dyDescent="0.2">
      <c r="B11" s="125"/>
      <c r="C11" s="127"/>
      <c r="D11" s="5" t="s">
        <v>2</v>
      </c>
      <c r="E11" s="31">
        <v>5</v>
      </c>
      <c r="F11" s="32">
        <v>20</v>
      </c>
      <c r="G11" s="32">
        <v>150</v>
      </c>
      <c r="H11" s="44">
        <v>50</v>
      </c>
      <c r="I11" s="50">
        <v>2</v>
      </c>
      <c r="J11" s="51">
        <v>10</v>
      </c>
      <c r="K11" s="39">
        <f t="shared" si="2"/>
        <v>237</v>
      </c>
      <c r="M11" s="5" t="s">
        <v>2</v>
      </c>
      <c r="N11" s="20">
        <f t="shared" si="0"/>
        <v>2.1097046413502109E-2</v>
      </c>
      <c r="O11" s="16">
        <f t="shared" si="0"/>
        <v>8.4388185654008435E-2</v>
      </c>
      <c r="P11" s="16">
        <f t="shared" si="0"/>
        <v>0.63291139240506333</v>
      </c>
      <c r="Q11" s="26">
        <f t="shared" si="0"/>
        <v>0.2109704641350211</v>
      </c>
      <c r="R11" s="20">
        <f t="shared" si="1"/>
        <v>8.4388185654008432E-3</v>
      </c>
      <c r="S11" s="21">
        <f>+J11/$K11</f>
        <v>4.2194092827004218E-2</v>
      </c>
    </row>
    <row r="12" spans="2:19" ht="13.5" thickBot="1" x14ac:dyDescent="0.25">
      <c r="B12" s="125"/>
      <c r="C12" s="128"/>
      <c r="D12" s="6" t="s">
        <v>3</v>
      </c>
      <c r="E12" s="33">
        <v>1</v>
      </c>
      <c r="F12" s="34">
        <v>10</v>
      </c>
      <c r="G12" s="34">
        <v>30</v>
      </c>
      <c r="H12" s="45">
        <v>100</v>
      </c>
      <c r="I12" s="52">
        <v>1</v>
      </c>
      <c r="J12" s="53">
        <v>75</v>
      </c>
      <c r="K12" s="40">
        <f t="shared" si="2"/>
        <v>217</v>
      </c>
      <c r="M12" s="6" t="s">
        <v>3</v>
      </c>
      <c r="N12" s="22">
        <f t="shared" si="0"/>
        <v>4.608294930875576E-3</v>
      </c>
      <c r="O12" s="23">
        <f t="shared" si="0"/>
        <v>4.6082949308755762E-2</v>
      </c>
      <c r="P12" s="23">
        <f t="shared" si="0"/>
        <v>0.13824884792626729</v>
      </c>
      <c r="Q12" s="27">
        <f t="shared" si="0"/>
        <v>0.46082949308755761</v>
      </c>
      <c r="R12" s="22">
        <f t="shared" si="1"/>
        <v>4.608294930875576E-3</v>
      </c>
      <c r="S12" s="24">
        <f>+J12/$K12</f>
        <v>0.34562211981566821</v>
      </c>
    </row>
    <row r="13" spans="2:19" ht="13.5" thickBot="1" x14ac:dyDescent="0.25">
      <c r="E13" s="35">
        <f>+SUM(E9:E12)</f>
        <v>1016</v>
      </c>
      <c r="F13" s="36">
        <f t="shared" ref="F13:K13" si="3">+SUM(F9:F12)</f>
        <v>280</v>
      </c>
      <c r="G13" s="36">
        <f t="shared" si="3"/>
        <v>210</v>
      </c>
      <c r="H13" s="46">
        <f t="shared" si="3"/>
        <v>150</v>
      </c>
      <c r="I13" s="54">
        <f t="shared" si="3"/>
        <v>28</v>
      </c>
      <c r="J13" s="37">
        <f t="shared" si="3"/>
        <v>92</v>
      </c>
      <c r="K13" s="41">
        <f t="shared" si="3"/>
        <v>1776</v>
      </c>
    </row>
    <row r="14" spans="2:19" x14ac:dyDescent="0.2">
      <c r="H14">
        <f>+SUM(E13:H13)</f>
        <v>1656</v>
      </c>
    </row>
    <row r="15" spans="2:19" ht="13.5" thickBot="1" x14ac:dyDescent="0.25"/>
    <row r="16" spans="2:19" x14ac:dyDescent="0.2">
      <c r="E16" s="77">
        <v>1</v>
      </c>
      <c r="F16" s="78"/>
      <c r="G16" s="78"/>
      <c r="H16" s="79"/>
    </row>
    <row r="17" spans="5:13" x14ac:dyDescent="0.2">
      <c r="E17" s="80"/>
      <c r="F17" s="81">
        <v>1</v>
      </c>
      <c r="G17" s="81"/>
      <c r="H17" s="82"/>
    </row>
    <row r="18" spans="5:13" x14ac:dyDescent="0.2">
      <c r="E18" s="80"/>
      <c r="F18" s="81"/>
      <c r="G18" s="81">
        <v>1</v>
      </c>
      <c r="H18" s="82"/>
    </row>
    <row r="19" spans="5:13" ht="13.5" thickBot="1" x14ac:dyDescent="0.25">
      <c r="E19" s="83"/>
      <c r="F19" s="84"/>
      <c r="G19" s="84"/>
      <c r="H19" s="85">
        <v>1</v>
      </c>
    </row>
    <row r="22" spans="5:13" x14ac:dyDescent="0.2">
      <c r="E22" s="73" t="s">
        <v>27</v>
      </c>
    </row>
    <row r="25" spans="5:13" ht="13.5" thickBot="1" x14ac:dyDescent="0.25">
      <c r="E25" s="2" t="s">
        <v>26</v>
      </c>
    </row>
    <row r="26" spans="5:13" ht="26.25" thickBot="1" x14ac:dyDescent="0.25">
      <c r="F26" s="28" t="s">
        <v>253</v>
      </c>
      <c r="G26" s="96" t="s">
        <v>257</v>
      </c>
      <c r="H26" s="93" t="s">
        <v>4</v>
      </c>
      <c r="I26" s="95" t="s">
        <v>254</v>
      </c>
      <c r="J26" s="89" t="s">
        <v>255</v>
      </c>
      <c r="M26">
        <f>MINVERSE($E$16:$H$19-$N$9:$Q$12)</f>
        <v>18.864668483197104</v>
      </c>
    </row>
    <row r="27" spans="5:13" x14ac:dyDescent="0.2">
      <c r="E27" s="86" t="s">
        <v>0</v>
      </c>
      <c r="F27" s="38">
        <v>1072</v>
      </c>
      <c r="G27" s="97">
        <f t="array" ref="G27:H30">MMULT(MINVERSE(E16:H19-N9:Q12),R9:S12)</f>
        <v>0.48293218286406325</v>
      </c>
      <c r="H27" s="94">
        <v>0.51706781713593752</v>
      </c>
      <c r="I27" s="60">
        <f>+G27*F27</f>
        <v>517.70330003027584</v>
      </c>
      <c r="J27" s="62">
        <f>+H27*F27</f>
        <v>554.29669996972507</v>
      </c>
    </row>
    <row r="28" spans="5:13" x14ac:dyDescent="0.2">
      <c r="E28" s="87" t="s">
        <v>1</v>
      </c>
      <c r="F28" s="39">
        <v>250</v>
      </c>
      <c r="G28" s="98">
        <v>0.29542234332425088</v>
      </c>
      <c r="H28" s="26">
        <v>0.70457765667574979</v>
      </c>
      <c r="I28" s="63">
        <f>+G28*F28</f>
        <v>73.855585831062726</v>
      </c>
      <c r="J28" s="64">
        <f>+H28*F28</f>
        <v>176.14441416893746</v>
      </c>
    </row>
    <row r="29" spans="5:13" x14ac:dyDescent="0.2">
      <c r="E29" s="87" t="s">
        <v>2</v>
      </c>
      <c r="F29" s="39">
        <v>237</v>
      </c>
      <c r="G29" s="98">
        <v>0.16472651125239693</v>
      </c>
      <c r="H29" s="26">
        <v>0.83527348874760343</v>
      </c>
      <c r="I29" s="63">
        <f>+G29*F29</f>
        <v>39.040183166818075</v>
      </c>
      <c r="J29" s="64">
        <f>+H29*F29</f>
        <v>197.959816833182</v>
      </c>
    </row>
    <row r="30" spans="5:13" ht="13.5" thickBot="1" x14ac:dyDescent="0.25">
      <c r="E30" s="88" t="s">
        <v>3</v>
      </c>
      <c r="F30" s="40">
        <v>217</v>
      </c>
      <c r="G30" s="99">
        <v>8.0161973963063932E-2</v>
      </c>
      <c r="H30" s="27">
        <v>0.91983802603693621</v>
      </c>
      <c r="I30" s="65">
        <f>+G30*F30</f>
        <v>17.395148349984872</v>
      </c>
      <c r="J30" s="67">
        <f>+H30*F30</f>
        <v>199.60485165001515</v>
      </c>
    </row>
    <row r="31" spans="5:13" ht="13.5" thickBot="1" x14ac:dyDescent="0.25">
      <c r="E31" s="74" t="s">
        <v>5</v>
      </c>
      <c r="F31" s="100">
        <f>+SUM(F27:F30)</f>
        <v>1776</v>
      </c>
      <c r="G31" s="91"/>
      <c r="H31" s="91"/>
      <c r="I31" s="90">
        <f>+SUM(I27:I30)</f>
        <v>647.99421737814157</v>
      </c>
      <c r="J31" s="92">
        <f>+SUM(J27:J30)</f>
        <v>1128.0057826218597</v>
      </c>
    </row>
  </sheetData>
  <mergeCells count="4">
    <mergeCell ref="E7:J7"/>
    <mergeCell ref="N7:S7"/>
    <mergeCell ref="B9:B12"/>
    <mergeCell ref="C9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 Matrix Simplified</vt:lpstr>
      <vt:lpstr>Matrix Multiplication Simplifie</vt:lpstr>
      <vt:lpstr>Markov Simplified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DDell</dc:creator>
  <cp:lastModifiedBy>user</cp:lastModifiedBy>
  <dcterms:created xsi:type="dcterms:W3CDTF">2009-12-11T08:39:40Z</dcterms:created>
  <dcterms:modified xsi:type="dcterms:W3CDTF">2017-12-15T08:36:39Z</dcterms:modified>
</cp:coreProperties>
</file>