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E:\Power BI Project\PowerBI\"/>
    </mc:Choice>
  </mc:AlternateContent>
  <xr:revisionPtr revIDLastSave="0" documentId="13_ncr:1_{FEA1A5F0-5D4A-47A7-92F0-BD639CC68A49}" xr6:coauthVersionLast="47" xr6:coauthVersionMax="47" xr10:uidLastSave="{00000000-0000-0000-0000-000000000000}"/>
  <bookViews>
    <workbookView xWindow="28680" yWindow="2625" windowWidth="24240" windowHeight="13140" xr2:uid="{034A76F7-4BE6-4283-A5A4-9B7ED6CB860A}"/>
  </bookViews>
  <sheets>
    <sheet name="forex" sheetId="8" r:id="rId1"/>
    <sheet name="PivotTable" sheetId="9" r:id="rId2"/>
    <sheet name="Dashboard" sheetId="6" r:id="rId3"/>
  </sheets>
  <definedNames>
    <definedName name="Slicer_currenc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7" i="8" l="1"/>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O4" i="6" a="1"/>
  <c r="O4" i="6" s="1"/>
  <c r="L4" i="6" a="1"/>
  <c r="L4" i="6" s="1"/>
  <c r="E14" i="9" a="1"/>
  <c r="E14" i="9" s="1"/>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<sst xmlns="http://schemas.openxmlformats.org/spreadsheetml/2006/main" count="337" uniqueCount="45">
  <si>
    <t>Date</t>
  </si>
  <si>
    <t>Grand Total</t>
  </si>
  <si>
    <t>Row Labels</t>
  </si>
  <si>
    <t>USD</t>
  </si>
  <si>
    <t>buy</t>
  </si>
  <si>
    <t>currency</t>
  </si>
  <si>
    <t>sell</t>
  </si>
  <si>
    <t>spread</t>
  </si>
  <si>
    <t>GBP</t>
  </si>
  <si>
    <t>EUR</t>
  </si>
  <si>
    <t>JPY</t>
  </si>
  <si>
    <t>CNY</t>
  </si>
  <si>
    <t>Sum of buy</t>
  </si>
  <si>
    <t>Sum of sell</t>
  </si>
  <si>
    <t>Count of spread</t>
  </si>
  <si>
    <t>1. Add econ</t>
  </si>
  <si>
    <t>2. Add Timeline</t>
  </si>
  <si>
    <t>Latest Buy Price</t>
  </si>
  <si>
    <t>Latest Sell Price</t>
  </si>
  <si>
    <t>Buy Price</t>
  </si>
  <si>
    <t>Sell Price</t>
  </si>
  <si>
    <t>event</t>
  </si>
  <si>
    <t xml:space="preserve">- Crude Oil Inventories
- 	10-Year Note Auction
</t>
  </si>
  <si>
    <t xml:space="preserve">- 	BoE Interest Rate Decision (Apr)	</t>
  </si>
  <si>
    <t>- [Holiday] United Kingdom - Bank Holiday</t>
  </si>
  <si>
    <t>- [Holiday] Japan - Children's Day</t>
  </si>
  <si>
    <t>- Initial Jobless Claims
- 	30-Year Bond Auction</t>
  </si>
  <si>
    <t xml:space="preserve">- PPI (MoM) (Apr)
- Fed Chair Powell Speaks  </t>
  </si>
  <si>
    <t>- Core CPI (MoM) (Apr)
- Core Retail Sales (MoM) (Apr)
- CPI (MoM) (Apr)
- 	Retail Sales (MoM) (Apr)
- Crude Oil Inventories</t>
  </si>
  <si>
    <t xml:space="preserve">- 	GDP (QoQ) (Q1)  </t>
  </si>
  <si>
    <t>- Initial Jobless Claims
- Philadelphia Fed Manufacturing Index (May)</t>
  </si>
  <si>
    <t>- CPI (YoY) (Apr)</t>
  </si>
  <si>
    <t>- Manufacturing PMI (May)</t>
  </si>
  <si>
    <t xml:space="preserve">- CPI (YoY) (May)  </t>
  </si>
  <si>
    <t xml:space="preserve">- S&amp;P Global US Manufacturing PMI (May)
- 	ISM Manufacturing PMI (May)	
- 	ISM Manufacturing Prices (May)	</t>
  </si>
  <si>
    <t>- 	Core PCE Price Index (MoM, YoY) (Apr)
- 	Chicago PMI (May)</t>
  </si>
  <si>
    <t>- GDP (QoQ) (Q1)  
- Initial Jobless Claims
- 	Crude Oil Inventories</t>
  </si>
  <si>
    <t xml:space="preserve">- CB Consumer Confidence (May)	</t>
  </si>
  <si>
    <t>- [Holiday] 	United States - Memorial Day</t>
  </si>
  <si>
    <t>- Durable Goods Orders (MoM) (Apr)</t>
  </si>
  <si>
    <t>- 	Initial Jobless Claims
- S&amp;P Global US Manufacturing PMI (May)  
- S&amp;P Global Services PMI (May)  
- 	New Home Sales (Apr)</t>
  </si>
  <si>
    <t xml:space="preserve">- 	Existing Home Sales (Apr)
- Crude Oil Inventories
- FOMC Meeting Minutes  </t>
  </si>
  <si>
    <t xml:space="preserve">- Fed Chair Powell Speaks  </t>
  </si>
  <si>
    <t>-</t>
  </si>
  <si>
    <t>- GDP (MoM,QoQ, YoY)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</si>
</sst>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87" formatCode="_(* #,##0.0000_);_(* \(#,##0.0000\);_(* &quot;-&quot;??_);_(@_)"/>
    <numFmt numFmtId="188" formatCode="0.0000"/>
    <numFmt numFmtId="189" formatCode="_(* #,##0.000000000_);_(* \(#,##0.000000000\);_(* &quot;-&quot;??_);_(@_)"/>
  </numFmts>
  <fonts count="5">
    <font>
      <sz val="11"/>
      <color theme="1"/>
      <name val="Tahoma"/>
      <family val="2"/>
      <scheme val="minor"/>
    </font>
    <font>
      <sz val="11"/>
      <color theme="1"/>
      <name val="Tahoma"/>
      <family val="2"/>
      <scheme val="minor"/>
    </font>
    <font>
      <sz val="10"/>
      <color theme="1"/>
      <name val="Arial"/>
      <family val="2"/>
    </font>
    <font>
      <u/>
      <sz val="11"/>
      <color theme="10"/>
      <name val="Tahoma"/>
      <family val="2"/>
      <scheme val="minor"/>
    </font>
    <font>
      <sz val="10"/>
      <color theme="1"/>
      <name val="Aeria"/>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34">
    <xf numFmtId="0" fontId="0" fillId="0" borderId="0" xfId="0"/>
    <xf numFmtId="0" fontId="2" fillId="0" borderId="0" xfId="0" applyFont="1" applyAlignment="1">
      <alignment wrapText="1"/>
    </xf>
    <xf numFmtId="0" fontId="2" fillId="0" borderId="0" xfId="0" applyFont="1"/>
    <xf numFmtId="187" fontId="2" fillId="0" borderId="0" xfId="1" applyNumberFormat="1" applyFont="1"/>
    <xf numFmtId="187" fontId="2" fillId="0" borderId="0" xfId="0" applyNumberFormat="1" applyFont="1"/>
    <xf numFmtId="0" fontId="3" fillId="0" borderId="0" xfId="2"/>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2" borderId="0" xfId="0" applyFill="1"/>
    <xf numFmtId="188" fontId="0" fillId="0" borderId="0" xfId="0" applyNumberFormat="1" applyAlignment="1">
      <alignment horizontal="left"/>
    </xf>
    <xf numFmtId="188" fontId="2" fillId="0" borderId="0" xfId="0" applyNumberFormat="1" applyFont="1"/>
    <xf numFmtId="0" fontId="4" fillId="0" borderId="0" xfId="0" applyFont="1" applyAlignment="1">
      <alignment vertical="top" wrapText="1"/>
    </xf>
    <xf numFmtId="0" fontId="4" fillId="0" borderId="0" xfId="0" applyFont="1" applyAlignment="1">
      <alignment vertical="top"/>
    </xf>
    <xf numFmtId="14" fontId="4" fillId="0" borderId="0" xfId="0" applyNumberFormat="1" applyFont="1" applyAlignment="1">
      <alignment vertical="top"/>
    </xf>
    <xf numFmtId="187" fontId="4" fillId="0" borderId="0" xfId="1" applyNumberFormat="1" applyFont="1" applyAlignment="1">
      <alignment vertical="top"/>
    </xf>
    <xf numFmtId="14" fontId="4" fillId="0" borderId="0" xfId="0" applyNumberFormat="1" applyFont="1" applyAlignment="1">
      <alignment vertical="top" wrapText="1"/>
    </xf>
    <xf numFmtId="0" fontId="4" fillId="0" borderId="0" xfId="0" quotePrefix="1" applyFont="1" applyAlignment="1">
      <alignment vertical="top" wrapText="1"/>
    </xf>
    <xf numFmtId="187" fontId="4" fillId="0" borderId="0" xfId="0" applyNumberFormat="1" applyFont="1" applyAlignment="1">
      <alignment vertical="top"/>
    </xf>
    <xf numFmtId="188" fontId="4" fillId="0" borderId="0" xfId="0" applyNumberFormat="1" applyFont="1" applyAlignment="1">
      <alignment vertical="top"/>
    </xf>
    <xf numFmtId="0" fontId="4" fillId="0" borderId="0" xfId="0" quotePrefix="1" applyFont="1" applyAlignment="1">
      <alignment vertical="top"/>
    </xf>
    <xf numFmtId="189" fontId="4" fillId="0" borderId="0" xfId="0" quotePrefix="1" applyNumberFormat="1" applyFont="1" applyAlignment="1">
      <alignment vertical="top"/>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cellXfs>
  <cellStyles count="3">
    <cellStyle name="Comma" xfId="1" builtinId="3"/>
    <cellStyle name="Hyperlink" xfId="2" builtinId="8"/>
    <cellStyle name="Normal" xfId="0" builtinId="0"/>
  </cellStyles>
  <dxfs count="1">
    <dxf>
      <numFmt numFmtId="188"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[forex.xlsx]PivotTable!PivotTable3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c:f>
              <c:strCache>
                <c:ptCount val="1"/>
                <c:pt idx="0">
                  <c:v>Buy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PivotTable!$A$4:$A$34</c:f>
              <c:strCache>
                <c:ptCount val="30"/>
                <c:pt idx="0">
                  <c:v>5/4/2024</c:v>
                </c:pt>
                <c:pt idx="1">
                  <c:v>5/5/2024</c:v>
                </c:pt>
                <c:pt idx="2">
                  <c:v>5/6/2024</c:v>
                </c:pt>
                <c:pt idx="3">
                  <c:v>5/7/2024</c:v>
                </c:pt>
                <c:pt idx="4">
                  <c:v>5/8/2024</c:v>
                </c:pt>
                <c:pt idx="5">
                  <c:v>5/9/2024</c:v>
                </c:pt>
                <c:pt idx="6">
                  <c:v>5/10/2024</c:v>
                </c:pt>
                <c:pt idx="7">
                  <c:v>5/11/2024</c:v>
                </c:pt>
                <c:pt idx="8">
                  <c:v>5/12/2024</c:v>
                </c:pt>
                <c:pt idx="9">
                  <c:v>5/13/2024</c:v>
                </c:pt>
                <c:pt idx="10">
                  <c:v>5/14/2024</c:v>
                </c:pt>
                <c:pt idx="11">
                  <c:v>5/15/2024</c:v>
                </c:pt>
                <c:pt idx="12">
                  <c:v>5/16/2024</c:v>
                </c:pt>
                <c:pt idx="13">
                  <c:v>5/17/2024</c:v>
                </c:pt>
                <c:pt idx="14">
                  <c:v>5/18/2024</c:v>
                </c:pt>
                <c:pt idx="15">
                  <c:v>5/19/2024</c:v>
                </c:pt>
                <c:pt idx="16">
                  <c:v>5/20/2024</c:v>
                </c:pt>
                <c:pt idx="17">
                  <c:v>5/21/2024</c:v>
                </c:pt>
                <c:pt idx="18">
                  <c:v>5/22/2024</c:v>
                </c:pt>
                <c:pt idx="19">
                  <c:v>5/23/2024</c:v>
                </c:pt>
                <c:pt idx="20">
                  <c:v>5/24/2024</c:v>
                </c:pt>
                <c:pt idx="21">
                  <c:v>5/25/2024</c:v>
                </c:pt>
                <c:pt idx="22">
                  <c:v>5/26/2024</c:v>
                </c:pt>
                <c:pt idx="23">
                  <c:v>5/27/2024</c:v>
                </c:pt>
                <c:pt idx="24">
                  <c:v>5/28/2024</c:v>
                </c:pt>
                <c:pt idx="25">
                  <c:v>5/29/2024</c:v>
                </c:pt>
                <c:pt idx="26">
                  <c:v>5/30/2024</c:v>
                </c:pt>
                <c:pt idx="27">
                  <c:v>5/31/2024</c:v>
                </c:pt>
                <c:pt idx="28">
                  <c:v>6/1/2024</c:v>
                </c:pt>
                <c:pt idx="29">
                  <c:v>6/2/2024</c:v>
                </c:pt>
              </c:strCache>
            </c:strRef>
          </c:cat>
          <c:val>
            <c:numRef>
              <c:f>PivotTable!$B$4:$B$34</c:f>
              <c:numCache>
                <c:formatCode>General</c:formatCode>
                <c:ptCount val="30"/>
                <c:pt idx="0">
                  <c:v>4.66</c:v>
                </c:pt>
                <c:pt idx="1">
                  <c:v>4.66</c:v>
                </c:pt>
                <c:pt idx="2">
                  <c:v>4.6500000000000004</c:v>
                </c:pt>
                <c:pt idx="3">
                  <c:v>4.67</c:v>
                </c:pt>
                <c:pt idx="4">
                  <c:v>4.6900000000000004</c:v>
                </c:pt>
                <c:pt idx="5">
                  <c:v>4.67</c:v>
                </c:pt>
                <c:pt idx="6">
                  <c:v>4.6500000000000004</c:v>
                </c:pt>
                <c:pt idx="7">
                  <c:v>4.6500000000000004</c:v>
                </c:pt>
                <c:pt idx="8">
                  <c:v>4.6500000000000004</c:v>
                </c:pt>
                <c:pt idx="9">
                  <c:v>4.66</c:v>
                </c:pt>
                <c:pt idx="10">
                  <c:v>4.6399999999999997</c:v>
                </c:pt>
                <c:pt idx="11">
                  <c:v>4.6399999999999997</c:v>
                </c:pt>
                <c:pt idx="12">
                  <c:v>4.59</c:v>
                </c:pt>
                <c:pt idx="13">
                  <c:v>4.5999999999999996</c:v>
                </c:pt>
                <c:pt idx="14">
                  <c:v>4.59</c:v>
                </c:pt>
                <c:pt idx="15">
                  <c:v>4.59</c:v>
                </c:pt>
                <c:pt idx="16">
                  <c:v>4.5599999999999996</c:v>
                </c:pt>
                <c:pt idx="17">
                  <c:v>4.59</c:v>
                </c:pt>
                <c:pt idx="18">
                  <c:v>4.5999999999999996</c:v>
                </c:pt>
                <c:pt idx="19">
                  <c:v>4.63</c:v>
                </c:pt>
                <c:pt idx="20">
                  <c:v>4.63</c:v>
                </c:pt>
                <c:pt idx="21">
                  <c:v>4.62</c:v>
                </c:pt>
                <c:pt idx="22">
                  <c:v>4.62</c:v>
                </c:pt>
                <c:pt idx="23">
                  <c:v>4.62</c:v>
                </c:pt>
                <c:pt idx="24">
                  <c:v>4.62</c:v>
                </c:pt>
                <c:pt idx="25">
                  <c:v>4.63</c:v>
                </c:pt>
                <c:pt idx="26">
                  <c:v>4.6399999999999997</c:v>
                </c:pt>
                <c:pt idx="27">
                  <c:v>4.63</c:v>
                </c:pt>
                <c:pt idx="28">
                  <c:v>4.63</c:v>
                </c:pt>
                <c:pt idx="29">
                  <c:v>4.63</c:v>
                </c:pt>
              </c:numCache>
            </c:numRef>
          </c:val>
          <c:smooth val="0"/>
          <c:extLst>
            <c:ext xmlns:c16="http://schemas.microsoft.com/office/drawing/2014/chart" uri="{C3380CC4-5D6E-409C-BE32-E72D297353CC}">
              <c16:uniqueId val="{00000000-01A3-4D77-BE94-09814B3E9A03}"/>
            </c:ext>
          </c:extLst>
        </c:ser>
        <c:ser>
          <c:idx val="1"/>
          <c:order val="1"/>
          <c:tx>
            <c:strRef>
              <c:f>PivotTable!$C$3</c:f>
              <c:strCache>
                <c:ptCount val="1"/>
                <c:pt idx="0">
                  <c:v>Sell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PivotTable!$A$4:$A$34</c:f>
              <c:strCache>
                <c:ptCount val="30"/>
                <c:pt idx="0">
                  <c:v>5/4/2024</c:v>
                </c:pt>
                <c:pt idx="1">
                  <c:v>5/5/2024</c:v>
                </c:pt>
                <c:pt idx="2">
                  <c:v>5/6/2024</c:v>
                </c:pt>
                <c:pt idx="3">
                  <c:v>5/7/2024</c:v>
                </c:pt>
                <c:pt idx="4">
                  <c:v>5/8/2024</c:v>
                </c:pt>
                <c:pt idx="5">
                  <c:v>5/9/2024</c:v>
                </c:pt>
                <c:pt idx="6">
                  <c:v>5/10/2024</c:v>
                </c:pt>
                <c:pt idx="7">
                  <c:v>5/11/2024</c:v>
                </c:pt>
                <c:pt idx="8">
                  <c:v>5/12/2024</c:v>
                </c:pt>
                <c:pt idx="9">
                  <c:v>5/13/2024</c:v>
                </c:pt>
                <c:pt idx="10">
                  <c:v>5/14/2024</c:v>
                </c:pt>
                <c:pt idx="11">
                  <c:v>5/15/2024</c:v>
                </c:pt>
                <c:pt idx="12">
                  <c:v>5/16/2024</c:v>
                </c:pt>
                <c:pt idx="13">
                  <c:v>5/17/2024</c:v>
                </c:pt>
                <c:pt idx="14">
                  <c:v>5/18/2024</c:v>
                </c:pt>
                <c:pt idx="15">
                  <c:v>5/19/2024</c:v>
                </c:pt>
                <c:pt idx="16">
                  <c:v>5/20/2024</c:v>
                </c:pt>
                <c:pt idx="17">
                  <c:v>5/21/2024</c:v>
                </c:pt>
                <c:pt idx="18">
                  <c:v>5/22/2024</c:v>
                </c:pt>
                <c:pt idx="19">
                  <c:v>5/23/2024</c:v>
                </c:pt>
                <c:pt idx="20">
                  <c:v>5/24/2024</c:v>
                </c:pt>
                <c:pt idx="21">
                  <c:v>5/25/2024</c:v>
                </c:pt>
                <c:pt idx="22">
                  <c:v>5/26/2024</c:v>
                </c:pt>
                <c:pt idx="23">
                  <c:v>5/27/2024</c:v>
                </c:pt>
                <c:pt idx="24">
                  <c:v>5/28/2024</c:v>
                </c:pt>
                <c:pt idx="25">
                  <c:v>5/29/2024</c:v>
                </c:pt>
                <c:pt idx="26">
                  <c:v>5/30/2024</c:v>
                </c:pt>
                <c:pt idx="27">
                  <c:v>5/31/2024</c:v>
                </c:pt>
                <c:pt idx="28">
                  <c:v>6/1/2024</c:v>
                </c:pt>
                <c:pt idx="29">
                  <c:v>6/2/2024</c:v>
                </c:pt>
              </c:strCache>
            </c:strRef>
          </c:cat>
          <c:val>
            <c:numRef>
              <c:f>PivotTable!$C$4:$C$34</c:f>
              <c:numCache>
                <c:formatCode>General</c:formatCode>
                <c:ptCount val="30"/>
                <c:pt idx="0">
                  <c:v>4.9400000000000004</c:v>
                </c:pt>
                <c:pt idx="1">
                  <c:v>4.9400000000000004</c:v>
                </c:pt>
                <c:pt idx="2">
                  <c:v>4.93</c:v>
                </c:pt>
                <c:pt idx="3">
                  <c:v>4.9400000000000004</c:v>
                </c:pt>
                <c:pt idx="4">
                  <c:v>4.96</c:v>
                </c:pt>
                <c:pt idx="5">
                  <c:v>4.9400000000000004</c:v>
                </c:pt>
                <c:pt idx="6">
                  <c:v>4.92</c:v>
                </c:pt>
                <c:pt idx="7">
                  <c:v>4.92</c:v>
                </c:pt>
                <c:pt idx="8">
                  <c:v>4.92</c:v>
                </c:pt>
                <c:pt idx="9">
                  <c:v>4.93</c:v>
                </c:pt>
                <c:pt idx="10">
                  <c:v>4.91</c:v>
                </c:pt>
                <c:pt idx="11">
                  <c:v>4.92</c:v>
                </c:pt>
                <c:pt idx="12">
                  <c:v>4.87</c:v>
                </c:pt>
                <c:pt idx="13">
                  <c:v>4.88</c:v>
                </c:pt>
                <c:pt idx="14">
                  <c:v>4.8600000000000003</c:v>
                </c:pt>
                <c:pt idx="15">
                  <c:v>4.8600000000000003</c:v>
                </c:pt>
                <c:pt idx="16">
                  <c:v>4.84</c:v>
                </c:pt>
                <c:pt idx="17">
                  <c:v>4.8600000000000003</c:v>
                </c:pt>
                <c:pt idx="18">
                  <c:v>4.8899999999999997</c:v>
                </c:pt>
                <c:pt idx="19">
                  <c:v>4.8899999999999997</c:v>
                </c:pt>
                <c:pt idx="20">
                  <c:v>4.9000000000000004</c:v>
                </c:pt>
                <c:pt idx="21">
                  <c:v>4.8899999999999997</c:v>
                </c:pt>
                <c:pt idx="22">
                  <c:v>4.8899999999999997</c:v>
                </c:pt>
                <c:pt idx="23">
                  <c:v>4.8899999999999997</c:v>
                </c:pt>
                <c:pt idx="24">
                  <c:v>4.8899999999999997</c:v>
                </c:pt>
                <c:pt idx="25">
                  <c:v>4.9000000000000004</c:v>
                </c:pt>
                <c:pt idx="26">
                  <c:v>4.92</c:v>
                </c:pt>
                <c:pt idx="27">
                  <c:v>4.91</c:v>
                </c:pt>
                <c:pt idx="28">
                  <c:v>4.91</c:v>
                </c:pt>
                <c:pt idx="29">
                  <c:v>4.91</c:v>
                </c:pt>
              </c:numCache>
            </c:numRef>
          </c:val>
          <c:smooth val="0"/>
          <c:extLst>
            <c:ext xmlns:c16="http://schemas.microsoft.com/office/drawing/2014/chart" uri="{C3380CC4-5D6E-409C-BE32-E72D297353CC}">
              <c16:uniqueId val="{00000001-01A3-4D77-BE94-09814B3E9A03}"/>
            </c:ext>
          </c:extLst>
        </c:ser>
        <c:dLbls>
          <c:showLegendKey val="0"/>
          <c:showVal val="0"/>
          <c:showCatName val="0"/>
          <c:showSerName val="0"/>
          <c:showPercent val="0"/>
          <c:showBubbleSize val="0"/>
        </c:dLbls>
        <c:marker val="1"/>
        <c:smooth val="0"/>
        <c:axId val="1587706880"/>
        <c:axId val="1587718880"/>
      </c:lineChart>
      <c:catAx>
        <c:axId val="158770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587718880"/>
        <c:crosses val="autoZero"/>
        <c:auto val="1"/>
        <c:lblAlgn val="ctr"/>
        <c:lblOffset val="100"/>
        <c:noMultiLvlLbl val="0"/>
      </c:catAx>
      <c:valAx>
        <c:axId val="158771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58770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[forex.xlsx]PivotTable!PivotTable4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PivotTable!$E$4:$E$8</c:f>
              <c:strCache>
                <c:ptCount val="4"/>
                <c:pt idx="0">
                  <c:v>0.26</c:v>
                </c:pt>
                <c:pt idx="1">
                  <c:v>0.29</c:v>
                </c:pt>
                <c:pt idx="2">
                  <c:v>0.28</c:v>
                </c:pt>
                <c:pt idx="3">
                  <c:v>0.27</c:v>
                </c:pt>
              </c:strCache>
            </c:strRef>
          </c:cat>
          <c:val>
            <c:numRef>
              <c:f>PivotTable!$F$4:$F$8</c:f>
              <c:numCache>
                <c:formatCode>General</c:formatCode>
                <c:ptCount val="4"/>
                <c:pt idx="0">
                  <c:v>1</c:v>
                </c:pt>
                <c:pt idx="1">
                  <c:v>1</c:v>
                </c:pt>
                <c:pt idx="2">
                  <c:v>11</c:v>
                </c:pt>
                <c:pt idx="3">
                  <c:v>17</c:v>
                </c:pt>
              </c:numCache>
            </c:numRef>
          </c:val>
          <c:extLst>
            <c:ext xmlns:c16="http://schemas.microsoft.com/office/drawing/2014/chart" uri="{C3380CC4-5D6E-409C-BE32-E72D297353CC}">
              <c16:uniqueId val="{00000000-613C-4FE8-8ED9-148DB6D404DF}"/>
            </c:ext>
          </c:extLst>
        </c:ser>
        <c:dLbls>
          <c:showLegendKey val="0"/>
          <c:showVal val="0"/>
          <c:showCatName val="0"/>
          <c:showSerName val="0"/>
          <c:showPercent val="0"/>
          <c:showBubbleSize val="0"/>
        </c:dLbls>
        <c:gapWidth val="182"/>
        <c:axId val="1573319776"/>
        <c:axId val="1573321216"/>
      </c:barChart>
      <c:catAx>
        <c:axId val="1573319776"/>
        <c:scaling>
          <c:orientation val="minMax"/>
        </c:scaling>
        <c:delete val="0"/>
        <c:axPos val="l"/>
        <c:numFmt formatCode="#,##0.0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573321216"/>
        <c:crosses val="autoZero"/>
        <c:auto val="1"/>
        <c:lblAlgn val="ctr"/>
        <c:lblOffset val="200"/>
        <c:tickMarkSkip val="1"/>
        <c:noMultiLvlLbl val="0"/>
      </c:catAx>
      <c:valAx>
        <c:axId val="15733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57331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352425</xdr:colOff>
      <xdr:row>9</xdr:row>
      <xdr:rowOff>35628</xdr:rowOff>
    </xdr:from>
    <xdr:to>
      <xdr:col>19</xdr:col>
      <xdr:colOff>636220</xdr:colOff>
      <xdr:row>21</xdr:row>
      <xdr:rowOff>151624</xdr:rowOff>
    </xdr:to>
    <xdr:pic>
      <xdr:nvPicPr>
        <xdr:cNvPr id="7" name="Picture 6">
          <a:extLst>
            <a:ext uri="{FF2B5EF4-FFF2-40B4-BE49-F238E27FC236}">
              <a16:creationId xmlns:a16="http://schemas.microsoft.com/office/drawing/2014/main" id="{205F0149-6E41-AC86-82C8-D09453862138}"/>
            </a:ext>
          </a:extLst>
        </xdr:cNvPr>
        <xdr:cNvPicPr>
          <a:picLocks noChangeAspect="1"/>
        </xdr:cNvPicPr>
      </xdr:nvPicPr>
      <xdr:blipFill>
        <a:blip xmlns:r="http://schemas.openxmlformats.org/officeDocument/2006/relationships" r:embed="rId1"/>
        <a:stretch>
          <a:fillRect/>
        </a:stretch>
      </xdr:blipFill>
      <xdr:spPr>
        <a:xfrm>
          <a:off x="10258425" y="1664403"/>
          <a:ext cx="5770195" cy="22876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333375</xdr:colOff>
      <xdr:row>7</xdr:row>
      <xdr:rowOff>142874</xdr:rowOff>
    </xdr:from>
    <xdr:to>
      <xdr:col>10</xdr:col>
      <xdr:colOff>85725</xdr:colOff>
      <xdr:row>29</xdr:row>
      <xdr:rowOff>152399</xdr:rowOff>
    </xdr:to>
    <xdr:graphicFrame macro="">
      <xdr:nvGraphicFramePr>
        <xdr:cNvPr id="2" name="Chart 1">
          <a:extLst>
            <a:ext uri="{FF2B5EF4-FFF2-40B4-BE49-F238E27FC236}">
              <a16:creationId xmlns:a16="http://schemas.microsoft.com/office/drawing/2014/main" id="{781C49CA-7754-4E6C-86BE-6D10E51FF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447675</xdr:colOff>
      <xdr:row>1</xdr:row>
      <xdr:rowOff>9525</xdr:rowOff>
    </xdr:from>
    <xdr:to>
      <xdr:col>23</xdr:col>
      <xdr:colOff>390525</xdr:colOff>
      <xdr:row>6</xdr:row>
      <xdr:rowOff>47625</xdr:rowOff>
    </xdr:to>
    <mc:AlternateContent xmlns:mc="http://schemas.openxmlformats.org/markup-compatibility/2006" xmlns:a14="http://schemas.microsoft.com/office/drawing/2010/main">
      <mc:Choice Requires="a14">
        <xdr:graphicFrame macro="">
          <xdr:nvGraphicFramePr>
            <xdr:cNvPr id="3" name="currency 1">
              <a:extLst>
                <a:ext uri="{FF2B5EF4-FFF2-40B4-BE49-F238E27FC236}">
                  <a16:creationId xmlns:a16="http://schemas.microsoft.com/office/drawing/2014/main" id="{CB289042-0B3C-15DA-E36A-D3863E8A7DAD}"/>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10953750" y="190500"/>
              <a:ext cx="4743450" cy="962025"/>
            </a:xfrm>
            <a:prstGeom prst="rect">
              <a:avLst/>
            </a:prstGeom>
            <a:solidFill>
              <a:prstClr val="white"/>
            </a:solidFill>
            <a:ln w="1">
              <a:solidFill>
                <a:prstClr val="green"/>
              </a:solidFill>
            </a:ln>
          </xdr:spPr>
          <xdr:txBody>
            <a:bodyPr vertOverflow="clip" horzOverflow="clip"/>
            <a:lstStyle/>
            <a:p>
              <a:r>
                <a:rPr lang="th-T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361949</xdr:colOff>
      <xdr:row>7</xdr:row>
      <xdr:rowOff>161924</xdr:rowOff>
    </xdr:from>
    <xdr:to>
      <xdr:col>20</xdr:col>
      <xdr:colOff>152400</xdr:colOff>
      <xdr:row>29</xdr:row>
      <xdr:rowOff>171449</xdr:rowOff>
    </xdr:to>
    <xdr:graphicFrame macro="">
      <xdr:nvGraphicFramePr>
        <xdr:cNvPr id="4" name="Chart 3">
          <a:extLst>
            <a:ext uri="{FF2B5EF4-FFF2-40B4-BE49-F238E27FC236}">
              <a16:creationId xmlns:a16="http://schemas.microsoft.com/office/drawing/2014/main" id="{E0AB21AF-FAEE-4C41-8384-9AEC6DF79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361951</xdr:colOff>
      <xdr:row>2</xdr:row>
      <xdr:rowOff>47625</xdr:rowOff>
    </xdr:from>
    <xdr:to>
      <xdr:col>10</xdr:col>
      <xdr:colOff>381001</xdr:colOff>
      <xdr:row>6</xdr:row>
      <xdr:rowOff>71925</xdr:rowOff>
    </xdr:to>
    <xdr:sp macro="" textlink="">
      <xdr:nvSpPr>
        <xdr:cNvPr id="5" name="Rectangle 4">
          <a:extLst>
            <a:ext uri="{FF2B5EF4-FFF2-40B4-BE49-F238E27FC236}">
              <a16:creationId xmlns:a16="http://schemas.microsoft.com/office/drawing/2014/main" id="{BAD26214-DDC0-4E9C-8822-8C7F5A27145D}"/>
            </a:ext>
          </a:extLst>
        </xdr:cNvPr>
        <xdr:cNvSpPr/>
      </xdr:nvSpPr>
      <xdr:spPr>
        <a:xfrm>
          <a:off x="361951" y="409575"/>
          <a:ext cx="6877050" cy="767250"/>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b="1">
              <a:solidFill>
                <a:sysClr val="windowText" lastClr="000000"/>
              </a:solidFill>
            </a:rPr>
            <a:t>Forex data</a:t>
          </a:r>
          <a:r>
            <a:rPr lang="en-US" sz="5400" b="1" baseline="0">
              <a:solidFill>
                <a:sysClr val="windowText" lastClr="000000"/>
              </a:solidFill>
            </a:rPr>
            <a:t>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s" refreshedDate="45446.38905208333" createdVersion="8" refreshedVersion="8" minRefreshableVersion="3" recordCount="238" xr:uid="{FA35EE24-81AE-43FB-8A2E-60A005512B82}">
  <cacheSource type="worksheet">
    <worksheetSource ref="A1:E1048576" sheet="forex"/>
  </cacheSource>
  <cacheFields count="7">
    <cacheField name="Date" numFmtId="0">
      <sharedItems containsNonDate="0" containsDate="1" containsString="0" containsBlank="1" minDate="2024-05-04T00:00:00" maxDate="2024-06-03T00:00:00" count="31">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m/>
      </sharedItems>
      <fieldGroup par="6"/>
    </cacheField>
    <cacheField name="currency" numFmtId="0">
      <sharedItems containsBlank="1" count="6">
        <s v="USD"/>
        <s v="GBP"/>
        <s v="EUR"/>
        <s v="JPY"/>
        <s v="CNY"/>
        <m/>
      </sharedItems>
    </cacheField>
    <cacheField name="buy" numFmtId="0">
      <sharedItems containsString="0" containsBlank="1" containsNumber="1" minValue="0.23050000000000001" maxValue="46.65"/>
    </cacheField>
    <cacheField name="sell" numFmtId="0">
      <sharedItems containsString="0" containsBlank="1" containsNumber="1" minValue="0.23150000000000001" maxValue="46.8"/>
    </cacheField>
    <cacheField name="spread" numFmtId="0">
      <sharedItems containsString="0" containsBlank="1" containsNumber="1" minValue="0" maxValue="0.29000000000000004" count="37">
        <n v="0.15"/>
        <n v="0.2"/>
        <n v="1.5E-3"/>
        <n v="0.28000000000000003"/>
        <n v="0.13"/>
        <n v="1E-3"/>
        <n v="0.27"/>
        <n v="0.12"/>
        <n v="0.14000000000000001"/>
        <n v="0.17"/>
        <n v="0.28999999999999998"/>
        <n v="0.26"/>
        <n v="0.1"/>
        <n v="0.11"/>
        <n v="0"/>
        <m/>
        <n v="0.15000000000000568" u="1"/>
        <n v="0.14999999999999858" u="1"/>
        <n v="0.20000000000000284" u="1"/>
        <n v="1.5000000000000013E-3" u="1"/>
        <n v="0.28000000000000025" u="1"/>
        <n v="0.13000000000000256" u="1"/>
        <n v="0.19999999999999574" u="1"/>
        <n v="0.27999999999999936" u="1"/>
        <n v="1.0000000000000009E-3" u="1"/>
        <n v="0.27000000000000046" u="1"/>
        <n v="0.26999999999999957" u="1"/>
        <n v="0.11999999999999744" u="1"/>
        <n v="0.14000000000000057" u="1"/>
        <n v="0.12000000000000455" u="1"/>
        <n v="9.9999999999997313E-4" u="1"/>
        <n v="0.17000000000000171" u="1"/>
        <n v="0.12999999999999545" u="1"/>
        <n v="0.29000000000000004" u="1"/>
        <n v="0.25999999999999979" u="1"/>
        <n v="9.9999999999994316E-2" u="1"/>
        <n v="0.10999999999999943" u="1"/>
      </sharedItems>
    </cacheField>
    <cacheField name="Days (Date)" numFmtId="0" databaseField="0">
      <fieldGroup base="0">
        <rangePr groupBy="days" startDate="2024-05-04T00:00:00" endDate="2024-06-03T00:00:00"/>
        <groupItems count="368">
          <s v="&lt;5/4/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3/2024"/>
        </groupItems>
      </fieldGroup>
    </cacheField>
    <cacheField name="Months (Date)" numFmtId="0" databaseField="0">
      <fieldGroup base="0">
        <rangePr groupBy="months" startDate="2024-05-04T00:00:00" endDate="2024-06-03T00:00:00"/>
        <groupItems count="14">
          <s v="&lt;5/4/2024"/>
          <s v="Jan"/>
          <s v="Feb"/>
          <s v="Mar"/>
          <s v="Apr"/>
          <s v="May"/>
          <s v="Jun"/>
          <s v="Jul"/>
          <s v="Aug"/>
          <s v="Sep"/>
          <s v="Oct"/>
          <s v="Nov"/>
          <s v="Dec"/>
          <s v="&gt;6/3/2024"/>
        </groupItems>
      </fieldGroup>
    </cacheField>
  </cacheFields>
  <extLst>
    <ext xmlns:x14="http://schemas.microsoft.com/office/spreadsheetml/2009/9/main" uri="{725AE2AE-9491-48be-B2B4-4EB974FC3084}">
      <x14:pivotCacheDefinition pivotCacheId="918462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8">
  <r>
    <x v="0"/>
    <x v="0"/>
    <n v="36.299999999999997"/>
    <n v="36.450000000000003"/>
    <x v="0"/>
  </r>
  <r>
    <x v="0"/>
    <x v="1"/>
    <n v="45.85"/>
    <n v="46"/>
    <x v="0"/>
  </r>
  <r>
    <x v="0"/>
    <x v="2"/>
    <n v="39.25"/>
    <n v="39.450000000000003"/>
    <x v="1"/>
  </r>
  <r>
    <x v="0"/>
    <x v="3"/>
    <n v="0.23899999999999999"/>
    <n v="0.24049999999999999"/>
    <x v="2"/>
  </r>
  <r>
    <x v="0"/>
    <x v="4"/>
    <n v="4.66"/>
    <n v="4.9400000000000004"/>
    <x v="3"/>
  </r>
  <r>
    <x v="1"/>
    <x v="0"/>
    <n v="36.299999999999997"/>
    <n v="36.450000000000003"/>
    <x v="0"/>
  </r>
  <r>
    <x v="1"/>
    <x v="1"/>
    <n v="45.85"/>
    <n v="46"/>
    <x v="0"/>
  </r>
  <r>
    <x v="1"/>
    <x v="2"/>
    <n v="39.25"/>
    <n v="39.450000000000003"/>
    <x v="1"/>
  </r>
  <r>
    <x v="1"/>
    <x v="3"/>
    <n v="0.23899999999999999"/>
    <n v="0.24049999999999999"/>
    <x v="2"/>
  </r>
  <r>
    <x v="1"/>
    <x v="4"/>
    <n v="4.66"/>
    <n v="4.9400000000000004"/>
    <x v="3"/>
  </r>
  <r>
    <x v="2"/>
    <x v="0"/>
    <n v="36.32"/>
    <n v="36.450000000000003"/>
    <x v="4"/>
  </r>
  <r>
    <x v="2"/>
    <x v="1"/>
    <n v="45.85"/>
    <n v="46.05"/>
    <x v="1"/>
  </r>
  <r>
    <x v="2"/>
    <x v="2"/>
    <n v="39.299999999999997"/>
    <n v="39.5"/>
    <x v="1"/>
  </r>
  <r>
    <x v="2"/>
    <x v="3"/>
    <n v="0.23749999999999999"/>
    <n v="0.23899999999999999"/>
    <x v="2"/>
  </r>
  <r>
    <x v="2"/>
    <x v="4"/>
    <n v="4.6500000000000004"/>
    <n v="4.93"/>
    <x v="3"/>
  </r>
  <r>
    <x v="3"/>
    <x v="0"/>
    <n v="36.44"/>
    <n v="36.57"/>
    <x v="4"/>
  </r>
  <r>
    <x v="3"/>
    <x v="1"/>
    <n v="45.95"/>
    <n v="46.15"/>
    <x v="1"/>
  </r>
  <r>
    <x v="3"/>
    <x v="2"/>
    <n v="39.450000000000003"/>
    <n v="39.6"/>
    <x v="0"/>
  </r>
  <r>
    <x v="3"/>
    <x v="3"/>
    <n v="0.23749999999999999"/>
    <n v="0.23849999999999999"/>
    <x v="5"/>
  </r>
  <r>
    <x v="3"/>
    <x v="4"/>
    <n v="4.67"/>
    <n v="4.9400000000000004"/>
    <x v="6"/>
  </r>
  <r>
    <x v="4"/>
    <x v="0"/>
    <n v="36.54"/>
    <n v="36.67"/>
    <x v="4"/>
  </r>
  <r>
    <x v="4"/>
    <x v="1"/>
    <n v="45.95"/>
    <n v="46.1"/>
    <x v="0"/>
  </r>
  <r>
    <x v="4"/>
    <x v="2"/>
    <n v="39.549999999999997"/>
    <n v="39.700000000000003"/>
    <x v="0"/>
  </r>
  <r>
    <x v="4"/>
    <x v="3"/>
    <n v="0.23749999999999999"/>
    <n v="0.23849999999999999"/>
    <x v="5"/>
  </r>
  <r>
    <x v="4"/>
    <x v="4"/>
    <n v="4.6900000000000004"/>
    <n v="4.96"/>
    <x v="6"/>
  </r>
  <r>
    <x v="5"/>
    <x v="0"/>
    <n v="36.5"/>
    <n v="36.619999999999997"/>
    <x v="7"/>
  </r>
  <r>
    <x v="5"/>
    <x v="1"/>
    <n v="45.9"/>
    <n v="46.1"/>
    <x v="1"/>
  </r>
  <r>
    <x v="5"/>
    <x v="2"/>
    <n v="39.450000000000003"/>
    <n v="39.6"/>
    <x v="0"/>
  </r>
  <r>
    <x v="5"/>
    <x v="3"/>
    <n v="0.23649999999999999"/>
    <n v="0.23749999999999999"/>
    <x v="5"/>
  </r>
  <r>
    <x v="5"/>
    <x v="4"/>
    <n v="4.67"/>
    <n v="4.9400000000000004"/>
    <x v="6"/>
  </r>
  <r>
    <x v="6"/>
    <x v="0"/>
    <n v="36.31"/>
    <n v="36.43"/>
    <x v="7"/>
  </r>
  <r>
    <x v="6"/>
    <x v="1"/>
    <n v="45.8"/>
    <n v="45.95"/>
    <x v="0"/>
  </r>
  <r>
    <x v="6"/>
    <x v="2"/>
    <n v="39.4"/>
    <n v="39.549999999999997"/>
    <x v="0"/>
  </r>
  <r>
    <x v="6"/>
    <x v="3"/>
    <n v="0.23499999999999999"/>
    <n v="0.23599999999999999"/>
    <x v="5"/>
  </r>
  <r>
    <x v="6"/>
    <x v="4"/>
    <n v="4.6500000000000004"/>
    <n v="4.92"/>
    <x v="6"/>
  </r>
  <r>
    <x v="7"/>
    <x v="0"/>
    <n v="36.29"/>
    <n v="36.43"/>
    <x v="8"/>
  </r>
  <r>
    <x v="7"/>
    <x v="1"/>
    <n v="45.7"/>
    <n v="45.85"/>
    <x v="0"/>
  </r>
  <r>
    <x v="7"/>
    <x v="2"/>
    <n v="39.35"/>
    <n v="39.549999999999997"/>
    <x v="1"/>
  </r>
  <r>
    <x v="7"/>
    <x v="3"/>
    <n v="0.23499999999999999"/>
    <n v="0.23599999999999999"/>
    <x v="5"/>
  </r>
  <r>
    <x v="7"/>
    <x v="4"/>
    <n v="4.6500000000000004"/>
    <n v="4.92"/>
    <x v="6"/>
  </r>
  <r>
    <x v="8"/>
    <x v="0"/>
    <n v="36.29"/>
    <n v="36.43"/>
    <x v="8"/>
  </r>
  <r>
    <x v="8"/>
    <x v="1"/>
    <n v="45.7"/>
    <n v="45.85"/>
    <x v="0"/>
  </r>
  <r>
    <x v="8"/>
    <x v="2"/>
    <n v="39.35"/>
    <n v="39.549999999999997"/>
    <x v="1"/>
  </r>
  <r>
    <x v="8"/>
    <x v="3"/>
    <n v="0.23499999999999999"/>
    <n v="0.23599999999999999"/>
    <x v="5"/>
  </r>
  <r>
    <x v="8"/>
    <x v="4"/>
    <n v="4.6500000000000004"/>
    <n v="4.92"/>
    <x v="6"/>
  </r>
  <r>
    <x v="9"/>
    <x v="0"/>
    <n v="36.4"/>
    <n v="36.520000000000003"/>
    <x v="7"/>
  </r>
  <r>
    <x v="9"/>
    <x v="1"/>
    <n v="45.9"/>
    <n v="46.05"/>
    <x v="0"/>
  </r>
  <r>
    <x v="9"/>
    <x v="2"/>
    <n v="39.5"/>
    <n v="39.65"/>
    <x v="0"/>
  </r>
  <r>
    <x v="9"/>
    <x v="3"/>
    <n v="0.23549999999999999"/>
    <n v="0.23649999999999999"/>
    <x v="5"/>
  </r>
  <r>
    <x v="9"/>
    <x v="4"/>
    <n v="4.66"/>
    <n v="4.93"/>
    <x v="6"/>
  </r>
  <r>
    <x v="10"/>
    <x v="0"/>
    <n v="36.270000000000003"/>
    <n v="36.39"/>
    <x v="7"/>
  </r>
  <r>
    <x v="10"/>
    <x v="1"/>
    <n v="45.8"/>
    <n v="46"/>
    <x v="1"/>
  </r>
  <r>
    <x v="10"/>
    <x v="2"/>
    <n v="39.4"/>
    <n v="39.549999999999997"/>
    <x v="0"/>
  </r>
  <r>
    <x v="10"/>
    <x v="3"/>
    <n v="0.23400000000000001"/>
    <n v="0.23499999999999999"/>
    <x v="5"/>
  </r>
  <r>
    <x v="10"/>
    <x v="4"/>
    <n v="4.6399999999999997"/>
    <n v="4.91"/>
    <x v="6"/>
  </r>
  <r>
    <x v="11"/>
    <x v="0"/>
    <n v="36.130000000000003"/>
    <n v="36.25"/>
    <x v="7"/>
  </r>
  <r>
    <x v="11"/>
    <x v="1"/>
    <n v="45.85"/>
    <n v="46"/>
    <x v="0"/>
  </r>
  <r>
    <x v="11"/>
    <x v="2"/>
    <n v="39.35"/>
    <n v="39.5"/>
    <x v="0"/>
  </r>
  <r>
    <x v="11"/>
    <x v="3"/>
    <n v="0.23350000000000001"/>
    <n v="0.23449999999999999"/>
    <x v="5"/>
  </r>
  <r>
    <x v="11"/>
    <x v="4"/>
    <n v="4.6399999999999997"/>
    <n v="4.92"/>
    <x v="3"/>
  </r>
  <r>
    <x v="12"/>
    <x v="0"/>
    <n v="35.72"/>
    <n v="35.869999999999997"/>
    <x v="0"/>
  </r>
  <r>
    <x v="12"/>
    <x v="1"/>
    <n v="45.55"/>
    <n v="45.7"/>
    <x v="0"/>
  </r>
  <r>
    <x v="12"/>
    <x v="2"/>
    <n v="39.049999999999997"/>
    <n v="39.25"/>
    <x v="1"/>
  </r>
  <r>
    <x v="12"/>
    <x v="3"/>
    <n v="0.23350000000000001"/>
    <n v="0.23449999999999999"/>
    <x v="5"/>
  </r>
  <r>
    <x v="12"/>
    <x v="4"/>
    <n v="4.59"/>
    <n v="4.87"/>
    <x v="3"/>
  </r>
  <r>
    <x v="13"/>
    <x v="0"/>
    <n v="35.83"/>
    <n v="35.96"/>
    <x v="4"/>
  </r>
  <r>
    <x v="13"/>
    <x v="1"/>
    <n v="45.65"/>
    <n v="45.8"/>
    <x v="0"/>
  </r>
  <r>
    <x v="13"/>
    <x v="2"/>
    <n v="39.1"/>
    <n v="39.25"/>
    <x v="0"/>
  </r>
  <r>
    <x v="13"/>
    <x v="3"/>
    <n v="0.23200000000000001"/>
    <n v="0.23300000000000001"/>
    <x v="5"/>
  </r>
  <r>
    <x v="13"/>
    <x v="4"/>
    <n v="4.5999999999999996"/>
    <n v="4.88"/>
    <x v="3"/>
  </r>
  <r>
    <x v="14"/>
    <x v="0"/>
    <n v="35.67"/>
    <n v="35.840000000000003"/>
    <x v="9"/>
  </r>
  <r>
    <x v="14"/>
    <x v="1"/>
    <n v="45.6"/>
    <n v="45.75"/>
    <x v="0"/>
  </r>
  <r>
    <x v="14"/>
    <x v="2"/>
    <n v="39.049999999999997"/>
    <n v="39.200000000000003"/>
    <x v="0"/>
  </r>
  <r>
    <x v="14"/>
    <x v="3"/>
    <n v="0.23050000000000001"/>
    <n v="0.23200000000000001"/>
    <x v="2"/>
  </r>
  <r>
    <x v="14"/>
    <x v="4"/>
    <n v="4.59"/>
    <n v="4.8600000000000003"/>
    <x v="6"/>
  </r>
  <r>
    <x v="15"/>
    <x v="0"/>
    <n v="35.67"/>
    <n v="35.840000000000003"/>
    <x v="9"/>
  </r>
  <r>
    <x v="15"/>
    <x v="1"/>
    <n v="45.6"/>
    <n v="45.75"/>
    <x v="0"/>
  </r>
  <r>
    <x v="15"/>
    <x v="2"/>
    <n v="39.049999999999997"/>
    <n v="39.200000000000003"/>
    <x v="0"/>
  </r>
  <r>
    <x v="15"/>
    <x v="3"/>
    <n v="0.23050000000000001"/>
    <n v="0.23200000000000001"/>
    <x v="2"/>
  </r>
  <r>
    <x v="15"/>
    <x v="4"/>
    <n v="4.59"/>
    <n v="4.8600000000000003"/>
    <x v="6"/>
  </r>
  <r>
    <x v="16"/>
    <x v="0"/>
    <n v="35.6"/>
    <n v="35.74"/>
    <x v="8"/>
  </r>
  <r>
    <x v="16"/>
    <x v="1"/>
    <n v="45.5"/>
    <n v="45.7"/>
    <x v="1"/>
  </r>
  <r>
    <x v="16"/>
    <x v="2"/>
    <n v="39"/>
    <n v="39.15"/>
    <x v="0"/>
  </r>
  <r>
    <x v="16"/>
    <x v="3"/>
    <n v="0.23050000000000001"/>
    <n v="0.23150000000000001"/>
    <x v="5"/>
  </r>
  <r>
    <x v="16"/>
    <x v="4"/>
    <n v="4.5599999999999996"/>
    <n v="4.84"/>
    <x v="3"/>
  </r>
  <r>
    <x v="17"/>
    <x v="0"/>
    <n v="35.9"/>
    <n v="36.049999999999997"/>
    <x v="0"/>
  </r>
  <r>
    <x v="17"/>
    <x v="1"/>
    <n v="45.95"/>
    <n v="46.1"/>
    <x v="0"/>
  </r>
  <r>
    <x v="17"/>
    <x v="2"/>
    <n v="39.25"/>
    <n v="39.4"/>
    <x v="0"/>
  </r>
  <r>
    <x v="17"/>
    <x v="3"/>
    <n v="0.23150000000000001"/>
    <n v="0.23250000000000001"/>
    <x v="5"/>
  </r>
  <r>
    <x v="17"/>
    <x v="4"/>
    <n v="4.59"/>
    <n v="4.8600000000000003"/>
    <x v="6"/>
  </r>
  <r>
    <x v="18"/>
    <x v="0"/>
    <n v="35.92"/>
    <n v="36.049999999999997"/>
    <x v="4"/>
  </r>
  <r>
    <x v="18"/>
    <x v="1"/>
    <n v="46.05"/>
    <n v="46.2"/>
    <x v="0"/>
  </r>
  <r>
    <x v="18"/>
    <x v="2"/>
    <n v="39.25"/>
    <n v="39.450000000000003"/>
    <x v="1"/>
  </r>
  <r>
    <x v="18"/>
    <x v="3"/>
    <n v="0.23200000000000001"/>
    <n v="0.23300000000000001"/>
    <x v="5"/>
  </r>
  <r>
    <x v="18"/>
    <x v="4"/>
    <n v="4.5999999999999996"/>
    <n v="4.8899999999999997"/>
    <x v="10"/>
  </r>
  <r>
    <x v="19"/>
    <x v="0"/>
    <n v="36.119999999999997"/>
    <n v="36.24"/>
    <x v="7"/>
  </r>
  <r>
    <x v="19"/>
    <x v="1"/>
    <n v="46.3"/>
    <n v="46.45"/>
    <x v="0"/>
  </r>
  <r>
    <x v="19"/>
    <x v="2"/>
    <n v="39.35"/>
    <n v="39.549999999999997"/>
    <x v="1"/>
  </r>
  <r>
    <x v="19"/>
    <x v="3"/>
    <n v="0.23250000000000001"/>
    <n v="0.23350000000000001"/>
    <x v="5"/>
  </r>
  <r>
    <x v="19"/>
    <x v="4"/>
    <n v="4.63"/>
    <n v="4.8899999999999997"/>
    <x v="11"/>
  </r>
  <r>
    <x v="20"/>
    <x v="0"/>
    <n v="36.25"/>
    <n v="36.4"/>
    <x v="0"/>
  </r>
  <r>
    <x v="20"/>
    <x v="1"/>
    <n v="46.4"/>
    <n v="46.55"/>
    <x v="0"/>
  </r>
  <r>
    <x v="20"/>
    <x v="2"/>
    <n v="39.5"/>
    <n v="39.700000000000003"/>
    <x v="1"/>
  </r>
  <r>
    <x v="20"/>
    <x v="3"/>
    <n v="0.23300000000000001"/>
    <n v="0.23400000000000001"/>
    <x v="5"/>
  </r>
  <r>
    <x v="20"/>
    <x v="4"/>
    <n v="4.63"/>
    <n v="4.9000000000000004"/>
    <x v="6"/>
  </r>
  <r>
    <x v="21"/>
    <x v="0"/>
    <n v="36.229999999999997"/>
    <n v="36.369999999999997"/>
    <x v="8"/>
  </r>
  <r>
    <x v="21"/>
    <x v="1"/>
    <n v="46.45"/>
    <n v="46.55"/>
    <x v="12"/>
  </r>
  <r>
    <x v="21"/>
    <x v="2"/>
    <n v="39.5"/>
    <n v="39.65"/>
    <x v="0"/>
  </r>
  <r>
    <x v="21"/>
    <x v="3"/>
    <n v="0.23250000000000001"/>
    <n v="0.23350000000000001"/>
    <x v="5"/>
  </r>
  <r>
    <x v="21"/>
    <x v="4"/>
    <n v="4.62"/>
    <n v="4.8899999999999997"/>
    <x v="6"/>
  </r>
  <r>
    <x v="22"/>
    <x v="0"/>
    <n v="36.229999999999997"/>
    <n v="36.369999999999997"/>
    <x v="8"/>
  </r>
  <r>
    <x v="22"/>
    <x v="1"/>
    <n v="46.45"/>
    <n v="46.55"/>
    <x v="12"/>
  </r>
  <r>
    <x v="22"/>
    <x v="2"/>
    <n v="39.5"/>
    <n v="39.65"/>
    <x v="0"/>
  </r>
  <r>
    <x v="22"/>
    <x v="3"/>
    <n v="0.23250000000000001"/>
    <n v="0.23350000000000001"/>
    <x v="5"/>
  </r>
  <r>
    <x v="22"/>
    <x v="4"/>
    <n v="4.62"/>
    <n v="4.8899999999999997"/>
    <x v="6"/>
  </r>
  <r>
    <x v="23"/>
    <x v="0"/>
    <n v="36.21"/>
    <n v="36.32"/>
    <x v="13"/>
  </r>
  <r>
    <x v="23"/>
    <x v="1"/>
    <n v="46.45"/>
    <n v="46.6"/>
    <x v="0"/>
  </r>
  <r>
    <x v="23"/>
    <x v="2"/>
    <n v="39.549999999999997"/>
    <n v="39.700000000000003"/>
    <x v="0"/>
  </r>
  <r>
    <x v="23"/>
    <x v="3"/>
    <n v="0.23250000000000001"/>
    <n v="0.23350000000000001"/>
    <x v="5"/>
  </r>
  <r>
    <x v="23"/>
    <x v="4"/>
    <n v="4.62"/>
    <n v="4.8899999999999997"/>
    <x v="6"/>
  </r>
  <r>
    <x v="24"/>
    <x v="0"/>
    <n v="36.22"/>
    <n v="36.340000000000003"/>
    <x v="7"/>
  </r>
  <r>
    <x v="24"/>
    <x v="1"/>
    <n v="46.55"/>
    <n v="46.7"/>
    <x v="0"/>
  </r>
  <r>
    <x v="24"/>
    <x v="2"/>
    <n v="39.65"/>
    <n v="39.799999999999997"/>
    <x v="0"/>
  </r>
  <r>
    <x v="24"/>
    <x v="3"/>
    <n v="0.23250000000000001"/>
    <n v="0.23350000000000001"/>
    <x v="5"/>
  </r>
  <r>
    <x v="24"/>
    <x v="4"/>
    <n v="4.62"/>
    <n v="4.8899999999999997"/>
    <x v="6"/>
  </r>
  <r>
    <x v="25"/>
    <x v="0"/>
    <n v="36.33"/>
    <n v="36.450000000000003"/>
    <x v="7"/>
  </r>
  <r>
    <x v="25"/>
    <x v="1"/>
    <n v="46.65"/>
    <n v="46.8"/>
    <x v="0"/>
  </r>
  <r>
    <x v="25"/>
    <x v="2"/>
    <n v="39.65"/>
    <n v="39.85"/>
    <x v="1"/>
  </r>
  <r>
    <x v="25"/>
    <x v="3"/>
    <n v="0.23250000000000001"/>
    <n v="0.23350000000000001"/>
    <x v="5"/>
  </r>
  <r>
    <x v="25"/>
    <x v="4"/>
    <n v="4.63"/>
    <n v="4.9000000000000004"/>
    <x v="6"/>
  </r>
  <r>
    <x v="26"/>
    <x v="0"/>
    <n v="36.369999999999997"/>
    <n v="36.520000000000003"/>
    <x v="0"/>
  </r>
  <r>
    <x v="26"/>
    <x v="1"/>
    <n v="46.55"/>
    <n v="46.75"/>
    <x v="1"/>
  </r>
  <r>
    <x v="26"/>
    <x v="2"/>
    <n v="39.6"/>
    <n v="39.75"/>
    <x v="0"/>
  </r>
  <r>
    <x v="26"/>
    <x v="3"/>
    <n v="0.23350000000000001"/>
    <n v="0.23449999999999999"/>
    <x v="5"/>
  </r>
  <r>
    <x v="26"/>
    <x v="4"/>
    <n v="4.6399999999999997"/>
    <n v="4.92"/>
    <x v="3"/>
  </r>
  <r>
    <x v="27"/>
    <x v="0"/>
    <n v="36.4"/>
    <n v="36.520000000000003"/>
    <x v="7"/>
  </r>
  <r>
    <x v="27"/>
    <x v="1"/>
    <n v="46.55"/>
    <n v="46.7"/>
    <x v="0"/>
  </r>
  <r>
    <x v="27"/>
    <x v="2"/>
    <n v="39.65"/>
    <n v="39.799999999999997"/>
    <x v="0"/>
  </r>
  <r>
    <x v="27"/>
    <x v="3"/>
    <n v="0.23300000000000001"/>
    <n v="0.23400000000000001"/>
    <x v="5"/>
  </r>
  <r>
    <x v="27"/>
    <x v="4"/>
    <n v="4.63"/>
    <n v="4.91"/>
    <x v="3"/>
  </r>
  <r>
    <x v="28"/>
    <x v="0"/>
    <n v="36.369999999999997"/>
    <n v="36.520000000000003"/>
    <x v="0"/>
  </r>
  <r>
    <x v="28"/>
    <x v="1"/>
    <n v="46.6"/>
    <n v="46.75"/>
    <x v="0"/>
  </r>
  <r>
    <x v="28"/>
    <x v="2"/>
    <n v="39.65"/>
    <n v="39.799999999999997"/>
    <x v="0"/>
  </r>
  <r>
    <x v="28"/>
    <x v="3"/>
    <n v="0.23250000000000001"/>
    <n v="0.23400000000000001"/>
    <x v="2"/>
  </r>
  <r>
    <x v="28"/>
    <x v="4"/>
    <n v="4.63"/>
    <n v="4.91"/>
    <x v="3"/>
  </r>
  <r>
    <x v="29"/>
    <x v="0"/>
    <n v="36.369999999999997"/>
    <n v="36.520000000000003"/>
    <x v="0"/>
  </r>
  <r>
    <x v="29"/>
    <x v="1"/>
    <n v="46.6"/>
    <n v="46.75"/>
    <x v="0"/>
  </r>
  <r>
    <x v="29"/>
    <x v="2"/>
    <n v="39.65"/>
    <n v="39.799999999999997"/>
    <x v="0"/>
  </r>
  <r>
    <x v="29"/>
    <x v="3"/>
    <n v="0.23250000000000001"/>
    <n v="0.23400000000000001"/>
    <x v="2"/>
  </r>
  <r>
    <x v="29"/>
    <x v="4"/>
    <n v="4.63"/>
    <n v="4.91"/>
    <x v="3"/>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4"/>
  </r>
  <r>
    <x v="30"/>
    <x v="5"/>
    <m/>
    <m/>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E8683C-83A3-4FAB-9F25-6B21441DA15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J34" firstHeaderRow="0" firstDataRow="1" firstDataCol="1" rowPageCount="1" colPageCount="1"/>
  <pivotFields count="7">
    <pivotField axis="axisRow"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Page" multipleItemSelectionAllowed="1" showAll="0">
      <items count="7">
        <item x="4"/>
        <item h="1" x="2"/>
        <item h="1" x="1"/>
        <item h="1" x="3"/>
        <item h="1" x="0"/>
        <item h="1" x="5"/>
        <item t="default"/>
      </items>
    </pivotField>
    <pivotField dataField="1"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2">
    <i>
      <x/>
    </i>
    <i i="1">
      <x v="1"/>
    </i>
  </colItems>
  <pageFields count="1">
    <pageField fld="1" hier="-1"/>
  </pageFields>
  <dataFields count="2">
    <dataField name="Sum of buy" fld="2" baseField="0" baseItem="0"/>
    <dataField name="Sum of sell" fld="3"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18BF85-A90D-4446-A0FE-17BD58671BB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3:F8" firstHeaderRow="1" firstDataRow="1" firstDataCol="1" rowPageCount="1" colPageCount="1"/>
  <pivotFields count="7">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Page" multipleItemSelectionAllowed="1" showAll="0">
      <items count="7">
        <item x="4"/>
        <item h="1" x="2"/>
        <item h="1" x="1"/>
        <item h="1" x="3"/>
        <item h="1" x="0"/>
        <item h="1" x="5"/>
        <item t="default"/>
      </items>
    </pivotField>
    <pivotField showAll="0"/>
    <pivotField showAll="0"/>
    <pivotField axis="axisRow" dataField="1" showAll="0" sortType="ascending" defaultSubtotal="0">
      <items count="37">
        <item x="15"/>
        <item m="1" x="33"/>
        <item x="10"/>
        <item m="1" x="20"/>
        <item x="3"/>
        <item m="1" x="23"/>
        <item m="1" x="25"/>
        <item x="6"/>
        <item m="1" x="26"/>
        <item x="11"/>
        <item m="1" x="34"/>
        <item m="1" x="18"/>
        <item x="1"/>
        <item m="1" x="22"/>
        <item m="1" x="31"/>
        <item x="9"/>
        <item m="1" x="16"/>
        <item x="0"/>
        <item m="1" x="17"/>
        <item m="1" x="28"/>
        <item x="8"/>
        <item m="1" x="21"/>
        <item x="4"/>
        <item m="1" x="32"/>
        <item m="1" x="29"/>
        <item x="7"/>
        <item m="1" x="27"/>
        <item x="13"/>
        <item m="1" x="36"/>
        <item x="12"/>
        <item m="1" x="35"/>
        <item m="1" x="19"/>
        <item x="2"/>
        <item m="1" x="24"/>
        <item x="5"/>
        <item m="1" x="30"/>
        <item x="14"/>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5">
    <i>
      <x v="9"/>
    </i>
    <i>
      <x v="2"/>
    </i>
    <i>
      <x v="4"/>
    </i>
    <i>
      <x v="7"/>
    </i>
    <i t="grand">
      <x/>
    </i>
  </rowItems>
  <colItems count="1">
    <i/>
  </colItems>
  <pageFields count="1">
    <pageField fld="1" hier="-1"/>
  </pageFields>
  <dataFields count="1">
    <dataField name="Count of spread" fld="4" subtotal="count" baseField="0" baseItem="0"/>
  </dataFields>
  <formats count="1">
    <format dxfId="0">
      <pivotArea dataOnly="0" labelOnly="1" fieldPosition="0">
        <references count="1">
          <reference field="4" count="0"/>
        </references>
      </pivotArea>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700D20-6FD5-4CB1-A293-F3FBB097881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34" firstHeaderRow="0" firstDataRow="1" firstDataCol="1" rowPageCount="1" colPageCount="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Page" multipleItemSelectionAllowed="1" showAll="0">
      <items count="7">
        <item x="4"/>
        <item h="1" x="2"/>
        <item h="1" x="1"/>
        <item h="1" x="3"/>
        <item h="1" x="0"/>
        <item h="1" x="5"/>
        <item t="default"/>
      </items>
    </pivotField>
    <pivotField dataField="1"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2">
    <i>
      <x/>
    </i>
    <i i="1">
      <x v="1"/>
    </i>
  </colItems>
  <pageFields count="1">
    <pageField fld="1" hier="-1"/>
  </pageFields>
  <dataFields count="2">
    <dataField name="Buy Price" fld="2" baseField="0" baseItem="0"/>
    <dataField name="Sell Price" fld="3"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DD781F4B-0ABF-4741-AC3A-4581D989AF60}" sourceName="currency">
  <pivotTables>
    <pivotTable tabId="9" name="PivotTable3"/>
    <pivotTable tabId="9" name="PivotTable4"/>
    <pivotTable tabId="9" name="PivotTable5"/>
  </pivotTables>
  <data>
    <tabular pivotCacheId="918462427" showMissing="0">
      <items count="6">
        <i x="4" s="1"/>
        <i x="2"/>
        <i x="1"/>
        <i x="3"/>
        <i x="0"/>
        <i x="5"/>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1" xr10:uid="{7D3BB086-AF18-447A-8A06-4E650E1018A3}" cache="Slicer_currency" caption="Currencies" columnCount="3" style="SlicerStyleLight3"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A3DD-EC2F-4820-AA06-54838DA6A15E}">
  <dimension ref="A1:U238"/>
  <sheetViews>
    <sheetView tabSelected="1" topLeftCell="A97" workbookViewId="0">
      <selection activeCell="F167" sqref="F167"/>
    </sheetView>
  </sheetViews>
  <sheetFormatPr defaultRowHeight="14.25"/>
  <cols>
    <col min="1" max="1" width="14.5" style="2" customWidth="1"/>
    <col min="2" max="2" width="7.875" style="2" bestFit="1" customWidth="1"/>
    <col min="3" max="3" width="7.75" style="11" bestFit="1" customWidth="1"/>
    <col min="4" max="4" width="7.75" style="11" customWidth="1"/>
    <col min="5" max="5" width="7.75" style="2" customWidth="1"/>
    <col min="6" max="6" width="34.375" customWidth="1"/>
    <col min="7" max="7" width="7.75" style="2" customWidth="1"/>
    <col min="8" max="8" width="7.625" style="2" bestFit="1" customWidth="1"/>
    <col min="9" max="9" width="7.75" style="2" bestFit="1" customWidth="1"/>
    <col min="10" max="10" width="7.625" style="2" bestFit="1" customWidth="1"/>
    <col min="11" max="12" width="10.75" style="2" customWidth="1"/>
    <col min="13" max="13" width="10" style="2" bestFit="1" customWidth="1"/>
    <col min="14" max="14" width="10.125" style="2" bestFit="1" customWidth="1"/>
    <col min="15" max="15" width="10" style="2" bestFit="1" customWidth="1"/>
    <col min="16" max="16" width="9.625" style="2" bestFit="1" customWidth="1"/>
    <col min="17" max="17" width="10" style="2" bestFit="1" customWidth="1"/>
    <col min="18" max="16384" width="9" style="2"/>
  </cols>
  <sheetData>
    <row r="1" spans="1:21" ht="12.75">
      <c r="A1" s="12" t="s">
        <v>0</v>
      </c>
      <c r="B1" s="13" t="s">
        <v>5</v>
      </c>
      <c r="C1" s="12" t="s">
        <v>4</v>
      </c>
      <c r="D1" s="12" t="s">
        <v>6</v>
      </c>
      <c r="E1" s="12" t="s">
        <v>7</v>
      </c>
      <c r="F1" s="12" t="s">
        <v>21</v>
      </c>
      <c r="H1" s="1"/>
      <c r="I1" s="1"/>
      <c r="J1" s="1"/>
      <c r="K1" s="1"/>
      <c r="L1" s="1"/>
      <c r="M1" s="1"/>
      <c r="N1" s="1"/>
      <c r="O1" s="1"/>
      <c r="P1" s="1"/>
    </row>
    <row r="2" spans="1:21" ht="12.75">
      <c r="A2" s="14">
        <v>45416</v>
      </c>
      <c r="B2" s="13" t="s">
        <v>3</v>
      </c>
      <c r="C2" s="15">
        <v>36.299999999999997</v>
      </c>
      <c r="D2" s="15">
        <v>36.450000000000003</v>
      </c>
      <c r="E2" s="15">
        <f>ROUND(D2-C2,4)</f>
        <v>0.15</v>
      </c>
      <c r="F2" s="21" t="s">
        <v>43</v>
      </c>
      <c r="Q2" s="4"/>
      <c r="R2" s="4"/>
      <c r="S2" s="4"/>
      <c r="T2" s="4"/>
      <c r="U2" s="4"/>
    </row>
    <row r="3" spans="1:21" ht="12.75">
      <c r="A3" s="14">
        <v>45416</v>
      </c>
      <c r="B3" s="13" t="s">
        <v>8</v>
      </c>
      <c r="C3" s="15">
        <v>45.85</v>
      </c>
      <c r="D3" s="15">
        <v>46</v>
      </c>
      <c r="E3" s="15">
        <f t="shared" ref="E3:E66" si="0">ROUND(D3-C3,4)</f>
        <v>0.15</v>
      </c>
      <c r="F3" s="21" t="s">
        <v>43</v>
      </c>
      <c r="Q3" s="4"/>
      <c r="R3" s="4"/>
      <c r="S3" s="4"/>
      <c r="T3" s="4"/>
      <c r="U3" s="4"/>
    </row>
    <row r="4" spans="1:21" ht="12.75">
      <c r="A4" s="14">
        <v>45416</v>
      </c>
      <c r="B4" s="13" t="s">
        <v>9</v>
      </c>
      <c r="C4" s="15">
        <v>39.25</v>
      </c>
      <c r="D4" s="15">
        <v>39.450000000000003</v>
      </c>
      <c r="E4" s="15">
        <f t="shared" si="0"/>
        <v>0.2</v>
      </c>
      <c r="F4" s="21" t="s">
        <v>43</v>
      </c>
      <c r="H4" s="3"/>
      <c r="I4" s="3"/>
      <c r="J4" s="3"/>
      <c r="K4" s="3"/>
      <c r="L4" s="3"/>
      <c r="M4" s="3"/>
      <c r="N4" s="3"/>
      <c r="O4" s="3"/>
      <c r="P4" s="3"/>
      <c r="Q4" s="4"/>
      <c r="R4" s="4"/>
      <c r="S4" s="4"/>
      <c r="T4" s="4"/>
      <c r="U4" s="4"/>
    </row>
    <row r="5" spans="1:21" ht="12.75">
      <c r="A5" s="14">
        <v>45416</v>
      </c>
      <c r="B5" s="13" t="s">
        <v>10</v>
      </c>
      <c r="C5" s="15">
        <v>0.23899999999999999</v>
      </c>
      <c r="D5" s="15">
        <v>0.24049999999999999</v>
      </c>
      <c r="E5" s="15">
        <f t="shared" si="0"/>
        <v>1.5E-3</v>
      </c>
      <c r="F5" s="21" t="s">
        <v>43</v>
      </c>
      <c r="G5" s="3"/>
      <c r="H5" s="3"/>
      <c r="I5" s="3"/>
      <c r="J5" s="3"/>
      <c r="K5" s="3"/>
      <c r="L5" s="3"/>
      <c r="M5" s="3"/>
      <c r="N5" s="3"/>
      <c r="O5" s="3"/>
      <c r="P5" s="3"/>
      <c r="Q5" s="4"/>
      <c r="R5" s="4"/>
      <c r="S5" s="4"/>
      <c r="T5" s="4"/>
      <c r="U5" s="4"/>
    </row>
    <row r="6" spans="1:21" ht="12.75">
      <c r="A6" s="14">
        <v>45416</v>
      </c>
      <c r="B6" s="13" t="s">
        <v>11</v>
      </c>
      <c r="C6" s="15">
        <v>4.66</v>
      </c>
      <c r="D6" s="15">
        <v>4.9400000000000004</v>
      </c>
      <c r="E6" s="15">
        <f t="shared" si="0"/>
        <v>0.28000000000000003</v>
      </c>
      <c r="F6" s="21" t="s">
        <v>43</v>
      </c>
      <c r="G6" s="3"/>
      <c r="H6" s="3"/>
      <c r="I6" s="3"/>
      <c r="J6" s="3"/>
      <c r="K6" s="3"/>
      <c r="L6" s="3"/>
      <c r="M6" s="3"/>
      <c r="N6" s="3"/>
      <c r="O6" s="3"/>
      <c r="P6" s="3"/>
      <c r="Q6" s="4"/>
      <c r="R6" s="4"/>
      <c r="S6" s="4"/>
      <c r="T6" s="4"/>
      <c r="U6" s="4"/>
    </row>
    <row r="7" spans="1:21" ht="12.75">
      <c r="A7" s="16">
        <v>45417</v>
      </c>
      <c r="B7" s="13" t="s">
        <v>3</v>
      </c>
      <c r="C7" s="15">
        <v>36.299999999999997</v>
      </c>
      <c r="D7" s="15">
        <v>36.450000000000003</v>
      </c>
      <c r="E7" s="15">
        <f t="shared" si="0"/>
        <v>0.15</v>
      </c>
      <c r="F7" s="21" t="s">
        <v>43</v>
      </c>
      <c r="G7" s="3"/>
      <c r="H7" s="3"/>
      <c r="I7" s="3"/>
      <c r="J7" s="3"/>
      <c r="K7" s="3"/>
      <c r="L7" s="3"/>
      <c r="M7" s="3"/>
      <c r="N7" s="3"/>
      <c r="O7" s="3"/>
      <c r="P7" s="3"/>
      <c r="Q7" s="4"/>
      <c r="R7" s="4"/>
      <c r="S7" s="4"/>
      <c r="T7" s="4"/>
      <c r="U7" s="4"/>
    </row>
    <row r="8" spans="1:21" ht="12.75">
      <c r="A8" s="16">
        <v>45417</v>
      </c>
      <c r="B8" s="13" t="s">
        <v>8</v>
      </c>
      <c r="C8" s="15">
        <v>45.85</v>
      </c>
      <c r="D8" s="15">
        <v>46</v>
      </c>
      <c r="E8" s="15">
        <f t="shared" si="0"/>
        <v>0.15</v>
      </c>
      <c r="F8" s="21" t="s">
        <v>43</v>
      </c>
      <c r="G8" s="3"/>
      <c r="H8" s="3"/>
      <c r="I8" s="3"/>
      <c r="J8" s="3"/>
      <c r="K8" s="3"/>
      <c r="L8" s="3"/>
      <c r="M8" s="3"/>
      <c r="N8" s="3"/>
      <c r="O8" s="3"/>
      <c r="P8" s="3"/>
      <c r="Q8" s="4"/>
      <c r="R8" s="4"/>
      <c r="S8" s="4"/>
      <c r="T8" s="4"/>
      <c r="U8" s="4"/>
    </row>
    <row r="9" spans="1:21" ht="12.75">
      <c r="A9" s="16">
        <v>45417</v>
      </c>
      <c r="B9" s="13" t="s">
        <v>9</v>
      </c>
      <c r="C9" s="15">
        <v>39.25</v>
      </c>
      <c r="D9" s="15">
        <v>39.450000000000003</v>
      </c>
      <c r="E9" s="15">
        <f t="shared" si="0"/>
        <v>0.2</v>
      </c>
      <c r="F9" s="21" t="s">
        <v>43</v>
      </c>
      <c r="G9" s="3"/>
      <c r="H9" s="3"/>
      <c r="I9" s="3"/>
      <c r="J9" s="3"/>
      <c r="K9" s="3"/>
      <c r="L9" s="3"/>
      <c r="M9" s="3"/>
      <c r="N9" s="3"/>
      <c r="O9" s="3"/>
      <c r="P9" s="3"/>
      <c r="Q9" s="4"/>
      <c r="R9" s="4"/>
      <c r="S9" s="4"/>
      <c r="T9" s="4"/>
      <c r="U9" s="4"/>
    </row>
    <row r="10" spans="1:21" ht="12.75">
      <c r="A10" s="16">
        <v>45417</v>
      </c>
      <c r="B10" s="13" t="s">
        <v>10</v>
      </c>
      <c r="C10" s="15">
        <v>0.23899999999999999</v>
      </c>
      <c r="D10" s="15">
        <v>0.24049999999999999</v>
      </c>
      <c r="E10" s="15">
        <f t="shared" si="0"/>
        <v>1.5E-3</v>
      </c>
      <c r="F10" s="21" t="s">
        <v>43</v>
      </c>
      <c r="G10" s="3"/>
      <c r="H10" s="3"/>
      <c r="I10" s="3"/>
      <c r="J10" s="3"/>
      <c r="K10" s="3"/>
      <c r="L10" s="3"/>
      <c r="M10" s="3"/>
      <c r="N10" s="3"/>
      <c r="O10" s="3"/>
      <c r="P10" s="3"/>
      <c r="Q10" s="4"/>
      <c r="R10" s="4"/>
      <c r="S10" s="4"/>
      <c r="T10" s="4"/>
      <c r="U10" s="4"/>
    </row>
    <row r="11" spans="1:21" ht="12.75">
      <c r="A11" s="16">
        <v>45417</v>
      </c>
      <c r="B11" s="13" t="s">
        <v>11</v>
      </c>
      <c r="C11" s="15">
        <v>4.66</v>
      </c>
      <c r="D11" s="15">
        <v>4.9400000000000004</v>
      </c>
      <c r="E11" s="15">
        <f t="shared" si="0"/>
        <v>0.28000000000000003</v>
      </c>
      <c r="F11" s="21" t="s">
        <v>43</v>
      </c>
      <c r="G11" s="3"/>
      <c r="H11" s="3"/>
      <c r="I11" s="3"/>
      <c r="J11" s="3"/>
      <c r="K11" s="3"/>
      <c r="L11" s="3"/>
      <c r="M11" s="3"/>
      <c r="N11" s="3"/>
      <c r="O11" s="3"/>
      <c r="P11" s="3"/>
      <c r="Q11" s="4"/>
      <c r="R11" s="4"/>
      <c r="S11" s="4"/>
      <c r="T11" s="4"/>
      <c r="U11" s="4"/>
    </row>
    <row r="12" spans="1:21" ht="12.75">
      <c r="A12" s="14">
        <v>45418</v>
      </c>
      <c r="B12" s="13" t="s">
        <v>3</v>
      </c>
      <c r="C12" s="15">
        <v>36.32</v>
      </c>
      <c r="D12" s="15">
        <v>36.450000000000003</v>
      </c>
      <c r="E12" s="15">
        <f t="shared" si="0"/>
        <v>0.13</v>
      </c>
      <c r="F12" s="21" t="s">
        <v>43</v>
      </c>
      <c r="G12" s="3"/>
      <c r="H12" s="3"/>
      <c r="I12" s="3"/>
      <c r="J12" s="3"/>
      <c r="K12" s="3"/>
      <c r="L12" s="3"/>
      <c r="M12" s="3"/>
      <c r="N12" s="3"/>
      <c r="O12" s="3"/>
      <c r="P12" s="3"/>
      <c r="Q12" s="4"/>
      <c r="R12" s="4"/>
      <c r="S12" s="4"/>
      <c r="T12" s="4"/>
      <c r="U12" s="4"/>
    </row>
    <row r="13" spans="1:21" ht="12.75">
      <c r="A13" s="14">
        <v>45418</v>
      </c>
      <c r="B13" s="13" t="s">
        <v>8</v>
      </c>
      <c r="C13" s="15">
        <v>45.85</v>
      </c>
      <c r="D13" s="15">
        <v>46.05</v>
      </c>
      <c r="E13" s="15">
        <f t="shared" si="0"/>
        <v>0.2</v>
      </c>
      <c r="F13" s="20" t="s">
        <v>24</v>
      </c>
      <c r="G13" s="3"/>
      <c r="H13" s="3"/>
      <c r="I13" s="3"/>
      <c r="J13" s="3"/>
      <c r="K13" s="3"/>
      <c r="L13" s="3"/>
      <c r="M13" s="3"/>
      <c r="N13" s="3"/>
      <c r="O13" s="3"/>
      <c r="P13" s="3"/>
      <c r="Q13" s="4"/>
      <c r="R13" s="4"/>
      <c r="S13" s="4"/>
      <c r="T13" s="4"/>
      <c r="U13" s="4"/>
    </row>
    <row r="14" spans="1:21" ht="12.75">
      <c r="A14" s="14">
        <v>45418</v>
      </c>
      <c r="B14" s="13" t="s">
        <v>9</v>
      </c>
      <c r="C14" s="15">
        <v>39.299999999999997</v>
      </c>
      <c r="D14" s="15">
        <v>39.5</v>
      </c>
      <c r="E14" s="15">
        <f t="shared" si="0"/>
        <v>0.2</v>
      </c>
      <c r="F14" s="21" t="s">
        <v>43</v>
      </c>
      <c r="G14" s="3"/>
      <c r="H14" s="3"/>
      <c r="I14" s="3"/>
      <c r="J14" s="3"/>
      <c r="K14" s="3"/>
      <c r="L14" s="3"/>
      <c r="M14" s="3"/>
      <c r="N14" s="3"/>
      <c r="O14" s="3"/>
      <c r="P14" s="3"/>
      <c r="Q14" s="4"/>
      <c r="R14" s="4"/>
      <c r="S14" s="4"/>
      <c r="T14" s="4"/>
      <c r="U14" s="4"/>
    </row>
    <row r="15" spans="1:21" ht="12.75">
      <c r="A15" s="14">
        <v>45418</v>
      </c>
      <c r="B15" s="13" t="s">
        <v>10</v>
      </c>
      <c r="C15" s="15">
        <v>0.23749999999999999</v>
      </c>
      <c r="D15" s="15">
        <v>0.23899999999999999</v>
      </c>
      <c r="E15" s="15">
        <f t="shared" si="0"/>
        <v>1.5E-3</v>
      </c>
      <c r="F15" s="20" t="s">
        <v>25</v>
      </c>
      <c r="G15" s="3"/>
      <c r="H15" s="3"/>
      <c r="I15" s="3"/>
      <c r="J15" s="3"/>
      <c r="K15" s="3"/>
      <c r="L15" s="3"/>
      <c r="M15" s="3"/>
      <c r="N15" s="3"/>
      <c r="O15" s="3"/>
      <c r="P15" s="3"/>
      <c r="Q15" s="4"/>
      <c r="R15" s="4"/>
      <c r="S15" s="4"/>
      <c r="T15" s="4"/>
      <c r="U15" s="4"/>
    </row>
    <row r="16" spans="1:21" ht="12.75">
      <c r="A16" s="14">
        <v>45418</v>
      </c>
      <c r="B16" s="13" t="s">
        <v>11</v>
      </c>
      <c r="C16" s="15">
        <v>4.6500000000000004</v>
      </c>
      <c r="D16" s="15">
        <v>4.93</v>
      </c>
      <c r="E16" s="15">
        <f t="shared" si="0"/>
        <v>0.28000000000000003</v>
      </c>
      <c r="F16" s="21" t="s">
        <v>43</v>
      </c>
      <c r="G16" s="3"/>
      <c r="H16" s="3"/>
      <c r="I16" s="3"/>
      <c r="J16" s="3"/>
      <c r="K16" s="3"/>
      <c r="L16" s="3"/>
      <c r="M16" s="3"/>
      <c r="N16" s="3"/>
      <c r="O16" s="3"/>
      <c r="P16" s="3"/>
      <c r="Q16" s="4"/>
      <c r="R16" s="4"/>
      <c r="S16" s="4"/>
      <c r="T16" s="4"/>
      <c r="U16" s="4"/>
    </row>
    <row r="17" spans="1:21" ht="12.75">
      <c r="A17" s="16">
        <v>45419</v>
      </c>
      <c r="B17" s="13" t="s">
        <v>3</v>
      </c>
      <c r="C17" s="15">
        <v>36.44</v>
      </c>
      <c r="D17" s="15">
        <v>36.57</v>
      </c>
      <c r="E17" s="15">
        <f t="shared" si="0"/>
        <v>0.13</v>
      </c>
      <c r="F17" s="21" t="s">
        <v>43</v>
      </c>
      <c r="G17" s="3"/>
      <c r="H17" s="3"/>
      <c r="I17" s="3"/>
      <c r="J17" s="3"/>
      <c r="K17" s="3"/>
      <c r="L17" s="3"/>
      <c r="M17" s="3"/>
      <c r="N17" s="3"/>
      <c r="O17" s="3"/>
      <c r="P17" s="3"/>
      <c r="Q17" s="4"/>
      <c r="R17" s="4"/>
      <c r="S17" s="4"/>
      <c r="T17" s="4"/>
      <c r="U17" s="4"/>
    </row>
    <row r="18" spans="1:21" ht="12.75">
      <c r="A18" s="16">
        <v>45419</v>
      </c>
      <c r="B18" s="13" t="s">
        <v>8</v>
      </c>
      <c r="C18" s="15">
        <v>45.95</v>
      </c>
      <c r="D18" s="15">
        <v>46.15</v>
      </c>
      <c r="E18" s="15">
        <f t="shared" si="0"/>
        <v>0.2</v>
      </c>
      <c r="F18" s="21" t="s">
        <v>43</v>
      </c>
      <c r="G18" s="3"/>
      <c r="H18" s="3"/>
      <c r="I18" s="3"/>
      <c r="J18" s="3"/>
      <c r="K18" s="3"/>
      <c r="L18" s="3"/>
      <c r="M18" s="3"/>
      <c r="N18" s="3"/>
      <c r="O18" s="3"/>
      <c r="P18" s="3"/>
      <c r="Q18" s="4"/>
      <c r="R18" s="4"/>
      <c r="S18" s="4"/>
      <c r="T18" s="4"/>
      <c r="U18" s="4"/>
    </row>
    <row r="19" spans="1:21" ht="12.75">
      <c r="A19" s="16">
        <v>45419</v>
      </c>
      <c r="B19" s="13" t="s">
        <v>9</v>
      </c>
      <c r="C19" s="15">
        <v>39.450000000000003</v>
      </c>
      <c r="D19" s="15">
        <v>39.6</v>
      </c>
      <c r="E19" s="15">
        <f t="shared" si="0"/>
        <v>0.15</v>
      </c>
      <c r="F19" s="21" t="s">
        <v>43</v>
      </c>
      <c r="G19" s="3"/>
      <c r="H19" s="3"/>
      <c r="I19" s="3"/>
      <c r="J19" s="3"/>
      <c r="K19" s="3"/>
      <c r="L19" s="3"/>
      <c r="M19" s="3"/>
      <c r="N19" s="3"/>
      <c r="O19" s="3"/>
      <c r="P19" s="3"/>
      <c r="Q19" s="4"/>
      <c r="R19" s="4"/>
      <c r="S19" s="4"/>
      <c r="T19" s="4"/>
      <c r="U19" s="4"/>
    </row>
    <row r="20" spans="1:21" ht="12.75">
      <c r="A20" s="16">
        <v>45419</v>
      </c>
      <c r="B20" s="13" t="s">
        <v>10</v>
      </c>
      <c r="C20" s="15">
        <v>0.23749999999999999</v>
      </c>
      <c r="D20" s="15">
        <v>0.23849999999999999</v>
      </c>
      <c r="E20" s="15">
        <f t="shared" si="0"/>
        <v>1E-3</v>
      </c>
      <c r="F20" s="21" t="s">
        <v>43</v>
      </c>
      <c r="G20" s="3"/>
      <c r="H20" s="3"/>
      <c r="I20" s="3"/>
      <c r="J20" s="3"/>
      <c r="K20" s="3"/>
      <c r="L20" s="3"/>
      <c r="M20" s="3"/>
      <c r="N20" s="3"/>
      <c r="O20" s="3"/>
      <c r="P20" s="3"/>
      <c r="Q20" s="4"/>
      <c r="R20" s="4"/>
      <c r="S20" s="4"/>
      <c r="T20" s="4"/>
      <c r="U20" s="4"/>
    </row>
    <row r="21" spans="1:21" ht="12.75">
      <c r="A21" s="16">
        <v>45419</v>
      </c>
      <c r="B21" s="13" t="s">
        <v>11</v>
      </c>
      <c r="C21" s="15">
        <v>4.67</v>
      </c>
      <c r="D21" s="15">
        <v>4.9400000000000004</v>
      </c>
      <c r="E21" s="15">
        <f t="shared" si="0"/>
        <v>0.27</v>
      </c>
      <c r="F21" s="21" t="s">
        <v>43</v>
      </c>
      <c r="G21" s="3"/>
      <c r="H21" s="3"/>
      <c r="I21" s="3"/>
      <c r="J21" s="3"/>
      <c r="K21" s="3"/>
      <c r="L21" s="3"/>
      <c r="M21" s="3"/>
      <c r="N21" s="3"/>
      <c r="O21" s="3"/>
      <c r="P21" s="3"/>
      <c r="Q21" s="4"/>
      <c r="R21" s="4"/>
      <c r="S21" s="4"/>
      <c r="T21" s="4"/>
      <c r="U21" s="4"/>
    </row>
    <row r="22" spans="1:21" ht="38.25">
      <c r="A22" s="14">
        <v>45420</v>
      </c>
      <c r="B22" s="13" t="s">
        <v>3</v>
      </c>
      <c r="C22" s="15">
        <v>36.54</v>
      </c>
      <c r="D22" s="15">
        <v>36.67</v>
      </c>
      <c r="E22" s="15">
        <f t="shared" si="0"/>
        <v>0.13</v>
      </c>
      <c r="F22" s="17" t="s">
        <v>22</v>
      </c>
      <c r="G22" s="3"/>
      <c r="H22" s="3"/>
      <c r="I22" s="3"/>
      <c r="J22" s="3"/>
      <c r="K22" s="3"/>
      <c r="L22" s="3"/>
      <c r="M22" s="3"/>
      <c r="N22" s="3"/>
      <c r="O22" s="3"/>
      <c r="P22" s="3"/>
      <c r="Q22" s="4"/>
      <c r="R22" s="4"/>
      <c r="S22" s="4"/>
      <c r="T22" s="4"/>
      <c r="U22" s="4"/>
    </row>
    <row r="23" spans="1:21" ht="12.75">
      <c r="A23" s="14">
        <v>45420</v>
      </c>
      <c r="B23" s="13" t="s">
        <v>8</v>
      </c>
      <c r="C23" s="15">
        <v>45.95</v>
      </c>
      <c r="D23" s="15">
        <v>46.1</v>
      </c>
      <c r="E23" s="15">
        <f t="shared" si="0"/>
        <v>0.15</v>
      </c>
      <c r="F23" s="21" t="s">
        <v>43</v>
      </c>
      <c r="G23" s="3"/>
      <c r="H23" s="3"/>
      <c r="I23" s="3"/>
      <c r="J23" s="3"/>
      <c r="K23" s="3"/>
      <c r="L23" s="3"/>
      <c r="M23" s="3"/>
      <c r="N23" s="3"/>
      <c r="O23" s="3"/>
      <c r="P23" s="3"/>
      <c r="Q23" s="4"/>
      <c r="R23" s="4"/>
      <c r="S23" s="4"/>
      <c r="T23" s="4"/>
      <c r="U23" s="4"/>
    </row>
    <row r="24" spans="1:21" ht="12.75">
      <c r="A24" s="14">
        <v>45420</v>
      </c>
      <c r="B24" s="13" t="s">
        <v>9</v>
      </c>
      <c r="C24" s="15">
        <v>39.549999999999997</v>
      </c>
      <c r="D24" s="15">
        <v>39.700000000000003</v>
      </c>
      <c r="E24" s="15">
        <f t="shared" si="0"/>
        <v>0.15</v>
      </c>
      <c r="F24" s="21" t="s">
        <v>43</v>
      </c>
      <c r="G24" s="3"/>
      <c r="H24" s="3"/>
      <c r="I24" s="3"/>
      <c r="J24" s="3"/>
      <c r="K24" s="3"/>
      <c r="L24" s="3"/>
      <c r="M24" s="3"/>
      <c r="N24" s="3"/>
      <c r="O24" s="3"/>
      <c r="P24" s="3"/>
      <c r="Q24" s="4"/>
      <c r="R24" s="4"/>
      <c r="S24" s="4"/>
      <c r="T24" s="4"/>
      <c r="U24" s="4"/>
    </row>
    <row r="25" spans="1:21" ht="12.75">
      <c r="A25" s="14">
        <v>45420</v>
      </c>
      <c r="B25" s="13" t="s">
        <v>10</v>
      </c>
      <c r="C25" s="15">
        <v>0.23749999999999999</v>
      </c>
      <c r="D25" s="15">
        <v>0.23849999999999999</v>
      </c>
      <c r="E25" s="15">
        <f t="shared" si="0"/>
        <v>1E-3</v>
      </c>
      <c r="F25" s="21" t="s">
        <v>43</v>
      </c>
      <c r="G25" s="3"/>
      <c r="H25" s="3"/>
      <c r="I25" s="3"/>
      <c r="J25" s="3"/>
      <c r="K25" s="3"/>
      <c r="L25" s="3"/>
      <c r="M25" s="3"/>
      <c r="N25" s="3"/>
      <c r="O25" s="3"/>
      <c r="P25" s="3"/>
      <c r="Q25" s="4"/>
      <c r="R25" s="4"/>
      <c r="S25" s="4"/>
      <c r="T25" s="4"/>
      <c r="U25" s="4"/>
    </row>
    <row r="26" spans="1:21" ht="12.75">
      <c r="A26" s="14">
        <v>45420</v>
      </c>
      <c r="B26" s="13" t="s">
        <v>11</v>
      </c>
      <c r="C26" s="15">
        <v>4.6900000000000004</v>
      </c>
      <c r="D26" s="15">
        <v>4.96</v>
      </c>
      <c r="E26" s="15">
        <f t="shared" si="0"/>
        <v>0.27</v>
      </c>
      <c r="F26" s="21" t="s">
        <v>43</v>
      </c>
      <c r="G26" s="3"/>
      <c r="H26" s="3"/>
      <c r="I26" s="3"/>
      <c r="J26" s="3"/>
      <c r="K26" s="3"/>
      <c r="L26" s="3"/>
      <c r="M26" s="3"/>
      <c r="N26" s="3"/>
      <c r="O26" s="3"/>
      <c r="P26" s="3"/>
      <c r="Q26" s="4"/>
      <c r="R26" s="4"/>
      <c r="S26" s="4"/>
      <c r="T26" s="4"/>
      <c r="U26" s="4"/>
    </row>
    <row r="27" spans="1:21" ht="25.5">
      <c r="A27" s="16">
        <v>45421</v>
      </c>
      <c r="B27" s="13" t="s">
        <v>3</v>
      </c>
      <c r="C27" s="15">
        <v>36.5</v>
      </c>
      <c r="D27" s="15">
        <v>36.619999999999997</v>
      </c>
      <c r="E27" s="15">
        <f t="shared" si="0"/>
        <v>0.12</v>
      </c>
      <c r="F27" s="17" t="s">
        <v>26</v>
      </c>
      <c r="G27" s="3"/>
      <c r="H27" s="3"/>
      <c r="I27" s="3"/>
      <c r="J27" s="3"/>
      <c r="K27" s="3"/>
      <c r="L27" s="3"/>
      <c r="M27" s="3"/>
      <c r="N27" s="3"/>
      <c r="O27" s="3"/>
      <c r="P27" s="3"/>
      <c r="Q27" s="4"/>
      <c r="R27" s="4"/>
      <c r="S27" s="4"/>
      <c r="T27" s="4"/>
      <c r="U27" s="4"/>
    </row>
    <row r="28" spans="1:21" ht="12.75">
      <c r="A28" s="16">
        <v>45421</v>
      </c>
      <c r="B28" s="13" t="s">
        <v>8</v>
      </c>
      <c r="C28" s="15">
        <v>45.9</v>
      </c>
      <c r="D28" s="15">
        <v>46.1</v>
      </c>
      <c r="E28" s="15">
        <f t="shared" si="0"/>
        <v>0.2</v>
      </c>
      <c r="F28" s="20" t="s">
        <v>23</v>
      </c>
      <c r="G28" s="3"/>
      <c r="H28" s="3"/>
      <c r="I28" s="3"/>
      <c r="J28" s="3"/>
      <c r="K28" s="3"/>
      <c r="L28" s="4"/>
      <c r="M28" s="3"/>
      <c r="N28" s="3"/>
      <c r="O28" s="3"/>
      <c r="P28" s="3"/>
      <c r="Q28" s="4"/>
      <c r="R28" s="4"/>
      <c r="S28" s="4"/>
      <c r="T28" s="4"/>
      <c r="U28" s="4"/>
    </row>
    <row r="29" spans="1:21" ht="12.75">
      <c r="A29" s="16">
        <v>45421</v>
      </c>
      <c r="B29" s="13" t="s">
        <v>9</v>
      </c>
      <c r="C29" s="15">
        <v>39.450000000000003</v>
      </c>
      <c r="D29" s="15">
        <v>39.6</v>
      </c>
      <c r="E29" s="15">
        <f t="shared" si="0"/>
        <v>0.15</v>
      </c>
      <c r="F29" s="21" t="s">
        <v>43</v>
      </c>
      <c r="G29" s="3"/>
      <c r="H29" s="3"/>
      <c r="I29" s="3"/>
      <c r="J29" s="3"/>
      <c r="K29" s="3"/>
      <c r="L29" s="4"/>
      <c r="M29" s="3"/>
      <c r="N29" s="4"/>
      <c r="O29" s="3"/>
      <c r="P29" s="4"/>
      <c r="Q29" s="4"/>
      <c r="R29" s="4"/>
      <c r="S29" s="4"/>
      <c r="T29" s="4"/>
      <c r="U29" s="4"/>
    </row>
    <row r="30" spans="1:21" ht="12.75">
      <c r="A30" s="16">
        <v>45421</v>
      </c>
      <c r="B30" s="13" t="s">
        <v>10</v>
      </c>
      <c r="C30" s="15">
        <v>0.23649999999999999</v>
      </c>
      <c r="D30" s="15">
        <v>0.23749999999999999</v>
      </c>
      <c r="E30" s="15">
        <f t="shared" si="0"/>
        <v>1E-3</v>
      </c>
      <c r="F30" s="21" t="s">
        <v>43</v>
      </c>
      <c r="G30" s="3"/>
      <c r="H30" s="3"/>
      <c r="I30" s="3"/>
      <c r="J30" s="3"/>
      <c r="K30" s="3"/>
      <c r="L30" s="4"/>
      <c r="M30" s="4"/>
      <c r="N30" s="4"/>
      <c r="O30" s="3"/>
      <c r="P30" s="4"/>
      <c r="Q30" s="4"/>
      <c r="R30" s="4"/>
      <c r="S30" s="4"/>
      <c r="T30" s="4"/>
      <c r="U30" s="4"/>
    </row>
    <row r="31" spans="1:21" ht="12.75">
      <c r="A31" s="16">
        <v>45421</v>
      </c>
      <c r="B31" s="13" t="s">
        <v>11</v>
      </c>
      <c r="C31" s="15">
        <v>4.67</v>
      </c>
      <c r="D31" s="15">
        <v>4.9400000000000004</v>
      </c>
      <c r="E31" s="15">
        <f t="shared" si="0"/>
        <v>0.27</v>
      </c>
      <c r="F31" s="21" t="s">
        <v>43</v>
      </c>
      <c r="G31" s="3"/>
      <c r="H31" s="3"/>
      <c r="I31" s="3"/>
      <c r="J31" s="3"/>
      <c r="K31" s="3"/>
      <c r="L31" s="4"/>
      <c r="M31" s="4"/>
      <c r="N31" s="4"/>
      <c r="O31" s="4"/>
      <c r="P31" s="4"/>
      <c r="Q31" s="4"/>
      <c r="R31" s="4"/>
      <c r="S31" s="4"/>
      <c r="T31" s="4"/>
      <c r="U31" s="4"/>
    </row>
    <row r="32" spans="1:21" ht="12.75">
      <c r="A32" s="14">
        <v>45422</v>
      </c>
      <c r="B32" s="13" t="s">
        <v>3</v>
      </c>
      <c r="C32" s="15">
        <v>36.31</v>
      </c>
      <c r="D32" s="15">
        <v>36.43</v>
      </c>
      <c r="E32" s="15">
        <f t="shared" si="0"/>
        <v>0.12</v>
      </c>
      <c r="F32" s="21" t="s">
        <v>43</v>
      </c>
    </row>
    <row r="33" spans="1:16" ht="12.75">
      <c r="A33" s="14">
        <v>45422</v>
      </c>
      <c r="B33" s="13" t="s">
        <v>8</v>
      </c>
      <c r="C33" s="15">
        <v>45.8</v>
      </c>
      <c r="D33" s="15">
        <v>45.95</v>
      </c>
      <c r="E33" s="15">
        <f t="shared" si="0"/>
        <v>0.15</v>
      </c>
      <c r="F33" s="20" t="s">
        <v>44</v>
      </c>
    </row>
    <row r="34" spans="1:16" ht="12.75">
      <c r="A34" s="14">
        <v>45422</v>
      </c>
      <c r="B34" s="13" t="s">
        <v>9</v>
      </c>
      <c r="C34" s="15">
        <v>39.4</v>
      </c>
      <c r="D34" s="15">
        <v>39.549999999999997</v>
      </c>
      <c r="E34" s="15">
        <f t="shared" si="0"/>
        <v>0.15</v>
      </c>
      <c r="F34" s="21" t="s">
        <v>43</v>
      </c>
    </row>
    <row r="35" spans="1:16">
      <c r="A35" s="14">
        <v>45422</v>
      </c>
      <c r="B35" s="13" t="s">
        <v>10</v>
      </c>
      <c r="C35" s="15">
        <v>0.23499999999999999</v>
      </c>
      <c r="D35" s="15">
        <v>0.23599999999999999</v>
      </c>
      <c r="E35" s="15">
        <f t="shared" si="0"/>
        <v>1E-3</v>
      </c>
      <c r="F35" s="21" t="s">
        <v>43</v>
      </c>
      <c r="P35" s="5"/>
    </row>
    <row r="36" spans="1:16" ht="12.75">
      <c r="A36" s="14">
        <v>45422</v>
      </c>
      <c r="B36" s="13" t="s">
        <v>11</v>
      </c>
      <c r="C36" s="15">
        <v>4.6500000000000004</v>
      </c>
      <c r="D36" s="15">
        <v>4.92</v>
      </c>
      <c r="E36" s="15">
        <f t="shared" si="0"/>
        <v>0.27</v>
      </c>
      <c r="F36" s="21" t="s">
        <v>43</v>
      </c>
    </row>
    <row r="37" spans="1:16" ht="12.75">
      <c r="A37" s="16">
        <v>45423</v>
      </c>
      <c r="B37" s="13" t="s">
        <v>3</v>
      </c>
      <c r="C37" s="15">
        <v>36.29</v>
      </c>
      <c r="D37" s="15">
        <v>36.43</v>
      </c>
      <c r="E37" s="15">
        <f t="shared" si="0"/>
        <v>0.14000000000000001</v>
      </c>
      <c r="F37" s="21" t="s">
        <v>43</v>
      </c>
    </row>
    <row r="38" spans="1:16" ht="12.75">
      <c r="A38" s="16">
        <v>45423</v>
      </c>
      <c r="B38" s="13" t="s">
        <v>8</v>
      </c>
      <c r="C38" s="15">
        <v>45.7</v>
      </c>
      <c r="D38" s="15">
        <v>45.85</v>
      </c>
      <c r="E38" s="15">
        <f t="shared" si="0"/>
        <v>0.15</v>
      </c>
      <c r="F38" s="21" t="s">
        <v>43</v>
      </c>
    </row>
    <row r="39" spans="1:16" ht="12.75">
      <c r="A39" s="16">
        <v>45423</v>
      </c>
      <c r="B39" s="13" t="s">
        <v>9</v>
      </c>
      <c r="C39" s="15">
        <v>39.35</v>
      </c>
      <c r="D39" s="15">
        <v>39.549999999999997</v>
      </c>
      <c r="E39" s="15">
        <f t="shared" si="0"/>
        <v>0.2</v>
      </c>
      <c r="F39" s="21" t="s">
        <v>43</v>
      </c>
    </row>
    <row r="40" spans="1:16" ht="12.75">
      <c r="A40" s="16">
        <v>45423</v>
      </c>
      <c r="B40" s="13" t="s">
        <v>10</v>
      </c>
      <c r="C40" s="15">
        <v>0.23499999999999999</v>
      </c>
      <c r="D40" s="15">
        <v>0.23599999999999999</v>
      </c>
      <c r="E40" s="15">
        <f t="shared" si="0"/>
        <v>1E-3</v>
      </c>
      <c r="F40" s="21" t="s">
        <v>43</v>
      </c>
    </row>
    <row r="41" spans="1:16" ht="12.75">
      <c r="A41" s="16">
        <v>45423</v>
      </c>
      <c r="B41" s="13" t="s">
        <v>11</v>
      </c>
      <c r="C41" s="15">
        <v>4.6500000000000004</v>
      </c>
      <c r="D41" s="15">
        <v>4.92</v>
      </c>
      <c r="E41" s="15">
        <f t="shared" si="0"/>
        <v>0.27</v>
      </c>
      <c r="F41" s="21" t="s">
        <v>43</v>
      </c>
    </row>
    <row r="42" spans="1:16" ht="12.75">
      <c r="A42" s="14">
        <v>45424</v>
      </c>
      <c r="B42" s="13" t="s">
        <v>3</v>
      </c>
      <c r="C42" s="15">
        <v>36.29</v>
      </c>
      <c r="D42" s="15">
        <v>36.43</v>
      </c>
      <c r="E42" s="15">
        <f t="shared" si="0"/>
        <v>0.14000000000000001</v>
      </c>
      <c r="F42" s="21" t="s">
        <v>43</v>
      </c>
    </row>
    <row r="43" spans="1:16" ht="12.75">
      <c r="A43" s="14">
        <v>45424</v>
      </c>
      <c r="B43" s="13" t="s">
        <v>8</v>
      </c>
      <c r="C43" s="15">
        <v>45.7</v>
      </c>
      <c r="D43" s="15">
        <v>45.85</v>
      </c>
      <c r="E43" s="15">
        <f t="shared" si="0"/>
        <v>0.15</v>
      </c>
      <c r="F43" s="21" t="s">
        <v>43</v>
      </c>
    </row>
    <row r="44" spans="1:16" ht="12.75">
      <c r="A44" s="14">
        <v>45424</v>
      </c>
      <c r="B44" s="13" t="s">
        <v>9</v>
      </c>
      <c r="C44" s="15">
        <v>39.35</v>
      </c>
      <c r="D44" s="15">
        <v>39.549999999999997</v>
      </c>
      <c r="E44" s="15">
        <f t="shared" si="0"/>
        <v>0.2</v>
      </c>
      <c r="F44" s="21" t="s">
        <v>43</v>
      </c>
    </row>
    <row r="45" spans="1:16" ht="12.75">
      <c r="A45" s="14">
        <v>45424</v>
      </c>
      <c r="B45" s="13" t="s">
        <v>10</v>
      </c>
      <c r="C45" s="15">
        <v>0.23499999999999999</v>
      </c>
      <c r="D45" s="15">
        <v>0.23599999999999999</v>
      </c>
      <c r="E45" s="15">
        <f t="shared" si="0"/>
        <v>1E-3</v>
      </c>
      <c r="F45" s="21" t="s">
        <v>43</v>
      </c>
    </row>
    <row r="46" spans="1:16" ht="12.75">
      <c r="A46" s="14">
        <v>45424</v>
      </c>
      <c r="B46" s="13" t="s">
        <v>11</v>
      </c>
      <c r="C46" s="15">
        <v>4.6500000000000004</v>
      </c>
      <c r="D46" s="15">
        <v>4.92</v>
      </c>
      <c r="E46" s="15">
        <f t="shared" si="0"/>
        <v>0.27</v>
      </c>
      <c r="F46" s="21" t="s">
        <v>43</v>
      </c>
    </row>
    <row r="47" spans="1:16" ht="12.75">
      <c r="A47" s="16">
        <v>45425</v>
      </c>
      <c r="B47" s="13" t="s">
        <v>3</v>
      </c>
      <c r="C47" s="15">
        <v>36.4</v>
      </c>
      <c r="D47" s="15">
        <v>36.520000000000003</v>
      </c>
      <c r="E47" s="15">
        <f t="shared" si="0"/>
        <v>0.12</v>
      </c>
      <c r="F47" s="21" t="s">
        <v>43</v>
      </c>
    </row>
    <row r="48" spans="1:16" ht="12.75">
      <c r="A48" s="16">
        <v>45425</v>
      </c>
      <c r="B48" s="13" t="s">
        <v>8</v>
      </c>
      <c r="C48" s="15">
        <v>45.9</v>
      </c>
      <c r="D48" s="15">
        <v>46.05</v>
      </c>
      <c r="E48" s="15">
        <f t="shared" si="0"/>
        <v>0.15</v>
      </c>
      <c r="F48" s="21" t="s">
        <v>43</v>
      </c>
    </row>
    <row r="49" spans="1:6" ht="12.75">
      <c r="A49" s="16">
        <v>45425</v>
      </c>
      <c r="B49" s="13" t="s">
        <v>9</v>
      </c>
      <c r="C49" s="15">
        <v>39.5</v>
      </c>
      <c r="D49" s="15">
        <v>39.65</v>
      </c>
      <c r="E49" s="15">
        <f t="shared" si="0"/>
        <v>0.15</v>
      </c>
      <c r="F49" s="21" t="s">
        <v>43</v>
      </c>
    </row>
    <row r="50" spans="1:6" ht="12.75">
      <c r="A50" s="16">
        <v>45425</v>
      </c>
      <c r="B50" s="13" t="s">
        <v>10</v>
      </c>
      <c r="C50" s="15">
        <v>0.23549999999999999</v>
      </c>
      <c r="D50" s="15">
        <v>0.23649999999999999</v>
      </c>
      <c r="E50" s="15">
        <f t="shared" si="0"/>
        <v>1E-3</v>
      </c>
      <c r="F50" s="21" t="s">
        <v>43</v>
      </c>
    </row>
    <row r="51" spans="1:6" ht="12.75">
      <c r="A51" s="16">
        <v>45425</v>
      </c>
      <c r="B51" s="13" t="s">
        <v>11</v>
      </c>
      <c r="C51" s="15">
        <v>4.66</v>
      </c>
      <c r="D51" s="15">
        <v>4.93</v>
      </c>
      <c r="E51" s="15">
        <f t="shared" si="0"/>
        <v>0.27</v>
      </c>
      <c r="F51" s="21" t="s">
        <v>43</v>
      </c>
    </row>
    <row r="52" spans="1:6" ht="25.5">
      <c r="A52" s="14">
        <v>45426</v>
      </c>
      <c r="B52" s="13" t="s">
        <v>3</v>
      </c>
      <c r="C52" s="15">
        <v>36.270000000000003</v>
      </c>
      <c r="D52" s="15">
        <v>36.39</v>
      </c>
      <c r="E52" s="15">
        <f t="shared" si="0"/>
        <v>0.12</v>
      </c>
      <c r="F52" s="17" t="s">
        <v>27</v>
      </c>
    </row>
    <row r="53" spans="1:6" ht="12.75">
      <c r="A53" s="14">
        <v>45426</v>
      </c>
      <c r="B53" s="13" t="s">
        <v>8</v>
      </c>
      <c r="C53" s="15">
        <v>45.8</v>
      </c>
      <c r="D53" s="15">
        <v>46</v>
      </c>
      <c r="E53" s="15">
        <f t="shared" si="0"/>
        <v>0.2</v>
      </c>
      <c r="F53" s="21" t="s">
        <v>43</v>
      </c>
    </row>
    <row r="54" spans="1:6" ht="12.75">
      <c r="A54" s="14">
        <v>45426</v>
      </c>
      <c r="B54" s="13" t="s">
        <v>9</v>
      </c>
      <c r="C54" s="15">
        <v>39.4</v>
      </c>
      <c r="D54" s="15">
        <v>39.549999999999997</v>
      </c>
      <c r="E54" s="15">
        <f t="shared" si="0"/>
        <v>0.15</v>
      </c>
      <c r="F54" s="21" t="s">
        <v>43</v>
      </c>
    </row>
    <row r="55" spans="1:6" ht="12.75">
      <c r="A55" s="14">
        <v>45426</v>
      </c>
      <c r="B55" s="13" t="s">
        <v>10</v>
      </c>
      <c r="C55" s="15">
        <v>0.23400000000000001</v>
      </c>
      <c r="D55" s="15">
        <v>0.23499999999999999</v>
      </c>
      <c r="E55" s="15">
        <f t="shared" si="0"/>
        <v>1E-3</v>
      </c>
      <c r="F55" s="21" t="s">
        <v>43</v>
      </c>
    </row>
    <row r="56" spans="1:6" ht="12.75">
      <c r="A56" s="14">
        <v>45426</v>
      </c>
      <c r="B56" s="13" t="s">
        <v>11</v>
      </c>
      <c r="C56" s="15">
        <v>4.6399999999999997</v>
      </c>
      <c r="D56" s="15">
        <v>4.91</v>
      </c>
      <c r="E56" s="15">
        <f t="shared" si="0"/>
        <v>0.27</v>
      </c>
      <c r="F56" s="21" t="s">
        <v>43</v>
      </c>
    </row>
    <row r="57" spans="1:6" ht="63.75">
      <c r="A57" s="16">
        <v>45427</v>
      </c>
      <c r="B57" s="13" t="s">
        <v>3</v>
      </c>
      <c r="C57" s="15">
        <v>36.130000000000003</v>
      </c>
      <c r="D57" s="15">
        <v>36.25</v>
      </c>
      <c r="E57" s="15">
        <f t="shared" si="0"/>
        <v>0.12</v>
      </c>
      <c r="F57" s="17" t="s">
        <v>28</v>
      </c>
    </row>
    <row r="58" spans="1:6" ht="12.75">
      <c r="A58" s="16">
        <v>45427</v>
      </c>
      <c r="B58" s="13" t="s">
        <v>8</v>
      </c>
      <c r="C58" s="15">
        <v>45.85</v>
      </c>
      <c r="D58" s="15">
        <v>46</v>
      </c>
      <c r="E58" s="15">
        <f t="shared" si="0"/>
        <v>0.15</v>
      </c>
      <c r="F58" s="21" t="s">
        <v>43</v>
      </c>
    </row>
    <row r="59" spans="1:6" ht="12.75">
      <c r="A59" s="16">
        <v>45427</v>
      </c>
      <c r="B59" s="13" t="s">
        <v>9</v>
      </c>
      <c r="C59" s="15">
        <v>39.35</v>
      </c>
      <c r="D59" s="15">
        <v>39.5</v>
      </c>
      <c r="E59" s="15">
        <f t="shared" si="0"/>
        <v>0.15</v>
      </c>
      <c r="F59" s="21" t="s">
        <v>43</v>
      </c>
    </row>
    <row r="60" spans="1:6" ht="12.75">
      <c r="A60" s="16">
        <v>45427</v>
      </c>
      <c r="B60" s="13" t="s">
        <v>10</v>
      </c>
      <c r="C60" s="15">
        <v>0.23350000000000001</v>
      </c>
      <c r="D60" s="15">
        <v>0.23449999999999999</v>
      </c>
      <c r="E60" s="15">
        <f t="shared" si="0"/>
        <v>1E-3</v>
      </c>
      <c r="F60" s="20" t="s">
        <v>29</v>
      </c>
    </row>
    <row r="61" spans="1:6" ht="12.75">
      <c r="A61" s="16">
        <v>45427</v>
      </c>
      <c r="B61" s="13" t="s">
        <v>11</v>
      </c>
      <c r="C61" s="15">
        <v>4.6399999999999997</v>
      </c>
      <c r="D61" s="15">
        <v>4.92</v>
      </c>
      <c r="E61" s="15">
        <f t="shared" si="0"/>
        <v>0.28000000000000003</v>
      </c>
      <c r="F61" s="21" t="s">
        <v>43</v>
      </c>
    </row>
    <row r="62" spans="1:6" ht="25.5">
      <c r="A62" s="14">
        <v>45428</v>
      </c>
      <c r="B62" s="13" t="s">
        <v>3</v>
      </c>
      <c r="C62" s="15">
        <v>35.72</v>
      </c>
      <c r="D62" s="15">
        <v>35.869999999999997</v>
      </c>
      <c r="E62" s="15">
        <f t="shared" si="0"/>
        <v>0.15</v>
      </c>
      <c r="F62" s="17" t="s">
        <v>30</v>
      </c>
    </row>
    <row r="63" spans="1:6" ht="12.75">
      <c r="A63" s="14">
        <v>45428</v>
      </c>
      <c r="B63" s="13" t="s">
        <v>8</v>
      </c>
      <c r="C63" s="15">
        <v>45.55</v>
      </c>
      <c r="D63" s="15">
        <v>45.7</v>
      </c>
      <c r="E63" s="15">
        <f t="shared" si="0"/>
        <v>0.15</v>
      </c>
      <c r="F63" s="21" t="s">
        <v>43</v>
      </c>
    </row>
    <row r="64" spans="1:6" ht="12.75">
      <c r="A64" s="14">
        <v>45428</v>
      </c>
      <c r="B64" s="13" t="s">
        <v>9</v>
      </c>
      <c r="C64" s="15">
        <v>39.049999999999997</v>
      </c>
      <c r="D64" s="15">
        <v>39.25</v>
      </c>
      <c r="E64" s="15">
        <f t="shared" si="0"/>
        <v>0.2</v>
      </c>
      <c r="F64" s="21" t="s">
        <v>43</v>
      </c>
    </row>
    <row r="65" spans="1:6" ht="12.75">
      <c r="A65" s="14">
        <v>45428</v>
      </c>
      <c r="B65" s="13" t="s">
        <v>10</v>
      </c>
      <c r="C65" s="15">
        <v>0.23350000000000001</v>
      </c>
      <c r="D65" s="15">
        <v>0.23449999999999999</v>
      </c>
      <c r="E65" s="15">
        <f t="shared" si="0"/>
        <v>1E-3</v>
      </c>
      <c r="F65" s="21" t="s">
        <v>43</v>
      </c>
    </row>
    <row r="66" spans="1:6" ht="12.75">
      <c r="A66" s="14">
        <v>45428</v>
      </c>
      <c r="B66" s="13" t="s">
        <v>11</v>
      </c>
      <c r="C66" s="15">
        <v>4.59</v>
      </c>
      <c r="D66" s="15">
        <v>4.87</v>
      </c>
      <c r="E66" s="15">
        <f t="shared" si="0"/>
        <v>0.28000000000000003</v>
      </c>
      <c r="F66" s="21" t="s">
        <v>43</v>
      </c>
    </row>
    <row r="67" spans="1:6" ht="12.75">
      <c r="A67" s="16">
        <v>45429</v>
      </c>
      <c r="B67" s="13" t="s">
        <v>3</v>
      </c>
      <c r="C67" s="15">
        <v>35.83</v>
      </c>
      <c r="D67" s="15">
        <v>35.96</v>
      </c>
      <c r="E67" s="15">
        <f t="shared" ref="E67:E130" si="1">ROUND(D67-C67,4)</f>
        <v>0.13</v>
      </c>
      <c r="F67" s="21" t="s">
        <v>43</v>
      </c>
    </row>
    <row r="68" spans="1:6" ht="12.75">
      <c r="A68" s="16">
        <v>45429</v>
      </c>
      <c r="B68" s="13" t="s">
        <v>8</v>
      </c>
      <c r="C68" s="15">
        <v>45.65</v>
      </c>
      <c r="D68" s="15">
        <v>45.8</v>
      </c>
      <c r="E68" s="15">
        <f t="shared" si="1"/>
        <v>0.15</v>
      </c>
      <c r="F68" s="21" t="s">
        <v>43</v>
      </c>
    </row>
    <row r="69" spans="1:6" ht="12.75">
      <c r="A69" s="16">
        <v>45429</v>
      </c>
      <c r="B69" s="13" t="s">
        <v>9</v>
      </c>
      <c r="C69" s="15">
        <v>39.1</v>
      </c>
      <c r="D69" s="15">
        <v>39.25</v>
      </c>
      <c r="E69" s="15">
        <f t="shared" si="1"/>
        <v>0.15</v>
      </c>
      <c r="F69" s="20" t="s">
        <v>31</v>
      </c>
    </row>
    <row r="70" spans="1:6" ht="12.75">
      <c r="A70" s="16">
        <v>45429</v>
      </c>
      <c r="B70" s="13" t="s">
        <v>10</v>
      </c>
      <c r="C70" s="15">
        <v>0.23200000000000001</v>
      </c>
      <c r="D70" s="15">
        <v>0.23300000000000001</v>
      </c>
      <c r="E70" s="15">
        <f t="shared" si="1"/>
        <v>1E-3</v>
      </c>
      <c r="F70" s="21" t="s">
        <v>43</v>
      </c>
    </row>
    <row r="71" spans="1:6" ht="12.75">
      <c r="A71" s="16">
        <v>45429</v>
      </c>
      <c r="B71" s="13" t="s">
        <v>11</v>
      </c>
      <c r="C71" s="15">
        <v>4.5999999999999996</v>
      </c>
      <c r="D71" s="15">
        <v>4.88</v>
      </c>
      <c r="E71" s="15">
        <f t="shared" si="1"/>
        <v>0.28000000000000003</v>
      </c>
      <c r="F71" s="21" t="s">
        <v>43</v>
      </c>
    </row>
    <row r="72" spans="1:6" ht="12.75">
      <c r="A72" s="14">
        <v>45430</v>
      </c>
      <c r="B72" s="13" t="s">
        <v>3</v>
      </c>
      <c r="C72" s="15">
        <v>35.67</v>
      </c>
      <c r="D72" s="15">
        <v>35.840000000000003</v>
      </c>
      <c r="E72" s="15">
        <f t="shared" si="1"/>
        <v>0.17</v>
      </c>
      <c r="F72" s="21" t="s">
        <v>43</v>
      </c>
    </row>
    <row r="73" spans="1:6" ht="12.75">
      <c r="A73" s="14">
        <v>45430</v>
      </c>
      <c r="B73" s="13" t="s">
        <v>8</v>
      </c>
      <c r="C73" s="15">
        <v>45.6</v>
      </c>
      <c r="D73" s="15">
        <v>45.75</v>
      </c>
      <c r="E73" s="15">
        <f t="shared" si="1"/>
        <v>0.15</v>
      </c>
      <c r="F73" s="21" t="s">
        <v>43</v>
      </c>
    </row>
    <row r="74" spans="1:6" ht="12.75">
      <c r="A74" s="14">
        <v>45430</v>
      </c>
      <c r="B74" s="13" t="s">
        <v>9</v>
      </c>
      <c r="C74" s="15">
        <v>39.049999999999997</v>
      </c>
      <c r="D74" s="15">
        <v>39.200000000000003</v>
      </c>
      <c r="E74" s="15">
        <f t="shared" si="1"/>
        <v>0.15</v>
      </c>
      <c r="F74" s="21" t="s">
        <v>43</v>
      </c>
    </row>
    <row r="75" spans="1:6" ht="12.75">
      <c r="A75" s="14">
        <v>45430</v>
      </c>
      <c r="B75" s="13" t="s">
        <v>10</v>
      </c>
      <c r="C75" s="15">
        <v>0.23050000000000001</v>
      </c>
      <c r="D75" s="15">
        <v>0.23200000000000001</v>
      </c>
      <c r="E75" s="15">
        <f t="shared" si="1"/>
        <v>1.5E-3</v>
      </c>
      <c r="F75" s="21" t="s">
        <v>43</v>
      </c>
    </row>
    <row r="76" spans="1:6" ht="12.75">
      <c r="A76" s="14">
        <v>45430</v>
      </c>
      <c r="B76" s="13" t="s">
        <v>11</v>
      </c>
      <c r="C76" s="15">
        <v>4.59</v>
      </c>
      <c r="D76" s="15">
        <v>4.8600000000000003</v>
      </c>
      <c r="E76" s="15">
        <f t="shared" si="1"/>
        <v>0.27</v>
      </c>
      <c r="F76" s="21" t="s">
        <v>43</v>
      </c>
    </row>
    <row r="77" spans="1:6" ht="12.75">
      <c r="A77" s="16">
        <v>45431</v>
      </c>
      <c r="B77" s="13" t="s">
        <v>3</v>
      </c>
      <c r="C77" s="15">
        <v>35.67</v>
      </c>
      <c r="D77" s="15">
        <v>35.840000000000003</v>
      </c>
      <c r="E77" s="15">
        <f t="shared" si="1"/>
        <v>0.17</v>
      </c>
      <c r="F77" s="20" t="s">
        <v>42</v>
      </c>
    </row>
    <row r="78" spans="1:6" ht="12.75">
      <c r="A78" s="16">
        <v>45431</v>
      </c>
      <c r="B78" s="13" t="s">
        <v>8</v>
      </c>
      <c r="C78" s="15">
        <v>45.6</v>
      </c>
      <c r="D78" s="15">
        <v>45.75</v>
      </c>
      <c r="E78" s="15">
        <f t="shared" si="1"/>
        <v>0.15</v>
      </c>
      <c r="F78" s="21" t="s">
        <v>43</v>
      </c>
    </row>
    <row r="79" spans="1:6" ht="12.75">
      <c r="A79" s="16">
        <v>45431</v>
      </c>
      <c r="B79" s="13" t="s">
        <v>9</v>
      </c>
      <c r="C79" s="15">
        <v>39.049999999999997</v>
      </c>
      <c r="D79" s="15">
        <v>39.200000000000003</v>
      </c>
      <c r="E79" s="15">
        <f t="shared" si="1"/>
        <v>0.15</v>
      </c>
      <c r="F79" s="21" t="s">
        <v>43</v>
      </c>
    </row>
    <row r="80" spans="1:6" ht="12.75">
      <c r="A80" s="16">
        <v>45431</v>
      </c>
      <c r="B80" s="13" t="s">
        <v>10</v>
      </c>
      <c r="C80" s="15">
        <v>0.23050000000000001</v>
      </c>
      <c r="D80" s="15">
        <v>0.23200000000000001</v>
      </c>
      <c r="E80" s="15">
        <f t="shared" si="1"/>
        <v>1.5E-3</v>
      </c>
      <c r="F80" s="21" t="s">
        <v>43</v>
      </c>
    </row>
    <row r="81" spans="1:6" ht="12.75">
      <c r="A81" s="16">
        <v>45431</v>
      </c>
      <c r="B81" s="13" t="s">
        <v>11</v>
      </c>
      <c r="C81" s="15">
        <v>4.59</v>
      </c>
      <c r="D81" s="15">
        <v>4.8600000000000003</v>
      </c>
      <c r="E81" s="15">
        <f t="shared" si="1"/>
        <v>0.27</v>
      </c>
      <c r="F81" s="21" t="s">
        <v>43</v>
      </c>
    </row>
    <row r="82" spans="1:6" ht="12.75">
      <c r="A82" s="14">
        <v>45432</v>
      </c>
      <c r="B82" s="13" t="s">
        <v>3</v>
      </c>
      <c r="C82" s="15">
        <v>35.6</v>
      </c>
      <c r="D82" s="15">
        <v>35.74</v>
      </c>
      <c r="E82" s="15">
        <f t="shared" si="1"/>
        <v>0.14000000000000001</v>
      </c>
      <c r="F82" s="21" t="s">
        <v>43</v>
      </c>
    </row>
    <row r="83" spans="1:6" ht="12.75">
      <c r="A83" s="14">
        <v>45432</v>
      </c>
      <c r="B83" s="13" t="s">
        <v>8</v>
      </c>
      <c r="C83" s="15">
        <v>45.5</v>
      </c>
      <c r="D83" s="15">
        <v>45.7</v>
      </c>
      <c r="E83" s="15">
        <f t="shared" si="1"/>
        <v>0.2</v>
      </c>
      <c r="F83" s="21" t="s">
        <v>43</v>
      </c>
    </row>
    <row r="84" spans="1:6" ht="12.75">
      <c r="A84" s="14">
        <v>45432</v>
      </c>
      <c r="B84" s="13" t="s">
        <v>9</v>
      </c>
      <c r="C84" s="15">
        <v>39</v>
      </c>
      <c r="D84" s="15">
        <v>39.15</v>
      </c>
      <c r="E84" s="15">
        <f t="shared" si="1"/>
        <v>0.15</v>
      </c>
      <c r="F84" s="21" t="s">
        <v>43</v>
      </c>
    </row>
    <row r="85" spans="1:6" ht="12.75">
      <c r="A85" s="14">
        <v>45432</v>
      </c>
      <c r="B85" s="13" t="s">
        <v>10</v>
      </c>
      <c r="C85" s="15">
        <v>0.23050000000000001</v>
      </c>
      <c r="D85" s="15">
        <v>0.23150000000000001</v>
      </c>
      <c r="E85" s="15">
        <f t="shared" si="1"/>
        <v>1E-3</v>
      </c>
      <c r="F85" s="21" t="s">
        <v>43</v>
      </c>
    </row>
    <row r="86" spans="1:6" ht="12.75">
      <c r="A86" s="14">
        <v>45432</v>
      </c>
      <c r="B86" s="13" t="s">
        <v>11</v>
      </c>
      <c r="C86" s="15">
        <v>4.5599999999999996</v>
      </c>
      <c r="D86" s="15">
        <v>4.84</v>
      </c>
      <c r="E86" s="15">
        <f t="shared" si="1"/>
        <v>0.28000000000000003</v>
      </c>
      <c r="F86" s="21" t="s">
        <v>43</v>
      </c>
    </row>
    <row r="87" spans="1:6" ht="12.75">
      <c r="A87" s="16">
        <v>45433</v>
      </c>
      <c r="B87" s="13" t="s">
        <v>3</v>
      </c>
      <c r="C87" s="15">
        <v>35.9</v>
      </c>
      <c r="D87" s="15">
        <v>36.049999999999997</v>
      </c>
      <c r="E87" s="15">
        <f t="shared" si="1"/>
        <v>0.15</v>
      </c>
      <c r="F87" s="21" t="s">
        <v>43</v>
      </c>
    </row>
    <row r="88" spans="1:6" ht="12.75">
      <c r="A88" s="16">
        <v>45433</v>
      </c>
      <c r="B88" s="13" t="s">
        <v>8</v>
      </c>
      <c r="C88" s="15">
        <v>45.95</v>
      </c>
      <c r="D88" s="15">
        <v>46.1</v>
      </c>
      <c r="E88" s="15">
        <f t="shared" si="1"/>
        <v>0.15</v>
      </c>
      <c r="F88" s="21" t="s">
        <v>43</v>
      </c>
    </row>
    <row r="89" spans="1:6" ht="12.75">
      <c r="A89" s="16">
        <v>45433</v>
      </c>
      <c r="B89" s="13" t="s">
        <v>9</v>
      </c>
      <c r="C89" s="15">
        <v>39.25</v>
      </c>
      <c r="D89" s="15">
        <v>39.4</v>
      </c>
      <c r="E89" s="15">
        <f t="shared" si="1"/>
        <v>0.15</v>
      </c>
      <c r="F89" s="21" t="s">
        <v>43</v>
      </c>
    </row>
    <row r="90" spans="1:6" ht="12.75">
      <c r="A90" s="16">
        <v>45433</v>
      </c>
      <c r="B90" s="13" t="s">
        <v>10</v>
      </c>
      <c r="C90" s="15">
        <v>0.23150000000000001</v>
      </c>
      <c r="D90" s="15">
        <v>0.23250000000000001</v>
      </c>
      <c r="E90" s="15">
        <f t="shared" si="1"/>
        <v>1E-3</v>
      </c>
      <c r="F90" s="21" t="s">
        <v>43</v>
      </c>
    </row>
    <row r="91" spans="1:6" ht="12.75">
      <c r="A91" s="16">
        <v>45433</v>
      </c>
      <c r="B91" s="13" t="s">
        <v>11</v>
      </c>
      <c r="C91" s="15">
        <v>4.59</v>
      </c>
      <c r="D91" s="15">
        <v>4.8600000000000003</v>
      </c>
      <c r="E91" s="15">
        <f t="shared" si="1"/>
        <v>0.27</v>
      </c>
      <c r="F91" s="21" t="s">
        <v>43</v>
      </c>
    </row>
    <row r="92" spans="1:6" ht="38.25">
      <c r="A92" s="14">
        <v>45434</v>
      </c>
      <c r="B92" s="13" t="s">
        <v>3</v>
      </c>
      <c r="C92" s="15">
        <v>35.92</v>
      </c>
      <c r="D92" s="15">
        <v>36.049999999999997</v>
      </c>
      <c r="E92" s="15">
        <f t="shared" si="1"/>
        <v>0.13</v>
      </c>
      <c r="F92" s="17" t="s">
        <v>41</v>
      </c>
    </row>
    <row r="93" spans="1:6" ht="12.75">
      <c r="A93" s="14">
        <v>45434</v>
      </c>
      <c r="B93" s="13" t="s">
        <v>8</v>
      </c>
      <c r="C93" s="15">
        <v>46.05</v>
      </c>
      <c r="D93" s="15">
        <v>46.2</v>
      </c>
      <c r="E93" s="15">
        <f t="shared" si="1"/>
        <v>0.15</v>
      </c>
      <c r="F93" s="20" t="s">
        <v>31</v>
      </c>
    </row>
    <row r="94" spans="1:6" ht="12.75">
      <c r="A94" s="14">
        <v>45434</v>
      </c>
      <c r="B94" s="13" t="s">
        <v>9</v>
      </c>
      <c r="C94" s="15">
        <v>39.25</v>
      </c>
      <c r="D94" s="15">
        <v>39.450000000000003</v>
      </c>
      <c r="E94" s="15">
        <f t="shared" si="1"/>
        <v>0.2</v>
      </c>
      <c r="F94" s="21" t="s">
        <v>43</v>
      </c>
    </row>
    <row r="95" spans="1:6" ht="12.75">
      <c r="A95" s="14">
        <v>45434</v>
      </c>
      <c r="B95" s="13" t="s">
        <v>10</v>
      </c>
      <c r="C95" s="15">
        <v>0.23200000000000001</v>
      </c>
      <c r="D95" s="15">
        <v>0.23300000000000001</v>
      </c>
      <c r="E95" s="15">
        <f t="shared" si="1"/>
        <v>1E-3</v>
      </c>
      <c r="F95" s="21" t="s">
        <v>43</v>
      </c>
    </row>
    <row r="96" spans="1:6" ht="12.75">
      <c r="A96" s="14">
        <v>45434</v>
      </c>
      <c r="B96" s="13" t="s">
        <v>11</v>
      </c>
      <c r="C96" s="15">
        <v>4.5999999999999996</v>
      </c>
      <c r="D96" s="15">
        <v>4.8899999999999997</v>
      </c>
      <c r="E96" s="15">
        <f t="shared" si="1"/>
        <v>0.28999999999999998</v>
      </c>
      <c r="F96" s="21" t="s">
        <v>43</v>
      </c>
    </row>
    <row r="97" spans="1:6" ht="51">
      <c r="A97" s="16">
        <v>45435</v>
      </c>
      <c r="B97" s="13" t="s">
        <v>3</v>
      </c>
      <c r="C97" s="15">
        <v>36.119999999999997</v>
      </c>
      <c r="D97" s="15">
        <v>36.24</v>
      </c>
      <c r="E97" s="15">
        <f t="shared" si="1"/>
        <v>0.12</v>
      </c>
      <c r="F97" s="17" t="s">
        <v>40</v>
      </c>
    </row>
    <row r="98" spans="1:6" ht="12.75">
      <c r="A98" s="16">
        <v>45435</v>
      </c>
      <c r="B98" s="13" t="s">
        <v>8</v>
      </c>
      <c r="C98" s="15">
        <v>46.3</v>
      </c>
      <c r="D98" s="15">
        <v>46.45</v>
      </c>
      <c r="E98" s="15">
        <f t="shared" si="1"/>
        <v>0.15</v>
      </c>
      <c r="F98" s="21" t="s">
        <v>43</v>
      </c>
    </row>
    <row r="99" spans="1:6" ht="12.75">
      <c r="A99" s="16">
        <v>45435</v>
      </c>
      <c r="B99" s="13" t="s">
        <v>9</v>
      </c>
      <c r="C99" s="15">
        <v>39.35</v>
      </c>
      <c r="D99" s="15">
        <v>39.549999999999997</v>
      </c>
      <c r="E99" s="15">
        <f t="shared" si="1"/>
        <v>0.2</v>
      </c>
      <c r="F99" s="21" t="s">
        <v>43</v>
      </c>
    </row>
    <row r="100" spans="1:6" ht="12.75">
      <c r="A100" s="16">
        <v>45435</v>
      </c>
      <c r="B100" s="13" t="s">
        <v>10</v>
      </c>
      <c r="C100" s="15">
        <v>0.23250000000000001</v>
      </c>
      <c r="D100" s="15">
        <v>0.23350000000000001</v>
      </c>
      <c r="E100" s="15">
        <f t="shared" si="1"/>
        <v>1E-3</v>
      </c>
      <c r="F100" s="21" t="s">
        <v>43</v>
      </c>
    </row>
    <row r="101" spans="1:6" ht="12.75">
      <c r="A101" s="16">
        <v>45435</v>
      </c>
      <c r="B101" s="13" t="s">
        <v>11</v>
      </c>
      <c r="C101" s="15">
        <v>4.63</v>
      </c>
      <c r="D101" s="15">
        <v>4.8899999999999997</v>
      </c>
      <c r="E101" s="15">
        <f t="shared" si="1"/>
        <v>0.26</v>
      </c>
      <c r="F101" s="21" t="s">
        <v>43</v>
      </c>
    </row>
    <row r="102" spans="1:6" ht="12.75">
      <c r="A102" s="14">
        <v>45436</v>
      </c>
      <c r="B102" s="13" t="s">
        <v>3</v>
      </c>
      <c r="C102" s="15">
        <v>36.25</v>
      </c>
      <c r="D102" s="15">
        <v>36.4</v>
      </c>
      <c r="E102" s="15">
        <f t="shared" si="1"/>
        <v>0.15</v>
      </c>
      <c r="F102" s="20" t="s">
        <v>39</v>
      </c>
    </row>
    <row r="103" spans="1:6" ht="12.75">
      <c r="A103" s="14">
        <v>45436</v>
      </c>
      <c r="B103" s="13" t="s">
        <v>8</v>
      </c>
      <c r="C103" s="15">
        <v>46.4</v>
      </c>
      <c r="D103" s="15">
        <v>46.55</v>
      </c>
      <c r="E103" s="15">
        <f t="shared" si="1"/>
        <v>0.15</v>
      </c>
      <c r="F103" s="21" t="s">
        <v>43</v>
      </c>
    </row>
    <row r="104" spans="1:6" ht="12.75">
      <c r="A104" s="14">
        <v>45436</v>
      </c>
      <c r="B104" s="13" t="s">
        <v>9</v>
      </c>
      <c r="C104" s="15">
        <v>39.5</v>
      </c>
      <c r="D104" s="15">
        <v>39.700000000000003</v>
      </c>
      <c r="E104" s="15">
        <f t="shared" si="1"/>
        <v>0.2</v>
      </c>
      <c r="F104" s="21" t="s">
        <v>43</v>
      </c>
    </row>
    <row r="105" spans="1:6" ht="12.75">
      <c r="A105" s="14">
        <v>45436</v>
      </c>
      <c r="B105" s="13" t="s">
        <v>10</v>
      </c>
      <c r="C105" s="15">
        <v>0.23300000000000001</v>
      </c>
      <c r="D105" s="15">
        <v>0.23400000000000001</v>
      </c>
      <c r="E105" s="15">
        <f t="shared" si="1"/>
        <v>1E-3</v>
      </c>
      <c r="F105" s="21" t="s">
        <v>43</v>
      </c>
    </row>
    <row r="106" spans="1:6" ht="12.75">
      <c r="A106" s="14">
        <v>45436</v>
      </c>
      <c r="B106" s="13" t="s">
        <v>11</v>
      </c>
      <c r="C106" s="15">
        <v>4.63</v>
      </c>
      <c r="D106" s="15">
        <v>4.9000000000000004</v>
      </c>
      <c r="E106" s="15">
        <f t="shared" si="1"/>
        <v>0.27</v>
      </c>
      <c r="F106" s="21" t="s">
        <v>43</v>
      </c>
    </row>
    <row r="107" spans="1:6" ht="12.75">
      <c r="A107" s="16">
        <v>45437</v>
      </c>
      <c r="B107" s="13" t="s">
        <v>3</v>
      </c>
      <c r="C107" s="15">
        <v>36.229999999999997</v>
      </c>
      <c r="D107" s="15">
        <v>36.369999999999997</v>
      </c>
      <c r="E107" s="15">
        <f t="shared" si="1"/>
        <v>0.14000000000000001</v>
      </c>
      <c r="F107" s="21" t="s">
        <v>43</v>
      </c>
    </row>
    <row r="108" spans="1:6" ht="12.75">
      <c r="A108" s="16">
        <v>45437</v>
      </c>
      <c r="B108" s="13" t="s">
        <v>8</v>
      </c>
      <c r="C108" s="15">
        <v>46.45</v>
      </c>
      <c r="D108" s="15">
        <v>46.55</v>
      </c>
      <c r="E108" s="15">
        <f t="shared" si="1"/>
        <v>0.1</v>
      </c>
      <c r="F108" s="21" t="s">
        <v>43</v>
      </c>
    </row>
    <row r="109" spans="1:6" ht="12.75">
      <c r="A109" s="16">
        <v>45437</v>
      </c>
      <c r="B109" s="13" t="s">
        <v>9</v>
      </c>
      <c r="C109" s="15">
        <v>39.5</v>
      </c>
      <c r="D109" s="15">
        <v>39.65</v>
      </c>
      <c r="E109" s="15">
        <f t="shared" si="1"/>
        <v>0.15</v>
      </c>
      <c r="F109" s="21" t="s">
        <v>43</v>
      </c>
    </row>
    <row r="110" spans="1:6" ht="12.75">
      <c r="A110" s="16">
        <v>45437</v>
      </c>
      <c r="B110" s="13" t="s">
        <v>10</v>
      </c>
      <c r="C110" s="15">
        <v>0.23250000000000001</v>
      </c>
      <c r="D110" s="15">
        <v>0.23350000000000001</v>
      </c>
      <c r="E110" s="15">
        <f t="shared" si="1"/>
        <v>1E-3</v>
      </c>
      <c r="F110" s="21" t="s">
        <v>43</v>
      </c>
    </row>
    <row r="111" spans="1:6" ht="12.75">
      <c r="A111" s="16">
        <v>45437</v>
      </c>
      <c r="B111" s="13" t="s">
        <v>11</v>
      </c>
      <c r="C111" s="15">
        <v>4.62</v>
      </c>
      <c r="D111" s="15">
        <v>4.8899999999999997</v>
      </c>
      <c r="E111" s="15">
        <f t="shared" si="1"/>
        <v>0.27</v>
      </c>
      <c r="F111" s="21" t="s">
        <v>43</v>
      </c>
    </row>
    <row r="112" spans="1:6" ht="12.75">
      <c r="A112" s="14">
        <v>45438</v>
      </c>
      <c r="B112" s="13" t="s">
        <v>3</v>
      </c>
      <c r="C112" s="15">
        <v>36.229999999999997</v>
      </c>
      <c r="D112" s="15">
        <v>36.369999999999997</v>
      </c>
      <c r="E112" s="15">
        <f t="shared" si="1"/>
        <v>0.14000000000000001</v>
      </c>
      <c r="F112" s="21" t="s">
        <v>43</v>
      </c>
    </row>
    <row r="113" spans="1:6" ht="12.75">
      <c r="A113" s="14">
        <v>45438</v>
      </c>
      <c r="B113" s="13" t="s">
        <v>8</v>
      </c>
      <c r="C113" s="15">
        <v>46.45</v>
      </c>
      <c r="D113" s="15">
        <v>46.55</v>
      </c>
      <c r="E113" s="15">
        <f t="shared" si="1"/>
        <v>0.1</v>
      </c>
      <c r="F113" s="21" t="s">
        <v>43</v>
      </c>
    </row>
    <row r="114" spans="1:6" ht="12.75">
      <c r="A114" s="14">
        <v>45438</v>
      </c>
      <c r="B114" s="13" t="s">
        <v>9</v>
      </c>
      <c r="C114" s="15">
        <v>39.5</v>
      </c>
      <c r="D114" s="15">
        <v>39.65</v>
      </c>
      <c r="E114" s="15">
        <f t="shared" si="1"/>
        <v>0.15</v>
      </c>
      <c r="F114" s="21" t="s">
        <v>43</v>
      </c>
    </row>
    <row r="115" spans="1:6" ht="12.75">
      <c r="A115" s="14">
        <v>45438</v>
      </c>
      <c r="B115" s="13" t="s">
        <v>10</v>
      </c>
      <c r="C115" s="15">
        <v>0.23250000000000001</v>
      </c>
      <c r="D115" s="15">
        <v>0.23350000000000001</v>
      </c>
      <c r="E115" s="15">
        <f t="shared" si="1"/>
        <v>1E-3</v>
      </c>
      <c r="F115" s="21" t="s">
        <v>43</v>
      </c>
    </row>
    <row r="116" spans="1:6" ht="12.75">
      <c r="A116" s="14">
        <v>45438</v>
      </c>
      <c r="B116" s="13" t="s">
        <v>11</v>
      </c>
      <c r="C116" s="15">
        <v>4.62</v>
      </c>
      <c r="D116" s="15">
        <v>4.8899999999999997</v>
      </c>
      <c r="E116" s="15">
        <f t="shared" si="1"/>
        <v>0.27</v>
      </c>
      <c r="F116" s="21" t="s">
        <v>43</v>
      </c>
    </row>
    <row r="117" spans="1:6" ht="12.75">
      <c r="A117" s="16">
        <v>45439</v>
      </c>
      <c r="B117" s="13" t="s">
        <v>3</v>
      </c>
      <c r="C117" s="15">
        <v>36.21</v>
      </c>
      <c r="D117" s="15">
        <v>36.32</v>
      </c>
      <c r="E117" s="15">
        <f t="shared" si="1"/>
        <v>0.11</v>
      </c>
      <c r="F117" s="20" t="s">
        <v>38</v>
      </c>
    </row>
    <row r="118" spans="1:6" ht="12.75">
      <c r="A118" s="16">
        <v>45439</v>
      </c>
      <c r="B118" s="13" t="s">
        <v>8</v>
      </c>
      <c r="C118" s="15">
        <v>46.45</v>
      </c>
      <c r="D118" s="15">
        <v>46.6</v>
      </c>
      <c r="E118" s="15">
        <f t="shared" si="1"/>
        <v>0.15</v>
      </c>
      <c r="F118" s="20" t="s">
        <v>24</v>
      </c>
    </row>
    <row r="119" spans="1:6" ht="12.75">
      <c r="A119" s="16">
        <v>45439</v>
      </c>
      <c r="B119" s="13" t="s">
        <v>9</v>
      </c>
      <c r="C119" s="15">
        <v>39.549999999999997</v>
      </c>
      <c r="D119" s="15">
        <v>39.700000000000003</v>
      </c>
      <c r="E119" s="15">
        <f t="shared" si="1"/>
        <v>0.15</v>
      </c>
      <c r="F119" s="21" t="s">
        <v>43</v>
      </c>
    </row>
    <row r="120" spans="1:6" ht="12.75">
      <c r="A120" s="16">
        <v>45439</v>
      </c>
      <c r="B120" s="13" t="s">
        <v>10</v>
      </c>
      <c r="C120" s="15">
        <v>0.23250000000000001</v>
      </c>
      <c r="D120" s="15">
        <v>0.23350000000000001</v>
      </c>
      <c r="E120" s="15">
        <f t="shared" si="1"/>
        <v>1E-3</v>
      </c>
      <c r="F120" s="21" t="s">
        <v>43</v>
      </c>
    </row>
    <row r="121" spans="1:6" ht="12.75">
      <c r="A121" s="16">
        <v>45439</v>
      </c>
      <c r="B121" s="13" t="s">
        <v>11</v>
      </c>
      <c r="C121" s="15">
        <v>4.62</v>
      </c>
      <c r="D121" s="15">
        <v>4.8899999999999997</v>
      </c>
      <c r="E121" s="15">
        <f t="shared" si="1"/>
        <v>0.27</v>
      </c>
      <c r="F121" s="21" t="s">
        <v>43</v>
      </c>
    </row>
    <row r="122" spans="1:6" ht="12.75">
      <c r="A122" s="14">
        <v>45440</v>
      </c>
      <c r="B122" s="13" t="s">
        <v>3</v>
      </c>
      <c r="C122" s="15">
        <v>36.22</v>
      </c>
      <c r="D122" s="15">
        <v>36.340000000000003</v>
      </c>
      <c r="E122" s="15">
        <f t="shared" si="1"/>
        <v>0.12</v>
      </c>
      <c r="F122" s="20" t="s">
        <v>37</v>
      </c>
    </row>
    <row r="123" spans="1:6" ht="12.75">
      <c r="A123" s="14">
        <v>45440</v>
      </c>
      <c r="B123" s="13" t="s">
        <v>8</v>
      </c>
      <c r="C123" s="15">
        <v>46.55</v>
      </c>
      <c r="D123" s="15">
        <v>46.7</v>
      </c>
      <c r="E123" s="15">
        <f t="shared" si="1"/>
        <v>0.15</v>
      </c>
      <c r="F123" s="21" t="s">
        <v>43</v>
      </c>
    </row>
    <row r="124" spans="1:6" ht="12.75">
      <c r="A124" s="14">
        <v>45440</v>
      </c>
      <c r="B124" s="13" t="s">
        <v>9</v>
      </c>
      <c r="C124" s="15">
        <v>39.65</v>
      </c>
      <c r="D124" s="15">
        <v>39.799999999999997</v>
      </c>
      <c r="E124" s="15">
        <f t="shared" si="1"/>
        <v>0.15</v>
      </c>
      <c r="F124" s="21" t="s">
        <v>43</v>
      </c>
    </row>
    <row r="125" spans="1:6" ht="12.75">
      <c r="A125" s="14">
        <v>45440</v>
      </c>
      <c r="B125" s="13" t="s">
        <v>10</v>
      </c>
      <c r="C125" s="15">
        <v>0.23250000000000001</v>
      </c>
      <c r="D125" s="15">
        <v>0.23350000000000001</v>
      </c>
      <c r="E125" s="15">
        <f t="shared" si="1"/>
        <v>1E-3</v>
      </c>
      <c r="F125" s="21" t="s">
        <v>43</v>
      </c>
    </row>
    <row r="126" spans="1:6" ht="12.75">
      <c r="A126" s="14">
        <v>45440</v>
      </c>
      <c r="B126" s="13" t="s">
        <v>11</v>
      </c>
      <c r="C126" s="15">
        <v>4.62</v>
      </c>
      <c r="D126" s="15">
        <v>4.8899999999999997</v>
      </c>
      <c r="E126" s="15">
        <f t="shared" si="1"/>
        <v>0.27</v>
      </c>
      <c r="F126" s="21" t="s">
        <v>43</v>
      </c>
    </row>
    <row r="127" spans="1:6" ht="12.75">
      <c r="A127" s="16">
        <v>45441</v>
      </c>
      <c r="B127" s="13" t="s">
        <v>3</v>
      </c>
      <c r="C127" s="15">
        <v>36.33</v>
      </c>
      <c r="D127" s="15">
        <v>36.450000000000003</v>
      </c>
      <c r="E127" s="15">
        <f t="shared" si="1"/>
        <v>0.12</v>
      </c>
      <c r="F127" s="21" t="s">
        <v>43</v>
      </c>
    </row>
    <row r="128" spans="1:6" ht="12.75">
      <c r="A128" s="16">
        <v>45441</v>
      </c>
      <c r="B128" s="13" t="s">
        <v>8</v>
      </c>
      <c r="C128" s="15">
        <v>46.65</v>
      </c>
      <c r="D128" s="15">
        <v>46.8</v>
      </c>
      <c r="E128" s="15">
        <f t="shared" si="1"/>
        <v>0.15</v>
      </c>
      <c r="F128" s="21" t="s">
        <v>43</v>
      </c>
    </row>
    <row r="129" spans="1:6" ht="12.75">
      <c r="A129" s="16">
        <v>45441</v>
      </c>
      <c r="B129" s="13" t="s">
        <v>9</v>
      </c>
      <c r="C129" s="15">
        <v>39.65</v>
      </c>
      <c r="D129" s="15">
        <v>39.85</v>
      </c>
      <c r="E129" s="15">
        <f t="shared" si="1"/>
        <v>0.2</v>
      </c>
      <c r="F129" s="21" t="s">
        <v>43</v>
      </c>
    </row>
    <row r="130" spans="1:6" ht="12.75">
      <c r="A130" s="16">
        <v>45441</v>
      </c>
      <c r="B130" s="13" t="s">
        <v>10</v>
      </c>
      <c r="C130" s="15">
        <v>0.23250000000000001</v>
      </c>
      <c r="D130" s="15">
        <v>0.23350000000000001</v>
      </c>
      <c r="E130" s="15">
        <f t="shared" si="1"/>
        <v>1E-3</v>
      </c>
      <c r="F130" s="21" t="s">
        <v>43</v>
      </c>
    </row>
    <row r="131" spans="1:6" ht="12.75">
      <c r="A131" s="16">
        <v>45441</v>
      </c>
      <c r="B131" s="13" t="s">
        <v>11</v>
      </c>
      <c r="C131" s="15">
        <v>4.63</v>
      </c>
      <c r="D131" s="15">
        <v>4.9000000000000004</v>
      </c>
      <c r="E131" s="15">
        <f t="shared" ref="E131:E194" si="2">ROUND(D131-C131,4)</f>
        <v>0.27</v>
      </c>
      <c r="F131" s="21" t="s">
        <v>43</v>
      </c>
    </row>
    <row r="132" spans="1:6" ht="38.25">
      <c r="A132" s="14">
        <v>45442</v>
      </c>
      <c r="B132" s="13" t="s">
        <v>3</v>
      </c>
      <c r="C132" s="15">
        <v>36.369999999999997</v>
      </c>
      <c r="D132" s="18">
        <v>36.520000000000003</v>
      </c>
      <c r="E132" s="15">
        <f t="shared" si="2"/>
        <v>0.15</v>
      </c>
      <c r="F132" s="17" t="s">
        <v>36</v>
      </c>
    </row>
    <row r="133" spans="1:6" ht="12.75">
      <c r="A133" s="14">
        <v>45442</v>
      </c>
      <c r="B133" s="13" t="s">
        <v>8</v>
      </c>
      <c r="C133" s="15">
        <v>46.55</v>
      </c>
      <c r="D133" s="15">
        <v>46.75</v>
      </c>
      <c r="E133" s="15">
        <f t="shared" si="2"/>
        <v>0.2</v>
      </c>
      <c r="F133" s="21" t="s">
        <v>43</v>
      </c>
    </row>
    <row r="134" spans="1:6" ht="12.75">
      <c r="A134" s="14">
        <v>45442</v>
      </c>
      <c r="B134" s="13" t="s">
        <v>9</v>
      </c>
      <c r="C134" s="15">
        <v>39.6</v>
      </c>
      <c r="D134" s="15">
        <v>39.75</v>
      </c>
      <c r="E134" s="15">
        <f t="shared" si="2"/>
        <v>0.15</v>
      </c>
      <c r="F134" s="21" t="s">
        <v>43</v>
      </c>
    </row>
    <row r="135" spans="1:6" ht="12.75">
      <c r="A135" s="14">
        <v>45442</v>
      </c>
      <c r="B135" s="13" t="s">
        <v>10</v>
      </c>
      <c r="C135" s="15">
        <v>0.23350000000000001</v>
      </c>
      <c r="D135" s="15">
        <v>0.23449999999999999</v>
      </c>
      <c r="E135" s="15">
        <f t="shared" si="2"/>
        <v>1E-3</v>
      </c>
      <c r="F135" s="21" t="s">
        <v>43</v>
      </c>
    </row>
    <row r="136" spans="1:6" ht="12.75">
      <c r="A136" s="14">
        <v>45442</v>
      </c>
      <c r="B136" s="13" t="s">
        <v>11</v>
      </c>
      <c r="C136" s="15">
        <v>4.6399999999999997</v>
      </c>
      <c r="D136" s="15">
        <v>4.92</v>
      </c>
      <c r="E136" s="15">
        <f t="shared" si="2"/>
        <v>0.28000000000000003</v>
      </c>
      <c r="F136" s="20" t="s">
        <v>32</v>
      </c>
    </row>
    <row r="137" spans="1:6" ht="25.5">
      <c r="A137" s="16">
        <v>45443</v>
      </c>
      <c r="B137" s="13" t="s">
        <v>3</v>
      </c>
      <c r="C137" s="15">
        <v>36.4</v>
      </c>
      <c r="D137" s="18">
        <v>36.520000000000003</v>
      </c>
      <c r="E137" s="15">
        <f t="shared" si="2"/>
        <v>0.12</v>
      </c>
      <c r="F137" s="17" t="s">
        <v>35</v>
      </c>
    </row>
    <row r="138" spans="1:6" ht="12.75">
      <c r="A138" s="16">
        <v>45443</v>
      </c>
      <c r="B138" s="13" t="s">
        <v>8</v>
      </c>
      <c r="C138" s="15">
        <v>46.55</v>
      </c>
      <c r="D138" s="15">
        <v>46.7</v>
      </c>
      <c r="E138" s="15">
        <f t="shared" si="2"/>
        <v>0.15</v>
      </c>
      <c r="F138" s="21" t="s">
        <v>43</v>
      </c>
    </row>
    <row r="139" spans="1:6" ht="12.75">
      <c r="A139" s="16">
        <v>45443</v>
      </c>
      <c r="B139" s="13" t="s">
        <v>9</v>
      </c>
      <c r="C139" s="15">
        <v>39.65</v>
      </c>
      <c r="D139" s="18">
        <v>39.799999999999997</v>
      </c>
      <c r="E139" s="15">
        <f t="shared" si="2"/>
        <v>0.15</v>
      </c>
      <c r="F139" s="20" t="s">
        <v>33</v>
      </c>
    </row>
    <row r="140" spans="1:6" ht="12.75">
      <c r="A140" s="16">
        <v>45443</v>
      </c>
      <c r="B140" s="13" t="s">
        <v>10</v>
      </c>
      <c r="C140" s="15">
        <v>0.23300000000000001</v>
      </c>
      <c r="D140" s="15">
        <v>0.23400000000000001</v>
      </c>
      <c r="E140" s="15">
        <f t="shared" si="2"/>
        <v>1E-3</v>
      </c>
      <c r="F140" s="21" t="s">
        <v>43</v>
      </c>
    </row>
    <row r="141" spans="1:6" ht="12.75">
      <c r="A141" s="16">
        <v>45443</v>
      </c>
      <c r="B141" s="13" t="s">
        <v>11</v>
      </c>
      <c r="C141" s="15">
        <v>4.63</v>
      </c>
      <c r="D141" s="18">
        <v>4.91</v>
      </c>
      <c r="E141" s="15">
        <f t="shared" si="2"/>
        <v>0.28000000000000003</v>
      </c>
      <c r="F141" s="21" t="s">
        <v>43</v>
      </c>
    </row>
    <row r="142" spans="1:6" ht="12.75">
      <c r="A142" s="14">
        <v>45444</v>
      </c>
      <c r="B142" s="13" t="s">
        <v>3</v>
      </c>
      <c r="C142" s="15">
        <v>36.369999999999997</v>
      </c>
      <c r="D142" s="18">
        <v>36.520000000000003</v>
      </c>
      <c r="E142" s="15">
        <f t="shared" si="2"/>
        <v>0.15</v>
      </c>
      <c r="F142" s="21" t="s">
        <v>43</v>
      </c>
    </row>
    <row r="143" spans="1:6" ht="12.75">
      <c r="A143" s="14">
        <v>45444</v>
      </c>
      <c r="B143" s="13" t="s">
        <v>8</v>
      </c>
      <c r="C143" s="15">
        <v>46.6</v>
      </c>
      <c r="D143" s="18">
        <v>46.75</v>
      </c>
      <c r="E143" s="15">
        <f t="shared" si="2"/>
        <v>0.15</v>
      </c>
      <c r="F143" s="21" t="s">
        <v>43</v>
      </c>
    </row>
    <row r="144" spans="1:6" ht="12.75">
      <c r="A144" s="14">
        <v>45444</v>
      </c>
      <c r="B144" s="13" t="s">
        <v>9</v>
      </c>
      <c r="C144" s="15">
        <v>39.65</v>
      </c>
      <c r="D144" s="18">
        <v>39.799999999999997</v>
      </c>
      <c r="E144" s="15">
        <f t="shared" si="2"/>
        <v>0.15</v>
      </c>
      <c r="F144" s="21" t="s">
        <v>43</v>
      </c>
    </row>
    <row r="145" spans="1:6" ht="12.75">
      <c r="A145" s="14">
        <v>45444</v>
      </c>
      <c r="B145" s="13" t="s">
        <v>10</v>
      </c>
      <c r="C145" s="15">
        <v>0.23250000000000001</v>
      </c>
      <c r="D145" s="15">
        <v>0.23400000000000001</v>
      </c>
      <c r="E145" s="15">
        <f t="shared" si="2"/>
        <v>1.5E-3</v>
      </c>
      <c r="F145" s="21" t="s">
        <v>43</v>
      </c>
    </row>
    <row r="146" spans="1:6" ht="12.75">
      <c r="A146" s="14">
        <v>45444</v>
      </c>
      <c r="B146" s="13" t="s">
        <v>11</v>
      </c>
      <c r="C146" s="15">
        <v>4.63</v>
      </c>
      <c r="D146" s="18">
        <v>4.91</v>
      </c>
      <c r="E146" s="15">
        <f t="shared" si="2"/>
        <v>0.28000000000000003</v>
      </c>
      <c r="F146" s="21" t="s">
        <v>43</v>
      </c>
    </row>
    <row r="147" spans="1:6" ht="12.75">
      <c r="A147" s="16">
        <v>45445</v>
      </c>
      <c r="B147" s="13" t="s">
        <v>3</v>
      </c>
      <c r="C147" s="15">
        <v>36.369999999999997</v>
      </c>
      <c r="D147" s="18">
        <v>36.520000000000003</v>
      </c>
      <c r="E147" s="15">
        <f t="shared" si="2"/>
        <v>0.15</v>
      </c>
      <c r="F147" s="21" t="s">
        <v>43</v>
      </c>
    </row>
    <row r="148" spans="1:6" ht="12.75">
      <c r="A148" s="16">
        <v>45445</v>
      </c>
      <c r="B148" s="13" t="s">
        <v>8</v>
      </c>
      <c r="C148" s="15">
        <v>46.6</v>
      </c>
      <c r="D148" s="18">
        <v>46.75</v>
      </c>
      <c r="E148" s="15">
        <f t="shared" si="2"/>
        <v>0.15</v>
      </c>
      <c r="F148" s="21" t="s">
        <v>43</v>
      </c>
    </row>
    <row r="149" spans="1:6" ht="12.75">
      <c r="A149" s="16">
        <v>45445</v>
      </c>
      <c r="B149" s="13" t="s">
        <v>9</v>
      </c>
      <c r="C149" s="15">
        <v>39.65</v>
      </c>
      <c r="D149" s="18">
        <v>39.799999999999997</v>
      </c>
      <c r="E149" s="15">
        <f t="shared" si="2"/>
        <v>0.15</v>
      </c>
      <c r="F149" s="21" t="s">
        <v>43</v>
      </c>
    </row>
    <row r="150" spans="1:6" ht="12.75">
      <c r="A150" s="16">
        <v>45445</v>
      </c>
      <c r="B150" s="13" t="s">
        <v>10</v>
      </c>
      <c r="C150" s="15">
        <v>0.23250000000000001</v>
      </c>
      <c r="D150" s="18">
        <v>0.23400000000000001</v>
      </c>
      <c r="E150" s="15">
        <f t="shared" si="2"/>
        <v>1.5E-3</v>
      </c>
      <c r="F150" s="21" t="s">
        <v>43</v>
      </c>
    </row>
    <row r="151" spans="1:6" ht="12.75">
      <c r="A151" s="16">
        <v>45445</v>
      </c>
      <c r="B151" s="13" t="s">
        <v>11</v>
      </c>
      <c r="C151" s="15">
        <v>4.63</v>
      </c>
      <c r="D151" s="18">
        <v>4.91</v>
      </c>
      <c r="E151" s="15">
        <f t="shared" si="2"/>
        <v>0.28000000000000003</v>
      </c>
      <c r="F151" s="21" t="s">
        <v>43</v>
      </c>
    </row>
    <row r="152" spans="1:6" ht="38.25">
      <c r="A152" s="14">
        <v>45446</v>
      </c>
      <c r="B152" s="13" t="s">
        <v>3</v>
      </c>
      <c r="C152" s="19">
        <v>36.369999999999997</v>
      </c>
      <c r="D152" s="19">
        <v>36.520000000000003</v>
      </c>
      <c r="E152" s="15">
        <f t="shared" si="2"/>
        <v>0.15</v>
      </c>
      <c r="F152" s="17" t="s">
        <v>34</v>
      </c>
    </row>
    <row r="153" spans="1:6" ht="12.75">
      <c r="A153" s="14">
        <v>45446</v>
      </c>
      <c r="B153" s="13" t="s">
        <v>8</v>
      </c>
      <c r="C153" s="19">
        <v>46.6</v>
      </c>
      <c r="D153" s="19">
        <v>46.75</v>
      </c>
      <c r="E153" s="15">
        <f t="shared" si="2"/>
        <v>0.15</v>
      </c>
      <c r="F153" s="21" t="s">
        <v>43</v>
      </c>
    </row>
    <row r="154" spans="1:6" ht="12.75">
      <c r="A154" s="14">
        <v>45446</v>
      </c>
      <c r="B154" s="13" t="s">
        <v>9</v>
      </c>
      <c r="C154" s="19">
        <v>39.65</v>
      </c>
      <c r="D154" s="19">
        <v>39.799999999999997</v>
      </c>
      <c r="E154" s="15">
        <f t="shared" si="2"/>
        <v>0.15</v>
      </c>
      <c r="F154" s="21" t="s">
        <v>43</v>
      </c>
    </row>
    <row r="155" spans="1:6" ht="12.75">
      <c r="A155" s="14">
        <v>45446</v>
      </c>
      <c r="B155" s="13" t="s">
        <v>10</v>
      </c>
      <c r="C155" s="15">
        <v>0.23250000000000001</v>
      </c>
      <c r="D155" s="18">
        <v>0.23400000000000001</v>
      </c>
      <c r="E155" s="15">
        <f t="shared" si="2"/>
        <v>1.5E-3</v>
      </c>
      <c r="F155" s="21" t="s">
        <v>43</v>
      </c>
    </row>
    <row r="156" spans="1:6" ht="12.75">
      <c r="A156" s="14">
        <v>45446</v>
      </c>
      <c r="B156" s="13" t="s">
        <v>11</v>
      </c>
      <c r="C156" s="15">
        <v>4.63</v>
      </c>
      <c r="D156" s="18">
        <v>4.91</v>
      </c>
      <c r="E156" s="15">
        <f t="shared" si="2"/>
        <v>0.28000000000000003</v>
      </c>
      <c r="F156" s="21" t="s">
        <v>43</v>
      </c>
    </row>
    <row r="157" spans="1:6" ht="12.75">
      <c r="A157" s="14"/>
      <c r="B157" s="13"/>
      <c r="C157" s="19"/>
      <c r="D157" s="19"/>
      <c r="E157" s="15">
        <f t="shared" si="2"/>
        <v>0</v>
      </c>
      <c r="F157" s="20"/>
    </row>
    <row r="158" spans="1:6" ht="12.75">
      <c r="A158" s="14"/>
      <c r="B158" s="13"/>
      <c r="C158" s="19"/>
      <c r="D158" s="19"/>
      <c r="E158" s="15">
        <f t="shared" si="2"/>
        <v>0</v>
      </c>
      <c r="F158" s="13"/>
    </row>
    <row r="159" spans="1:6" ht="12.75">
      <c r="A159" s="14"/>
      <c r="B159" s="13"/>
      <c r="C159" s="19"/>
      <c r="D159" s="19"/>
      <c r="E159" s="15">
        <f t="shared" si="2"/>
        <v>0</v>
      </c>
      <c r="F159" s="13"/>
    </row>
    <row r="160" spans="1:6" ht="12.75">
      <c r="A160" s="14"/>
      <c r="B160" s="13"/>
      <c r="C160" s="19"/>
      <c r="D160" s="19"/>
      <c r="E160" s="15">
        <f t="shared" si="2"/>
        <v>0</v>
      </c>
      <c r="F160" s="13"/>
    </row>
    <row r="161" spans="1:6" ht="12.75">
      <c r="A161" s="14"/>
      <c r="B161" s="13"/>
      <c r="C161" s="19"/>
      <c r="D161" s="19"/>
      <c r="E161" s="15">
        <f t="shared" si="2"/>
        <v>0</v>
      </c>
      <c r="F161" s="13"/>
    </row>
    <row r="162" spans="1:6" ht="12.75">
      <c r="A162" s="14"/>
      <c r="B162" s="13"/>
      <c r="C162" s="19"/>
      <c r="D162" s="19"/>
      <c r="E162" s="15">
        <f t="shared" si="2"/>
        <v>0</v>
      </c>
      <c r="F162" s="17"/>
    </row>
    <row r="163" spans="1:6" ht="12.75">
      <c r="A163" s="14"/>
      <c r="B163" s="13"/>
      <c r="C163" s="19"/>
      <c r="D163" s="19"/>
      <c r="E163" s="15">
        <f t="shared" si="2"/>
        <v>0</v>
      </c>
      <c r="F163" s="13"/>
    </row>
    <row r="164" spans="1:6" ht="12.75">
      <c r="A164" s="14"/>
      <c r="B164" s="13"/>
      <c r="C164" s="19"/>
      <c r="D164" s="19"/>
      <c r="E164" s="15">
        <f t="shared" si="2"/>
        <v>0</v>
      </c>
      <c r="F164" s="13"/>
    </row>
    <row r="165" spans="1:6" ht="12.75">
      <c r="A165" s="14"/>
      <c r="B165" s="13"/>
      <c r="C165" s="19"/>
      <c r="D165" s="19"/>
      <c r="E165" s="15">
        <f t="shared" si="2"/>
        <v>0</v>
      </c>
      <c r="F165" s="13"/>
    </row>
    <row r="166" spans="1:6" ht="12.75">
      <c r="A166" s="14"/>
      <c r="B166" s="13"/>
      <c r="C166" s="19"/>
      <c r="D166" s="19"/>
      <c r="E166" s="15">
        <f t="shared" si="2"/>
        <v>0</v>
      </c>
      <c r="F166" s="13"/>
    </row>
    <row r="167" spans="1:6" ht="12.75">
      <c r="A167" s="14"/>
      <c r="B167" s="13"/>
      <c r="C167" s="19"/>
      <c r="D167" s="19"/>
      <c r="E167" s="15">
        <f t="shared" si="2"/>
        <v>0</v>
      </c>
      <c r="F167" s="20"/>
    </row>
    <row r="168" spans="1:6" ht="12.75">
      <c r="A168" s="14"/>
      <c r="B168" s="13"/>
      <c r="C168" s="19"/>
      <c r="D168" s="19"/>
      <c r="E168" s="15">
        <f t="shared" si="2"/>
        <v>0</v>
      </c>
      <c r="F168" s="13"/>
    </row>
    <row r="169" spans="1:6" ht="12.75">
      <c r="A169" s="14"/>
      <c r="B169" s="13"/>
      <c r="C169" s="19"/>
      <c r="D169" s="19"/>
      <c r="E169" s="15">
        <f t="shared" si="2"/>
        <v>0</v>
      </c>
      <c r="F169" s="17"/>
    </row>
    <row r="170" spans="1:6" ht="12.75">
      <c r="A170" s="14"/>
      <c r="B170" s="13"/>
      <c r="C170" s="19"/>
      <c r="D170" s="19"/>
      <c r="E170" s="15">
        <f t="shared" si="2"/>
        <v>0</v>
      </c>
      <c r="F170" s="13"/>
    </row>
    <row r="171" spans="1:6" ht="12.75">
      <c r="A171" s="14"/>
      <c r="B171" s="13"/>
      <c r="C171" s="19"/>
      <c r="D171" s="19"/>
      <c r="E171" s="15">
        <f t="shared" si="2"/>
        <v>0</v>
      </c>
      <c r="F171" s="13"/>
    </row>
    <row r="172" spans="1:6" ht="12.75">
      <c r="A172" s="14"/>
      <c r="B172" s="13"/>
      <c r="C172" s="19"/>
      <c r="D172" s="19"/>
      <c r="E172" s="15">
        <f t="shared" si="2"/>
        <v>0</v>
      </c>
      <c r="F172" s="17"/>
    </row>
    <row r="173" spans="1:6" ht="12.75">
      <c r="A173" s="14"/>
      <c r="B173" s="13"/>
      <c r="C173" s="19"/>
      <c r="D173" s="19"/>
      <c r="E173" s="15">
        <f t="shared" si="2"/>
        <v>0</v>
      </c>
      <c r="F173" s="13"/>
    </row>
    <row r="174" spans="1:6" ht="12.75">
      <c r="A174" s="14"/>
      <c r="B174" s="13"/>
      <c r="C174" s="19"/>
      <c r="D174" s="19"/>
      <c r="E174" s="15">
        <f t="shared" si="2"/>
        <v>0</v>
      </c>
      <c r="F174" s="13"/>
    </row>
    <row r="175" spans="1:6" ht="12.75">
      <c r="A175" s="14"/>
      <c r="B175" s="13"/>
      <c r="C175" s="19"/>
      <c r="D175" s="19"/>
      <c r="E175" s="15">
        <f t="shared" si="2"/>
        <v>0</v>
      </c>
      <c r="F175" s="13"/>
    </row>
    <row r="176" spans="1:6" ht="12.75">
      <c r="A176" s="14"/>
      <c r="B176" s="13"/>
      <c r="C176" s="19"/>
      <c r="D176" s="19"/>
      <c r="E176" s="15">
        <f t="shared" si="2"/>
        <v>0</v>
      </c>
      <c r="F176" s="13"/>
    </row>
    <row r="177" spans="1:6" ht="12.75">
      <c r="A177" s="14"/>
      <c r="B177" s="13"/>
      <c r="C177" s="19"/>
      <c r="D177" s="19"/>
      <c r="E177" s="15">
        <f t="shared" si="2"/>
        <v>0</v>
      </c>
      <c r="F177" s="13"/>
    </row>
    <row r="178" spans="1:6" ht="12.75">
      <c r="A178" s="14"/>
      <c r="B178" s="13"/>
      <c r="C178" s="19"/>
      <c r="D178" s="19"/>
      <c r="E178" s="15">
        <f t="shared" si="2"/>
        <v>0</v>
      </c>
      <c r="F178" s="13"/>
    </row>
    <row r="179" spans="1:6" ht="12.75">
      <c r="A179" s="14"/>
      <c r="B179" s="13"/>
      <c r="C179" s="19"/>
      <c r="D179" s="19"/>
      <c r="E179" s="15">
        <f t="shared" si="2"/>
        <v>0</v>
      </c>
      <c r="F179" s="13"/>
    </row>
    <row r="180" spans="1:6" ht="12.75">
      <c r="A180" s="14"/>
      <c r="B180" s="13"/>
      <c r="C180" s="19"/>
      <c r="D180" s="19"/>
      <c r="E180" s="15">
        <f t="shared" si="2"/>
        <v>0</v>
      </c>
      <c r="F180" s="13"/>
    </row>
    <row r="181" spans="1:6" ht="12.75">
      <c r="A181" s="14"/>
      <c r="B181" s="13"/>
      <c r="C181" s="19"/>
      <c r="D181" s="19"/>
      <c r="E181" s="15">
        <f t="shared" si="2"/>
        <v>0</v>
      </c>
      <c r="F181" s="13"/>
    </row>
    <row r="182" spans="1:6" ht="12.75">
      <c r="A182" s="14"/>
      <c r="B182" s="13"/>
      <c r="C182" s="19"/>
      <c r="D182" s="19"/>
      <c r="E182" s="15">
        <f t="shared" si="2"/>
        <v>0</v>
      </c>
      <c r="F182" s="13"/>
    </row>
    <row r="183" spans="1:6" ht="12.75">
      <c r="A183" s="14"/>
      <c r="B183" s="13"/>
      <c r="C183" s="19"/>
      <c r="D183" s="19"/>
      <c r="E183" s="15">
        <f t="shared" si="2"/>
        <v>0</v>
      </c>
      <c r="F183" s="13"/>
    </row>
    <row r="184" spans="1:6" ht="12.75">
      <c r="A184" s="14"/>
      <c r="B184" s="13"/>
      <c r="C184" s="19"/>
      <c r="D184" s="19"/>
      <c r="E184" s="15">
        <f t="shared" si="2"/>
        <v>0</v>
      </c>
      <c r="F184" s="13"/>
    </row>
    <row r="185" spans="1:6" ht="12.75">
      <c r="A185" s="14"/>
      <c r="B185" s="13"/>
      <c r="C185" s="19"/>
      <c r="D185" s="19"/>
      <c r="E185" s="15">
        <f t="shared" si="2"/>
        <v>0</v>
      </c>
      <c r="F185" s="20"/>
    </row>
    <row r="186" spans="1:6" ht="12.75">
      <c r="A186" s="14"/>
      <c r="B186" s="13"/>
      <c r="C186" s="19"/>
      <c r="D186" s="19"/>
      <c r="E186" s="15">
        <f t="shared" si="2"/>
        <v>0</v>
      </c>
      <c r="F186" s="13"/>
    </row>
    <row r="187" spans="1:6" ht="12.75">
      <c r="A187" s="14"/>
      <c r="B187" s="13"/>
      <c r="C187" s="19"/>
      <c r="D187" s="19"/>
      <c r="E187" s="15">
        <f t="shared" si="2"/>
        <v>0</v>
      </c>
      <c r="F187" s="13"/>
    </row>
    <row r="188" spans="1:6" ht="12.75">
      <c r="A188" s="14"/>
      <c r="B188" s="13"/>
      <c r="C188" s="19"/>
      <c r="D188" s="19"/>
      <c r="E188" s="15">
        <f t="shared" si="2"/>
        <v>0</v>
      </c>
      <c r="F188" s="13"/>
    </row>
    <row r="189" spans="1:6" ht="12.75">
      <c r="A189" s="14"/>
      <c r="B189" s="13"/>
      <c r="C189" s="19"/>
      <c r="D189" s="19"/>
      <c r="E189" s="15">
        <f t="shared" si="2"/>
        <v>0</v>
      </c>
      <c r="F189" s="13"/>
    </row>
    <row r="190" spans="1:6" ht="12.75">
      <c r="A190" s="14"/>
      <c r="B190" s="13"/>
      <c r="C190" s="19"/>
      <c r="D190" s="19"/>
      <c r="E190" s="15">
        <f t="shared" si="2"/>
        <v>0</v>
      </c>
      <c r="F190" s="13"/>
    </row>
    <row r="191" spans="1:6" ht="12.75">
      <c r="A191" s="14"/>
      <c r="B191" s="13"/>
      <c r="C191" s="19"/>
      <c r="D191" s="19"/>
      <c r="E191" s="15">
        <f t="shared" si="2"/>
        <v>0</v>
      </c>
      <c r="F191" s="20"/>
    </row>
    <row r="192" spans="1:6" ht="12.75">
      <c r="A192" s="14"/>
      <c r="B192" s="13"/>
      <c r="C192" s="19"/>
      <c r="D192" s="19"/>
      <c r="E192" s="15">
        <f t="shared" si="2"/>
        <v>0</v>
      </c>
      <c r="F192" s="13"/>
    </row>
    <row r="193" spans="1:6" ht="12.75">
      <c r="A193" s="14"/>
      <c r="B193" s="13"/>
      <c r="C193" s="19"/>
      <c r="D193" s="19"/>
      <c r="E193" s="15">
        <f t="shared" si="2"/>
        <v>0</v>
      </c>
      <c r="F193" s="13"/>
    </row>
    <row r="194" spans="1:6" ht="12.75">
      <c r="A194" s="14"/>
      <c r="B194" s="13"/>
      <c r="C194" s="19"/>
      <c r="D194" s="19"/>
      <c r="E194" s="15">
        <f t="shared" si="2"/>
        <v>0</v>
      </c>
      <c r="F194" s="13"/>
    </row>
    <row r="195" spans="1:6" ht="12.75">
      <c r="A195" s="14"/>
      <c r="B195" s="13"/>
      <c r="C195" s="19"/>
      <c r="D195" s="19"/>
      <c r="E195" s="15">
        <f t="shared" ref="E195:E211" si="3">ROUND(D195-C195,4)</f>
        <v>0</v>
      </c>
      <c r="F195" s="13"/>
    </row>
    <row r="196" spans="1:6" ht="12.75">
      <c r="A196" s="14"/>
      <c r="B196" s="13"/>
      <c r="C196" s="19"/>
      <c r="D196" s="19"/>
      <c r="E196" s="15">
        <f t="shared" si="3"/>
        <v>0</v>
      </c>
      <c r="F196" s="13"/>
    </row>
    <row r="197" spans="1:6" ht="12.75">
      <c r="A197" s="14"/>
      <c r="B197" s="13"/>
      <c r="C197" s="19"/>
      <c r="D197" s="19"/>
      <c r="E197" s="15">
        <f t="shared" si="3"/>
        <v>0</v>
      </c>
      <c r="F197" s="17"/>
    </row>
    <row r="198" spans="1:6" ht="12.75">
      <c r="A198" s="14"/>
      <c r="B198" s="13"/>
      <c r="C198" s="19"/>
      <c r="D198" s="19"/>
      <c r="E198" s="15">
        <f t="shared" si="3"/>
        <v>0</v>
      </c>
      <c r="F198" s="20"/>
    </row>
    <row r="199" spans="1:6" ht="12.75">
      <c r="A199" s="14"/>
      <c r="B199" s="13"/>
      <c r="C199" s="19"/>
      <c r="D199" s="19"/>
      <c r="E199" s="15">
        <f t="shared" si="3"/>
        <v>0</v>
      </c>
      <c r="F199" s="13"/>
    </row>
    <row r="200" spans="1:6" ht="12.75">
      <c r="A200" s="14"/>
      <c r="B200" s="13"/>
      <c r="C200" s="19"/>
      <c r="D200" s="19"/>
      <c r="E200" s="15">
        <f t="shared" si="3"/>
        <v>0</v>
      </c>
      <c r="F200" s="13"/>
    </row>
    <row r="201" spans="1:6" ht="12.75">
      <c r="A201" s="14"/>
      <c r="B201" s="13"/>
      <c r="C201" s="19"/>
      <c r="D201" s="19"/>
      <c r="E201" s="15">
        <f t="shared" si="3"/>
        <v>0</v>
      </c>
      <c r="F201" s="13"/>
    </row>
    <row r="202" spans="1:6" ht="12.75">
      <c r="A202" s="14"/>
      <c r="B202" s="13"/>
      <c r="C202" s="19"/>
      <c r="D202" s="19"/>
      <c r="E202" s="15">
        <f t="shared" si="3"/>
        <v>0</v>
      </c>
      <c r="F202" s="20"/>
    </row>
    <row r="203" spans="1:6" ht="12.75">
      <c r="A203" s="14"/>
      <c r="B203" s="13"/>
      <c r="C203" s="19"/>
      <c r="D203" s="19"/>
      <c r="E203" s="15">
        <f t="shared" si="3"/>
        <v>0</v>
      </c>
      <c r="F203" s="13"/>
    </row>
    <row r="204" spans="1:6" ht="12.75">
      <c r="A204" s="14"/>
      <c r="B204" s="13"/>
      <c r="C204" s="19"/>
      <c r="D204" s="19"/>
      <c r="E204" s="15">
        <f t="shared" si="3"/>
        <v>0</v>
      </c>
      <c r="F204" s="13"/>
    </row>
    <row r="205" spans="1:6" ht="12.75">
      <c r="A205" s="14"/>
      <c r="B205" s="13"/>
      <c r="C205" s="19"/>
      <c r="D205" s="19"/>
      <c r="E205" s="15">
        <f t="shared" si="3"/>
        <v>0</v>
      </c>
      <c r="F205" s="20"/>
    </row>
    <row r="206" spans="1:6" ht="12.75">
      <c r="A206" s="14"/>
      <c r="B206" s="13"/>
      <c r="C206" s="19"/>
      <c r="D206" s="19"/>
      <c r="E206" s="15">
        <f t="shared" si="3"/>
        <v>0</v>
      </c>
      <c r="F206" s="13"/>
    </row>
    <row r="207" spans="1:6" ht="12.75">
      <c r="A207" s="14"/>
      <c r="B207" s="13"/>
      <c r="C207" s="19"/>
      <c r="D207" s="19"/>
      <c r="E207" s="15">
        <f t="shared" si="3"/>
        <v>0</v>
      </c>
      <c r="F207" s="13"/>
    </row>
    <row r="208" spans="1:6" ht="12.75">
      <c r="A208" s="14"/>
      <c r="B208" s="13"/>
      <c r="C208" s="19"/>
      <c r="D208" s="19"/>
      <c r="E208" s="15">
        <f t="shared" si="3"/>
        <v>0</v>
      </c>
      <c r="F208" s="13"/>
    </row>
    <row r="209" spans="1:6" ht="12.75">
      <c r="A209" s="14"/>
      <c r="B209" s="13"/>
      <c r="C209" s="19"/>
      <c r="D209" s="19"/>
      <c r="E209" s="15">
        <f t="shared" si="3"/>
        <v>0</v>
      </c>
      <c r="F209" s="13"/>
    </row>
    <row r="210" spans="1:6" ht="12.75">
      <c r="A210" s="14"/>
      <c r="B210" s="13"/>
      <c r="C210" s="19"/>
      <c r="D210" s="19"/>
      <c r="E210" s="15">
        <f t="shared" si="3"/>
        <v>0</v>
      </c>
      <c r="F210" s="13"/>
    </row>
    <row r="211" spans="1:6" ht="12.75">
      <c r="A211" s="14"/>
      <c r="B211" s="13"/>
      <c r="C211" s="19"/>
      <c r="D211" s="19"/>
      <c r="E211" s="15">
        <f t="shared" si="3"/>
        <v>0</v>
      </c>
      <c r="F211" s="13"/>
    </row>
    <row r="212" spans="1:6" ht="12.75">
      <c r="A212" s="13"/>
      <c r="B212" s="13"/>
      <c r="C212" s="19"/>
      <c r="D212" s="19"/>
      <c r="E212" s="15">
        <f t="shared" ref="E212:E238" si="4">ROUND(D212-C212,4)</f>
        <v>0</v>
      </c>
      <c r="F212" s="13"/>
    </row>
    <row r="213" spans="1:6" ht="12.75">
      <c r="A213" s="13"/>
      <c r="B213" s="13"/>
      <c r="C213" s="19"/>
      <c r="D213" s="19"/>
      <c r="E213" s="15">
        <f t="shared" si="4"/>
        <v>0</v>
      </c>
      <c r="F213" s="13"/>
    </row>
    <row r="214" spans="1:6" ht="12.75">
      <c r="A214" s="13"/>
      <c r="B214" s="13"/>
      <c r="C214" s="19"/>
      <c r="D214" s="19"/>
      <c r="E214" s="15">
        <f t="shared" si="4"/>
        <v>0</v>
      </c>
      <c r="F214" s="13"/>
    </row>
    <row r="215" spans="1:6" ht="12.75">
      <c r="A215" s="13"/>
      <c r="B215" s="13"/>
      <c r="C215" s="19"/>
      <c r="D215" s="19"/>
      <c r="E215" s="15">
        <f t="shared" si="4"/>
        <v>0</v>
      </c>
      <c r="F215" s="13"/>
    </row>
    <row r="216" spans="1:6" ht="12.75">
      <c r="A216" s="13"/>
      <c r="B216" s="13"/>
      <c r="C216" s="19"/>
      <c r="D216" s="19"/>
      <c r="E216" s="15">
        <f t="shared" si="4"/>
        <v>0</v>
      </c>
      <c r="F216" s="13"/>
    </row>
    <row r="217" spans="1:6" ht="12.75">
      <c r="A217" s="13"/>
      <c r="B217" s="13"/>
      <c r="C217" s="19"/>
      <c r="D217" s="19"/>
      <c r="E217" s="15">
        <f t="shared" si="4"/>
        <v>0</v>
      </c>
      <c r="F217" s="13"/>
    </row>
    <row r="218" spans="1:6" ht="12.75">
      <c r="A218" s="13"/>
      <c r="B218" s="13"/>
      <c r="C218" s="19"/>
      <c r="D218" s="19"/>
      <c r="E218" s="15">
        <f t="shared" si="4"/>
        <v>0</v>
      </c>
      <c r="F218" s="13"/>
    </row>
    <row r="219" spans="1:6" ht="12.75">
      <c r="A219" s="13"/>
      <c r="B219" s="13"/>
      <c r="C219" s="19"/>
      <c r="D219" s="19"/>
      <c r="E219" s="15">
        <f t="shared" si="4"/>
        <v>0</v>
      </c>
      <c r="F219" s="13"/>
    </row>
    <row r="220" spans="1:6" ht="12.75">
      <c r="A220" s="13"/>
      <c r="B220" s="13"/>
      <c r="C220" s="19"/>
      <c r="D220" s="19"/>
      <c r="E220" s="15">
        <f t="shared" si="4"/>
        <v>0</v>
      </c>
      <c r="F220" s="13"/>
    </row>
    <row r="221" spans="1:6" ht="12.75">
      <c r="A221" s="13"/>
      <c r="B221" s="13"/>
      <c r="C221" s="19"/>
      <c r="D221" s="19"/>
      <c r="E221" s="15">
        <f t="shared" si="4"/>
        <v>0</v>
      </c>
      <c r="F221" s="13"/>
    </row>
    <row r="222" spans="1:6" ht="12.75">
      <c r="A222" s="13"/>
      <c r="B222" s="13"/>
      <c r="C222" s="19"/>
      <c r="D222" s="19"/>
      <c r="E222" s="15">
        <f t="shared" si="4"/>
        <v>0</v>
      </c>
      <c r="F222" s="13"/>
    </row>
    <row r="223" spans="1:6" ht="12.75">
      <c r="A223" s="13"/>
      <c r="B223" s="13"/>
      <c r="C223" s="19"/>
      <c r="D223" s="19"/>
      <c r="E223" s="15">
        <f t="shared" si="4"/>
        <v>0</v>
      </c>
      <c r="F223" s="13"/>
    </row>
    <row r="224" spans="1:6" ht="12.75">
      <c r="A224" s="13"/>
      <c r="B224" s="13"/>
      <c r="C224" s="19"/>
      <c r="D224" s="19"/>
      <c r="E224" s="15">
        <f t="shared" si="4"/>
        <v>0</v>
      </c>
      <c r="F224" s="13"/>
    </row>
    <row r="225" spans="1:6" ht="12.75">
      <c r="A225" s="13"/>
      <c r="B225" s="13"/>
      <c r="C225" s="19"/>
      <c r="D225" s="19"/>
      <c r="E225" s="15">
        <f t="shared" si="4"/>
        <v>0</v>
      </c>
      <c r="F225" s="13"/>
    </row>
    <row r="226" spans="1:6" ht="12.75">
      <c r="A226" s="13"/>
      <c r="B226" s="13"/>
      <c r="C226" s="19"/>
      <c r="D226" s="19"/>
      <c r="E226" s="15">
        <f t="shared" si="4"/>
        <v>0</v>
      </c>
      <c r="F226" s="13"/>
    </row>
    <row r="227" spans="1:6" ht="12.75">
      <c r="A227" s="13"/>
      <c r="B227" s="13"/>
      <c r="C227" s="19"/>
      <c r="D227" s="19"/>
      <c r="E227" s="15">
        <f t="shared" si="4"/>
        <v>0</v>
      </c>
      <c r="F227" s="13"/>
    </row>
    <row r="228" spans="1:6" ht="12.75">
      <c r="A228" s="13"/>
      <c r="B228" s="13"/>
      <c r="C228" s="19"/>
      <c r="D228" s="19"/>
      <c r="E228" s="15">
        <f t="shared" si="4"/>
        <v>0</v>
      </c>
      <c r="F228" s="13"/>
    </row>
    <row r="229" spans="1:6" ht="12.75">
      <c r="A229" s="13"/>
      <c r="B229" s="13"/>
      <c r="C229" s="19"/>
      <c r="D229" s="19"/>
      <c r="E229" s="15">
        <f t="shared" si="4"/>
        <v>0</v>
      </c>
      <c r="F229" s="13"/>
    </row>
    <row r="230" spans="1:6" ht="12.75">
      <c r="A230" s="13"/>
      <c r="B230" s="13"/>
      <c r="C230" s="19"/>
      <c r="D230" s="19"/>
      <c r="E230" s="15">
        <f t="shared" si="4"/>
        <v>0</v>
      </c>
      <c r="F230" s="13"/>
    </row>
    <row r="231" spans="1:6" ht="12.75">
      <c r="A231" s="13"/>
      <c r="B231" s="13"/>
      <c r="C231" s="19"/>
      <c r="D231" s="19"/>
      <c r="E231" s="15">
        <f t="shared" si="4"/>
        <v>0</v>
      </c>
      <c r="F231" s="13"/>
    </row>
    <row r="232" spans="1:6" ht="12.75">
      <c r="A232" s="13"/>
      <c r="B232" s="13"/>
      <c r="C232" s="19"/>
      <c r="D232" s="19"/>
      <c r="E232" s="15">
        <f t="shared" si="4"/>
        <v>0</v>
      </c>
      <c r="F232" s="13"/>
    </row>
    <row r="233" spans="1:6" ht="12.75">
      <c r="A233" s="13"/>
      <c r="B233" s="13"/>
      <c r="C233" s="19"/>
      <c r="D233" s="19"/>
      <c r="E233" s="15">
        <f t="shared" si="4"/>
        <v>0</v>
      </c>
      <c r="F233" s="13"/>
    </row>
    <row r="234" spans="1:6" ht="12.75">
      <c r="A234" s="13"/>
      <c r="B234" s="13"/>
      <c r="C234" s="19"/>
      <c r="D234" s="19"/>
      <c r="E234" s="15">
        <f t="shared" si="4"/>
        <v>0</v>
      </c>
      <c r="F234" s="13"/>
    </row>
    <row r="235" spans="1:6" ht="12.75">
      <c r="A235" s="13"/>
      <c r="B235" s="13"/>
      <c r="C235" s="19"/>
      <c r="D235" s="19"/>
      <c r="E235" s="15">
        <f t="shared" si="4"/>
        <v>0</v>
      </c>
      <c r="F235" s="13"/>
    </row>
    <row r="236" spans="1:6" ht="12.75">
      <c r="A236" s="13"/>
      <c r="B236" s="13"/>
      <c r="C236" s="19"/>
      <c r="D236" s="19"/>
      <c r="E236" s="15">
        <f t="shared" si="4"/>
        <v>0</v>
      </c>
      <c r="F236" s="13"/>
    </row>
    <row r="237" spans="1:6" ht="12.75">
      <c r="A237" s="13"/>
      <c r="B237" s="13"/>
      <c r="C237" s="19"/>
      <c r="D237" s="19"/>
      <c r="E237" s="15">
        <f t="shared" si="4"/>
        <v>0</v>
      </c>
      <c r="F237" s="13"/>
    </row>
    <row r="238" spans="1:6" ht="12.75">
      <c r="A238" s="13"/>
      <c r="B238" s="13"/>
      <c r="C238" s="19"/>
      <c r="D238" s="19"/>
      <c r="E238" s="15">
        <f t="shared" si="4"/>
        <v>0</v>
      </c>
      <c r="F238"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5C1D-6FCD-406D-AD88-D7ADC1093D2F}">
  <dimension ref="A1:J34"/>
  <sheetViews>
    <sheetView workbookViewId="0">
      <selection activeCell="W12" sqref="W12"/>
    </sheetView>
  </sheetViews>
  <sheetFormatPr defaultRowHeight="14.25"/>
  <cols>
    <col min="1" max="1" width="13.875" bestFit="1" customWidth="1"/>
    <col min="2" max="2" width="10" bestFit="1" customWidth="1"/>
    <col min="3" max="3" width="10.125" bestFit="1" customWidth="1"/>
    <col min="5" max="5" width="13.875" bestFit="1" customWidth="1"/>
    <col min="6" max="6" width="15.875" bestFit="1" customWidth="1"/>
    <col min="8" max="8" width="13.875" bestFit="1" customWidth="1"/>
    <col min="9" max="10" width="11.375" bestFit="1" customWidth="1"/>
  </cols>
  <sheetData>
    <row r="1" spans="1:10">
      <c r="A1" s="6" t="s">
        <v>5</v>
      </c>
      <c r="B1" t="s">
        <v>11</v>
      </c>
      <c r="E1" s="6" t="s">
        <v>5</v>
      </c>
      <c r="F1" t="s">
        <v>11</v>
      </c>
      <c r="H1" s="6" t="s">
        <v>5</v>
      </c>
      <c r="I1" t="s">
        <v>11</v>
      </c>
    </row>
    <row r="3" spans="1:10">
      <c r="A3" s="6" t="s">
        <v>2</v>
      </c>
      <c r="B3" t="s">
        <v>19</v>
      </c>
      <c r="C3" t="s">
        <v>20</v>
      </c>
      <c r="E3" s="6" t="s">
        <v>2</v>
      </c>
      <c r="F3" t="s">
        <v>14</v>
      </c>
      <c r="H3" s="6" t="s">
        <v>2</v>
      </c>
      <c r="I3" t="s">
        <v>12</v>
      </c>
      <c r="J3" t="s">
        <v>13</v>
      </c>
    </row>
    <row r="4" spans="1:10">
      <c r="A4" s="8">
        <v>45416</v>
      </c>
      <c r="B4">
        <v>4.66</v>
      </c>
      <c r="C4">
        <v>4.9400000000000004</v>
      </c>
      <c r="E4" s="10">
        <v>0.26</v>
      </c>
      <c r="F4">
        <v>1</v>
      </c>
      <c r="H4" s="8">
        <v>45416</v>
      </c>
      <c r="I4">
        <v>4.66</v>
      </c>
      <c r="J4">
        <v>4.9400000000000004</v>
      </c>
    </row>
    <row r="5" spans="1:10">
      <c r="A5" s="8">
        <v>45417</v>
      </c>
      <c r="B5">
        <v>4.66</v>
      </c>
      <c r="C5">
        <v>4.9400000000000004</v>
      </c>
      <c r="E5" s="10">
        <v>0.28999999999999998</v>
      </c>
      <c r="F5">
        <v>1</v>
      </c>
      <c r="H5" s="8">
        <v>45417</v>
      </c>
      <c r="I5">
        <v>4.66</v>
      </c>
      <c r="J5">
        <v>4.9400000000000004</v>
      </c>
    </row>
    <row r="6" spans="1:10">
      <c r="A6" s="8">
        <v>45418</v>
      </c>
      <c r="B6">
        <v>4.6500000000000004</v>
      </c>
      <c r="C6">
        <v>4.93</v>
      </c>
      <c r="E6" s="10">
        <v>0.28000000000000003</v>
      </c>
      <c r="F6">
        <v>11</v>
      </c>
      <c r="H6" s="8">
        <v>45418</v>
      </c>
      <c r="I6">
        <v>4.6500000000000004</v>
      </c>
      <c r="J6">
        <v>4.93</v>
      </c>
    </row>
    <row r="7" spans="1:10">
      <c r="A7" s="8">
        <v>45419</v>
      </c>
      <c r="B7">
        <v>4.67</v>
      </c>
      <c r="C7">
        <v>4.9400000000000004</v>
      </c>
      <c r="E7" s="10">
        <v>0.27</v>
      </c>
      <c r="F7">
        <v>17</v>
      </c>
      <c r="H7" s="8">
        <v>45419</v>
      </c>
      <c r="I7">
        <v>4.67</v>
      </c>
      <c r="J7">
        <v>4.9400000000000004</v>
      </c>
    </row>
    <row r="8" spans="1:10">
      <c r="A8" s="8">
        <v>45420</v>
      </c>
      <c r="B8">
        <v>4.6900000000000004</v>
      </c>
      <c r="C8">
        <v>4.96</v>
      </c>
      <c r="E8" s="7" t="s">
        <v>1</v>
      </c>
      <c r="F8">
        <v>30</v>
      </c>
      <c r="H8" s="8">
        <v>45420</v>
      </c>
      <c r="I8">
        <v>4.6900000000000004</v>
      </c>
      <c r="J8">
        <v>4.96</v>
      </c>
    </row>
    <row r="9" spans="1:10">
      <c r="A9" s="8">
        <v>45421</v>
      </c>
      <c r="B9">
        <v>4.67</v>
      </c>
      <c r="C9">
        <v>4.9400000000000004</v>
      </c>
      <c r="H9" s="8">
        <v>45421</v>
      </c>
      <c r="I9">
        <v>4.67</v>
      </c>
      <c r="J9">
        <v>4.9400000000000004</v>
      </c>
    </row>
    <row r="10" spans="1:10">
      <c r="A10" s="8">
        <v>45422</v>
      </c>
      <c r="B10">
        <v>4.6500000000000004</v>
      </c>
      <c r="C10">
        <v>4.92</v>
      </c>
      <c r="H10" s="8">
        <v>45422</v>
      </c>
      <c r="I10">
        <v>4.6500000000000004</v>
      </c>
      <c r="J10">
        <v>4.92</v>
      </c>
    </row>
    <row r="11" spans="1:10">
      <c r="A11" s="8">
        <v>45423</v>
      </c>
      <c r="B11">
        <v>4.6500000000000004</v>
      </c>
      <c r="C11">
        <v>4.92</v>
      </c>
      <c r="H11" s="8">
        <v>45423</v>
      </c>
      <c r="I11">
        <v>4.6500000000000004</v>
      </c>
      <c r="J11">
        <v>4.92</v>
      </c>
    </row>
    <row r="12" spans="1:10">
      <c r="A12" s="8">
        <v>45424</v>
      </c>
      <c r="B12">
        <v>4.6500000000000004</v>
      </c>
      <c r="C12">
        <v>4.92</v>
      </c>
      <c r="H12" s="8">
        <v>45424</v>
      </c>
      <c r="I12">
        <v>4.6500000000000004</v>
      </c>
      <c r="J12">
        <v>4.92</v>
      </c>
    </row>
    <row r="13" spans="1:10">
      <c r="A13" s="8">
        <v>45425</v>
      </c>
      <c r="B13">
        <v>4.66</v>
      </c>
      <c r="C13">
        <v>4.93</v>
      </c>
      <c r="H13" s="8">
        <v>45425</v>
      </c>
      <c r="I13">
        <v>4.66</v>
      </c>
      <c r="J13">
        <v>4.93</v>
      </c>
    </row>
    <row r="14" spans="1:10">
      <c r="A14" s="8">
        <v>45426</v>
      </c>
      <c r="B14">
        <v>4.6399999999999997</v>
      </c>
      <c r="C14">
        <v>4.91</v>
      </c>
      <c r="E14" cm="1">
        <f t="array" ref="E14">INDEX(B3:B34,COUNTA(B3:B34)-1)</f>
        <v>4.63</v>
      </c>
      <c r="H14" s="8">
        <v>45426</v>
      </c>
      <c r="I14">
        <v>4.6399999999999997</v>
      </c>
      <c r="J14">
        <v>4.91</v>
      </c>
    </row>
    <row r="15" spans="1:10">
      <c r="A15" s="8">
        <v>45427</v>
      </c>
      <c r="B15">
        <v>4.6399999999999997</v>
      </c>
      <c r="C15">
        <v>4.92</v>
      </c>
      <c r="H15" s="8">
        <v>45427</v>
      </c>
      <c r="I15">
        <v>4.6399999999999997</v>
      </c>
      <c r="J15">
        <v>4.92</v>
      </c>
    </row>
    <row r="16" spans="1:10">
      <c r="A16" s="8">
        <v>45428</v>
      </c>
      <c r="B16">
        <v>4.59</v>
      </c>
      <c r="C16">
        <v>4.87</v>
      </c>
      <c r="H16" s="8">
        <v>45428</v>
      </c>
      <c r="I16">
        <v>4.59</v>
      </c>
      <c r="J16">
        <v>4.87</v>
      </c>
    </row>
    <row r="17" spans="1:10">
      <c r="A17" s="8">
        <v>45429</v>
      </c>
      <c r="B17">
        <v>4.5999999999999996</v>
      </c>
      <c r="C17">
        <v>4.88</v>
      </c>
      <c r="H17" s="8">
        <v>45429</v>
      </c>
      <c r="I17">
        <v>4.5999999999999996</v>
      </c>
      <c r="J17">
        <v>4.88</v>
      </c>
    </row>
    <row r="18" spans="1:10">
      <c r="A18" s="8">
        <v>45430</v>
      </c>
      <c r="B18">
        <v>4.59</v>
      </c>
      <c r="C18">
        <v>4.8600000000000003</v>
      </c>
      <c r="H18" s="8">
        <v>45430</v>
      </c>
      <c r="I18">
        <v>4.59</v>
      </c>
      <c r="J18">
        <v>4.8600000000000003</v>
      </c>
    </row>
    <row r="19" spans="1:10">
      <c r="A19" s="8">
        <v>45431</v>
      </c>
      <c r="B19">
        <v>4.59</v>
      </c>
      <c r="C19">
        <v>4.8600000000000003</v>
      </c>
      <c r="H19" s="8">
        <v>45431</v>
      </c>
      <c r="I19">
        <v>4.59</v>
      </c>
      <c r="J19">
        <v>4.8600000000000003</v>
      </c>
    </row>
    <row r="20" spans="1:10">
      <c r="A20" s="8">
        <v>45432</v>
      </c>
      <c r="B20">
        <v>4.5599999999999996</v>
      </c>
      <c r="C20">
        <v>4.84</v>
      </c>
      <c r="H20" s="8">
        <v>45432</v>
      </c>
      <c r="I20">
        <v>4.5599999999999996</v>
      </c>
      <c r="J20">
        <v>4.84</v>
      </c>
    </row>
    <row r="21" spans="1:10">
      <c r="A21" s="8">
        <v>45433</v>
      </c>
      <c r="B21">
        <v>4.59</v>
      </c>
      <c r="C21">
        <v>4.8600000000000003</v>
      </c>
      <c r="H21" s="8">
        <v>45433</v>
      </c>
      <c r="I21">
        <v>4.59</v>
      </c>
      <c r="J21">
        <v>4.8600000000000003</v>
      </c>
    </row>
    <row r="22" spans="1:10">
      <c r="A22" s="8">
        <v>45434</v>
      </c>
      <c r="B22">
        <v>4.5999999999999996</v>
      </c>
      <c r="C22">
        <v>4.8899999999999997</v>
      </c>
      <c r="H22" s="8">
        <v>45434</v>
      </c>
      <c r="I22">
        <v>4.5999999999999996</v>
      </c>
      <c r="J22">
        <v>4.8899999999999997</v>
      </c>
    </row>
    <row r="23" spans="1:10">
      <c r="A23" s="8">
        <v>45435</v>
      </c>
      <c r="B23">
        <v>4.63</v>
      </c>
      <c r="C23">
        <v>4.8899999999999997</v>
      </c>
      <c r="H23" s="8">
        <v>45435</v>
      </c>
      <c r="I23">
        <v>4.63</v>
      </c>
      <c r="J23">
        <v>4.8899999999999997</v>
      </c>
    </row>
    <row r="24" spans="1:10">
      <c r="A24" s="8">
        <v>45436</v>
      </c>
      <c r="B24">
        <v>4.63</v>
      </c>
      <c r="C24">
        <v>4.9000000000000004</v>
      </c>
      <c r="H24" s="8">
        <v>45436</v>
      </c>
      <c r="I24">
        <v>4.63</v>
      </c>
      <c r="J24">
        <v>4.9000000000000004</v>
      </c>
    </row>
    <row r="25" spans="1:10">
      <c r="A25" s="8">
        <v>45437</v>
      </c>
      <c r="B25">
        <v>4.62</v>
      </c>
      <c r="C25">
        <v>4.8899999999999997</v>
      </c>
      <c r="H25" s="8">
        <v>45437</v>
      </c>
      <c r="I25">
        <v>4.62</v>
      </c>
      <c r="J25">
        <v>4.8899999999999997</v>
      </c>
    </row>
    <row r="26" spans="1:10">
      <c r="A26" s="8">
        <v>45438</v>
      </c>
      <c r="B26">
        <v>4.62</v>
      </c>
      <c r="C26">
        <v>4.8899999999999997</v>
      </c>
      <c r="H26" s="8">
        <v>45438</v>
      </c>
      <c r="I26">
        <v>4.62</v>
      </c>
      <c r="J26">
        <v>4.8899999999999997</v>
      </c>
    </row>
    <row r="27" spans="1:10">
      <c r="A27" s="8">
        <v>45439</v>
      </c>
      <c r="B27">
        <v>4.62</v>
      </c>
      <c r="C27">
        <v>4.8899999999999997</v>
      </c>
      <c r="H27" s="8">
        <v>45439</v>
      </c>
      <c r="I27">
        <v>4.62</v>
      </c>
      <c r="J27">
        <v>4.8899999999999997</v>
      </c>
    </row>
    <row r="28" spans="1:10">
      <c r="A28" s="8">
        <v>45440</v>
      </c>
      <c r="B28">
        <v>4.62</v>
      </c>
      <c r="C28">
        <v>4.8899999999999997</v>
      </c>
      <c r="H28" s="8">
        <v>45440</v>
      </c>
      <c r="I28">
        <v>4.62</v>
      </c>
      <c r="J28">
        <v>4.8899999999999997</v>
      </c>
    </row>
    <row r="29" spans="1:10">
      <c r="A29" s="8">
        <v>45441</v>
      </c>
      <c r="B29">
        <v>4.63</v>
      </c>
      <c r="C29">
        <v>4.9000000000000004</v>
      </c>
      <c r="H29" s="8">
        <v>45441</v>
      </c>
      <c r="I29">
        <v>4.63</v>
      </c>
      <c r="J29">
        <v>4.9000000000000004</v>
      </c>
    </row>
    <row r="30" spans="1:10">
      <c r="A30" s="8">
        <v>45442</v>
      </c>
      <c r="B30">
        <v>4.6399999999999997</v>
      </c>
      <c r="C30">
        <v>4.92</v>
      </c>
      <c r="H30" s="8">
        <v>45442</v>
      </c>
      <c r="I30">
        <v>4.6399999999999997</v>
      </c>
      <c r="J30">
        <v>4.92</v>
      </c>
    </row>
    <row r="31" spans="1:10">
      <c r="A31" s="8">
        <v>45443</v>
      </c>
      <c r="B31">
        <v>4.63</v>
      </c>
      <c r="C31">
        <v>4.91</v>
      </c>
      <c r="H31" s="8">
        <v>45443</v>
      </c>
      <c r="I31">
        <v>4.63</v>
      </c>
      <c r="J31">
        <v>4.91</v>
      </c>
    </row>
    <row r="32" spans="1:10">
      <c r="A32" s="8">
        <v>45444</v>
      </c>
      <c r="B32">
        <v>4.63</v>
      </c>
      <c r="C32">
        <v>4.91</v>
      </c>
      <c r="H32" s="8">
        <v>45444</v>
      </c>
      <c r="I32">
        <v>4.63</v>
      </c>
      <c r="J32">
        <v>4.91</v>
      </c>
    </row>
    <row r="33" spans="1:10">
      <c r="A33" s="8">
        <v>45445</v>
      </c>
      <c r="B33">
        <v>4.63</v>
      </c>
      <c r="C33">
        <v>4.91</v>
      </c>
      <c r="H33" s="8">
        <v>45445</v>
      </c>
      <c r="I33">
        <v>4.63</v>
      </c>
      <c r="J33">
        <v>4.91</v>
      </c>
    </row>
    <row r="34" spans="1:10">
      <c r="A34" s="7" t="s">
        <v>1</v>
      </c>
      <c r="B34">
        <v>138.91</v>
      </c>
      <c r="C34">
        <v>147.13</v>
      </c>
      <c r="H34" s="7" t="s">
        <v>1</v>
      </c>
      <c r="I34">
        <v>138.91</v>
      </c>
      <c r="J34">
        <v>147.13</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5F74-CB48-494A-B59F-03433B841537}">
  <dimension ref="L3:X36"/>
  <sheetViews>
    <sheetView workbookViewId="0">
      <selection activeCell="D35" sqref="D35"/>
    </sheetView>
  </sheetViews>
  <sheetFormatPr defaultRowHeight="14.25"/>
  <cols>
    <col min="1" max="13" width="9" style="9"/>
    <col min="14" max="14" width="2.875" style="9" customWidth="1"/>
    <col min="15" max="16384" width="9" style="9"/>
  </cols>
  <sheetData>
    <row r="3" spans="12:16" ht="15" thickBot="1">
      <c r="L3" s="9" t="s">
        <v>17</v>
      </c>
      <c r="O3" s="9" t="s">
        <v>18</v>
      </c>
    </row>
    <row r="4" spans="12:16">
      <c r="L4" s="22" cm="1">
        <f t="array" ref="L4">INDEX(PivotTable!B3:B34,COUNTA(PivotTable!B3:B34)-1)</f>
        <v>4.63</v>
      </c>
      <c r="M4" s="23"/>
      <c r="O4" s="28" cm="1">
        <f t="array" ref="O4">INDEX(PivotTable!C3:C34,COUNTA(PivotTable!C3:C34)-1)</f>
        <v>4.91</v>
      </c>
      <c r="P4" s="29"/>
    </row>
    <row r="5" spans="12:16">
      <c r="L5" s="24"/>
      <c r="M5" s="25"/>
      <c r="O5" s="30"/>
      <c r="P5" s="31"/>
    </row>
    <row r="6" spans="12:16" ht="15" thickBot="1">
      <c r="L6" s="26"/>
      <c r="M6" s="27"/>
      <c r="O6" s="32"/>
      <c r="P6" s="33"/>
    </row>
    <row r="35" spans="24:24">
      <c r="X35" s="9" t="s">
        <v>15</v>
      </c>
    </row>
    <row r="36" spans="24:24">
      <c r="X36" s="9" t="s">
        <v>16</v>
      </c>
    </row>
  </sheetData>
  <mergeCells count="2">
    <mergeCell ref="L4:M6"/>
    <mergeCell ref="O4: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forex</vt:lpstr>
      <vt:lpstr>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Thatphong Phatthanachaiwat</dc:creator>
  <cp:lastModifiedBy>Thatphong Phatthanachaiwat</cp:lastModifiedBy>
  <dcterms:created xsi:type="dcterms:W3CDTF">2024-06-02T09:02:55Z</dcterms:created>
  <dcterms:modified xsi:type="dcterms:W3CDTF">2024-06-03T08:38:25Z</dcterms:modified>
</cp:coreProperties>
</file>