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 3\R programming\Study Material\"/>
    </mc:Choice>
  </mc:AlternateContent>
  <xr:revisionPtr revIDLastSave="0" documentId="13_ncr:1_{40144B9E-CC36-466D-85C1-BD0FC030190A}" xr6:coauthVersionLast="44" xr6:coauthVersionMax="44" xr10:uidLastSave="{00000000-0000-0000-0000-000000000000}"/>
  <bookViews>
    <workbookView xWindow="-120" yWindow="-120" windowWidth="20730" windowHeight="11160" activeTab="2" xr2:uid="{C75BB91E-814D-471F-90BE-7D9DABDEA6A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3" l="1"/>
  <c r="I11" i="3"/>
  <c r="I10" i="3"/>
  <c r="I8" i="3"/>
  <c r="I7" i="3"/>
  <c r="I6" i="3"/>
  <c r="I14" i="3"/>
  <c r="D19" i="3"/>
  <c r="D17" i="3"/>
  <c r="E16" i="3"/>
  <c r="D16" i="3"/>
  <c r="E15" i="3"/>
  <c r="D15" i="3"/>
  <c r="D14" i="3"/>
  <c r="E14" i="3"/>
  <c r="E26" i="2" l="1"/>
  <c r="O23" i="2"/>
  <c r="Q18" i="2"/>
  <c r="Q21" i="2"/>
  <c r="Q20" i="2"/>
  <c r="Q19" i="2"/>
  <c r="O22" i="2"/>
  <c r="O21" i="2"/>
  <c r="O20" i="2"/>
  <c r="O19" i="2"/>
  <c r="O18" i="2"/>
  <c r="F21" i="2"/>
  <c r="E21" i="2"/>
  <c r="F20" i="2"/>
  <c r="E20" i="2"/>
  <c r="F19" i="2"/>
  <c r="E19" i="2"/>
  <c r="F18" i="2"/>
  <c r="E18" i="2"/>
</calcChain>
</file>

<file path=xl/sharedStrings.xml><?xml version="1.0" encoding="utf-8"?>
<sst xmlns="http://schemas.openxmlformats.org/spreadsheetml/2006/main" count="45" uniqueCount="32">
  <si>
    <t>Field 1</t>
  </si>
  <si>
    <t>Field 2</t>
  </si>
  <si>
    <t>Mean</t>
  </si>
  <si>
    <t>Std</t>
  </si>
  <si>
    <t>Variance</t>
  </si>
  <si>
    <t>Count</t>
  </si>
  <si>
    <t>T-Test</t>
  </si>
  <si>
    <t>X1=</t>
  </si>
  <si>
    <t>X2=</t>
  </si>
  <si>
    <t>S1=</t>
  </si>
  <si>
    <t>S2=</t>
  </si>
  <si>
    <t>n1=</t>
  </si>
  <si>
    <t>n2=</t>
  </si>
  <si>
    <t>X1-X2=</t>
  </si>
  <si>
    <t>S1^2=</t>
  </si>
  <si>
    <t>S2^2=</t>
  </si>
  <si>
    <t>S1^2/n1=</t>
  </si>
  <si>
    <t>S2^2/n2=</t>
  </si>
  <si>
    <t>Answer=</t>
  </si>
  <si>
    <t>route=</t>
  </si>
  <si>
    <t>addrute=</t>
  </si>
  <si>
    <t>modulus=</t>
  </si>
  <si>
    <t>T-Test=</t>
  </si>
  <si>
    <t>wrong:</t>
  </si>
  <si>
    <t>subject</t>
  </si>
  <si>
    <t>score 1</t>
  </si>
  <si>
    <t>score 2</t>
  </si>
  <si>
    <t>Mean=</t>
  </si>
  <si>
    <t>STD=</t>
  </si>
  <si>
    <t>Varience=</t>
  </si>
  <si>
    <t>Count=</t>
  </si>
  <si>
    <t>DOF=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</si>
</sst>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60C5-51DB-4596-BF6A-6A16F18C4E29}">
  <dimension ref="C1:E24"/>
  <sheetViews>
    <sheetView workbookViewId="0">
      <selection activeCell="C18" sqref="C18:C21"/>
    </sheetView>
  </sheetViews>
  <sheetFormatPr defaultRowHeight="15" x14ac:dyDescent="0.25"/>
  <sheetData>
    <row r="1" spans="4:5" x14ac:dyDescent="0.25">
      <c r="D1" t="s">
        <v>0</v>
      </c>
      <c r="E1" t="s">
        <v>1</v>
      </c>
    </row>
    <row r="2" spans="4:5" x14ac:dyDescent="0.25">
      <c r="D2">
        <v>15.2</v>
      </c>
      <c r="E2">
        <v>15.9</v>
      </c>
    </row>
    <row r="3" spans="4:5" x14ac:dyDescent="0.25">
      <c r="D3">
        <v>15.3</v>
      </c>
      <c r="E3">
        <v>15.9</v>
      </c>
    </row>
    <row r="4" spans="4:5" x14ac:dyDescent="0.25">
      <c r="D4">
        <v>16</v>
      </c>
      <c r="E4">
        <v>15.2</v>
      </c>
    </row>
    <row r="5" spans="4:5" x14ac:dyDescent="0.25">
      <c r="D5">
        <v>15.8</v>
      </c>
      <c r="E5">
        <v>16.600000000000001</v>
      </c>
    </row>
    <row r="6" spans="4:5" x14ac:dyDescent="0.25">
      <c r="D6">
        <v>15.6</v>
      </c>
      <c r="E6">
        <v>15.2</v>
      </c>
    </row>
    <row r="7" spans="4:5" x14ac:dyDescent="0.25">
      <c r="D7">
        <v>14.9</v>
      </c>
      <c r="E7">
        <v>15.8</v>
      </c>
    </row>
    <row r="8" spans="4:5" x14ac:dyDescent="0.25">
      <c r="D8">
        <v>15</v>
      </c>
      <c r="E8">
        <v>15.8</v>
      </c>
    </row>
    <row r="9" spans="4:5" x14ac:dyDescent="0.25">
      <c r="D9">
        <v>15.4</v>
      </c>
      <c r="E9">
        <v>16.2</v>
      </c>
    </row>
    <row r="10" spans="4:5" x14ac:dyDescent="0.25">
      <c r="D10">
        <v>15.6</v>
      </c>
      <c r="E10">
        <v>15.6</v>
      </c>
    </row>
    <row r="11" spans="4:5" x14ac:dyDescent="0.25">
      <c r="D11">
        <v>15.7</v>
      </c>
      <c r="E11">
        <v>15.6</v>
      </c>
    </row>
    <row r="12" spans="4:5" x14ac:dyDescent="0.25">
      <c r="D12">
        <v>15.5</v>
      </c>
      <c r="E12">
        <v>15.8</v>
      </c>
    </row>
    <row r="13" spans="4:5" x14ac:dyDescent="0.25">
      <c r="D13">
        <v>15.2</v>
      </c>
      <c r="E13">
        <v>15.5</v>
      </c>
    </row>
    <row r="14" spans="4:5" x14ac:dyDescent="0.25">
      <c r="D14">
        <v>15.5</v>
      </c>
      <c r="E14">
        <v>15.5</v>
      </c>
    </row>
    <row r="15" spans="4:5" x14ac:dyDescent="0.25">
      <c r="D15">
        <v>15.1</v>
      </c>
      <c r="E15">
        <v>15.5</v>
      </c>
    </row>
    <row r="16" spans="4:5" x14ac:dyDescent="0.25">
      <c r="D16">
        <v>15.3</v>
      </c>
      <c r="E16">
        <v>14.9</v>
      </c>
    </row>
    <row r="17" spans="3:5" x14ac:dyDescent="0.25">
      <c r="D17">
        <v>15</v>
      </c>
      <c r="E17">
        <v>15.9</v>
      </c>
    </row>
    <row r="18" spans="3:5" x14ac:dyDescent="0.25">
      <c r="C18" t="s">
        <v>2</v>
      </c>
      <c r="D18">
        <v>15.38125</v>
      </c>
      <c r="E18">
        <v>15.68125</v>
      </c>
    </row>
    <row r="19" spans="3:5" x14ac:dyDescent="0.25">
      <c r="C19" t="s">
        <v>3</v>
      </c>
      <c r="D19">
        <v>0.31244999600000001</v>
      </c>
      <c r="E19">
        <v>0.40697051490000002</v>
      </c>
    </row>
    <row r="20" spans="3:5" x14ac:dyDescent="0.25">
      <c r="C20" t="s">
        <v>4</v>
      </c>
      <c r="D20">
        <v>9.7625000000000003E-2</v>
      </c>
      <c r="E20">
        <v>0.16562499999999999</v>
      </c>
    </row>
    <row r="21" spans="3:5" x14ac:dyDescent="0.25">
      <c r="C21" t="s">
        <v>5</v>
      </c>
      <c r="D21">
        <v>16</v>
      </c>
      <c r="E21">
        <v>16</v>
      </c>
    </row>
    <row r="24" spans="3:5" x14ac:dyDescent="0.25">
      <c r="C24" t="s">
        <v>6</v>
      </c>
      <c r="D24">
        <v>2.619805117E-2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C92A-4F73-4198-9B0F-AB78AA1671F5}">
  <dimension ref="D1:Q26"/>
  <sheetViews>
    <sheetView workbookViewId="0">
      <selection activeCell="I18" sqref="I18:I23"/>
    </sheetView>
  </sheetViews>
  <sheetFormatPr defaultRowHeight="15" x14ac:dyDescent="0.25"/>
  <sheetData>
    <row r="1" spans="5:6" x14ac:dyDescent="0.25">
      <c r="E1" t="s">
        <v>0</v>
      </c>
      <c r="F1" t="s">
        <v>1</v>
      </c>
    </row>
    <row r="2" spans="5:6" x14ac:dyDescent="0.25">
      <c r="E2">
        <v>15.2</v>
      </c>
      <c r="F2">
        <v>15.9</v>
      </c>
    </row>
    <row r="3" spans="5:6" x14ac:dyDescent="0.25">
      <c r="E3">
        <v>15.3</v>
      </c>
      <c r="F3">
        <v>15.9</v>
      </c>
    </row>
    <row r="4" spans="5:6" x14ac:dyDescent="0.25">
      <c r="E4">
        <v>16</v>
      </c>
      <c r="F4">
        <v>15.2</v>
      </c>
    </row>
    <row r="5" spans="5:6" x14ac:dyDescent="0.25">
      <c r="E5">
        <v>15.8</v>
      </c>
      <c r="F5">
        <v>16.600000000000001</v>
      </c>
    </row>
    <row r="6" spans="5:6" x14ac:dyDescent="0.25">
      <c r="E6">
        <v>15.6</v>
      </c>
      <c r="F6">
        <v>15.2</v>
      </c>
    </row>
    <row r="7" spans="5:6" x14ac:dyDescent="0.25">
      <c r="E7">
        <v>14.9</v>
      </c>
      <c r="F7">
        <v>15.8</v>
      </c>
    </row>
    <row r="8" spans="5:6" x14ac:dyDescent="0.25">
      <c r="E8">
        <v>15</v>
      </c>
      <c r="F8">
        <v>15.8</v>
      </c>
    </row>
    <row r="9" spans="5:6" x14ac:dyDescent="0.25">
      <c r="E9">
        <v>15.4</v>
      </c>
      <c r="F9">
        <v>16.2</v>
      </c>
    </row>
    <row r="10" spans="5:6" x14ac:dyDescent="0.25">
      <c r="E10">
        <v>15.6</v>
      </c>
      <c r="F10">
        <v>15.6</v>
      </c>
    </row>
    <row r="11" spans="5:6" x14ac:dyDescent="0.25">
      <c r="E11">
        <v>15.7</v>
      </c>
      <c r="F11">
        <v>15.6</v>
      </c>
    </row>
    <row r="12" spans="5:6" x14ac:dyDescent="0.25">
      <c r="E12">
        <v>15.5</v>
      </c>
      <c r="F12">
        <v>15.8</v>
      </c>
    </row>
    <row r="13" spans="5:6" x14ac:dyDescent="0.25">
      <c r="E13">
        <v>15.2</v>
      </c>
      <c r="F13">
        <v>15.5</v>
      </c>
    </row>
    <row r="14" spans="5:6" x14ac:dyDescent="0.25">
      <c r="E14">
        <v>15.5</v>
      </c>
      <c r="F14">
        <v>15.5</v>
      </c>
    </row>
    <row r="15" spans="5:6" x14ac:dyDescent="0.25">
      <c r="E15">
        <v>15.1</v>
      </c>
      <c r="F15">
        <v>15.5</v>
      </c>
    </row>
    <row r="16" spans="5:6" x14ac:dyDescent="0.25">
      <c r="E16">
        <v>15.3</v>
      </c>
      <c r="F16">
        <v>14.9</v>
      </c>
    </row>
    <row r="17" spans="4:17" x14ac:dyDescent="0.25">
      <c r="E17">
        <v>15</v>
      </c>
      <c r="F17">
        <v>15.9</v>
      </c>
    </row>
    <row r="18" spans="4:17" x14ac:dyDescent="0.25">
      <c r="D18" t="s">
        <v>2</v>
      </c>
      <c r="E18">
        <f>AVERAGE(E2:E17)</f>
        <v>15.38125</v>
      </c>
      <c r="F18">
        <f>AVERAGE(F2:F17)</f>
        <v>15.68125</v>
      </c>
      <c r="I18" t="s">
        <v>7</v>
      </c>
      <c r="J18">
        <v>15.38</v>
      </c>
      <c r="M18" t="s">
        <v>23</v>
      </c>
      <c r="N18" t="s">
        <v>13</v>
      </c>
      <c r="O18">
        <f>J18-J19</f>
        <v>-0.29999999999999893</v>
      </c>
      <c r="P18" t="s">
        <v>21</v>
      </c>
      <c r="Q18">
        <f>0.3</f>
        <v>0.3</v>
      </c>
    </row>
    <row r="19" spans="4:17" x14ac:dyDescent="0.25">
      <c r="D19" t="s">
        <v>3</v>
      </c>
      <c r="E19">
        <f>STDEV(E2:E17)</f>
        <v>0.31244999599935985</v>
      </c>
      <c r="F19">
        <f>STDEV(F2:F17)</f>
        <v>0.40697051490249297</v>
      </c>
      <c r="I19" t="s">
        <v>8</v>
      </c>
      <c r="J19">
        <v>15.68</v>
      </c>
      <c r="N19" t="s">
        <v>14</v>
      </c>
      <c r="O19">
        <f>J20^2</f>
        <v>9.4090000000000007E-3</v>
      </c>
      <c r="P19" t="s">
        <v>19</v>
      </c>
      <c r="Q19">
        <f>SQRT(O21)</f>
        <v>2.4250000000000001E-2</v>
      </c>
    </row>
    <row r="20" spans="4:17" x14ac:dyDescent="0.25">
      <c r="D20" t="s">
        <v>4</v>
      </c>
      <c r="E20">
        <f>E19^2</f>
        <v>9.762499999999999E-2</v>
      </c>
      <c r="F20">
        <f>F19^2</f>
        <v>0.16562500000000024</v>
      </c>
      <c r="I20" t="s">
        <v>9</v>
      </c>
      <c r="J20">
        <v>9.7000000000000003E-2</v>
      </c>
      <c r="N20" t="s">
        <v>15</v>
      </c>
      <c r="O20">
        <f>J21^2</f>
        <v>2.7225000000000003E-2</v>
      </c>
      <c r="Q20">
        <f>SQRT(O22)</f>
        <v>4.1250000000000002E-2</v>
      </c>
    </row>
    <row r="21" spans="4:17" x14ac:dyDescent="0.25">
      <c r="D21" t="s">
        <v>5</v>
      </c>
      <c r="E21">
        <f>COUNT(E2:E17)</f>
        <v>16</v>
      </c>
      <c r="F21">
        <f>COUNT(F2:F17)</f>
        <v>16</v>
      </c>
      <c r="I21" t="s">
        <v>10</v>
      </c>
      <c r="J21">
        <v>0.16500000000000001</v>
      </c>
      <c r="N21" t="s">
        <v>16</v>
      </c>
      <c r="O21">
        <f>O19/J22</f>
        <v>5.8806250000000004E-4</v>
      </c>
      <c r="P21" t="s">
        <v>20</v>
      </c>
      <c r="Q21">
        <f>Q19+Q20</f>
        <v>6.5500000000000003E-2</v>
      </c>
    </row>
    <row r="22" spans="4:17" x14ac:dyDescent="0.25">
      <c r="I22" t="s">
        <v>11</v>
      </c>
      <c r="J22">
        <v>16</v>
      </c>
      <c r="N22" t="s">
        <v>17</v>
      </c>
      <c r="O22">
        <f>O20/J23</f>
        <v>1.7015625000000002E-3</v>
      </c>
    </row>
    <row r="23" spans="4:17" x14ac:dyDescent="0.25">
      <c r="I23" t="s">
        <v>12</v>
      </c>
      <c r="J23">
        <v>16</v>
      </c>
      <c r="N23" t="s">
        <v>18</v>
      </c>
      <c r="O23">
        <f>Q18/Q21</f>
        <v>4.5801526717557248</v>
      </c>
    </row>
    <row r="26" spans="4:17" x14ac:dyDescent="0.25">
      <c r="D26" t="s">
        <v>22</v>
      </c>
      <c r="E26">
        <f>TTEST(E2:E17,F2:F17,2,3)</f>
        <v>2.6676423218092077E-2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E78A-4CA7-4CA8-92BF-FE09EA1318EC}">
  <dimension ref="C1:I19"/>
  <sheetViews>
    <sheetView tabSelected="1" workbookViewId="0">
      <selection activeCell="E1" sqref="E1"/>
    </sheetView>
  </sheetViews>
  <sheetFormatPr defaultRowHeight="15" x14ac:dyDescent="0.25"/>
  <cols>
    <col min="3" max="3" width="10.28515625" customWidth="1"/>
  </cols>
  <sheetData>
    <row r="1" spans="3:9" x14ac:dyDescent="0.25">
      <c r="C1" t="s">
        <v>24</v>
      </c>
      <c r="D1" t="s">
        <v>25</v>
      </c>
      <c r="E1" t="s">
        <v>26</v>
      </c>
    </row>
    <row r="2" spans="3:9" x14ac:dyDescent="0.25">
      <c r="C2">
        <v>1</v>
      </c>
      <c r="D2">
        <v>3</v>
      </c>
      <c r="E2">
        <v>20</v>
      </c>
    </row>
    <row r="3" spans="3:9" x14ac:dyDescent="0.25">
      <c r="C3">
        <v>2</v>
      </c>
      <c r="D3">
        <v>3</v>
      </c>
      <c r="E3">
        <v>13</v>
      </c>
    </row>
    <row r="4" spans="3:9" x14ac:dyDescent="0.25">
      <c r="C4">
        <v>3</v>
      </c>
      <c r="D4">
        <v>3</v>
      </c>
      <c r="E4">
        <v>13</v>
      </c>
    </row>
    <row r="5" spans="3:9" x14ac:dyDescent="0.25">
      <c r="C5">
        <v>4</v>
      </c>
      <c r="D5">
        <v>12</v>
      </c>
      <c r="E5">
        <v>20</v>
      </c>
    </row>
    <row r="6" spans="3:9" x14ac:dyDescent="0.25">
      <c r="C6">
        <v>5</v>
      </c>
      <c r="D6">
        <v>15</v>
      </c>
      <c r="E6">
        <v>29</v>
      </c>
      <c r="H6" t="s">
        <v>7</v>
      </c>
      <c r="I6">
        <f>(D14)</f>
        <v>15.181818181818182</v>
      </c>
    </row>
    <row r="7" spans="3:9" x14ac:dyDescent="0.25">
      <c r="C7">
        <v>6</v>
      </c>
      <c r="D7">
        <v>16</v>
      </c>
      <c r="E7">
        <v>32</v>
      </c>
      <c r="H7" t="s">
        <v>8</v>
      </c>
      <c r="I7">
        <f>(E14)</f>
        <v>21.818181818181817</v>
      </c>
    </row>
    <row r="8" spans="3:9" x14ac:dyDescent="0.25">
      <c r="C8">
        <v>7</v>
      </c>
      <c r="D8">
        <v>17</v>
      </c>
      <c r="E8">
        <v>23</v>
      </c>
      <c r="H8" t="s">
        <v>9</v>
      </c>
      <c r="I8">
        <f>(D15)</f>
        <v>9.4638066529085609</v>
      </c>
    </row>
    <row r="9" spans="3:9" x14ac:dyDescent="0.25">
      <c r="C9">
        <v>8</v>
      </c>
      <c r="D9">
        <v>19</v>
      </c>
      <c r="E9">
        <v>20</v>
      </c>
      <c r="H9" t="s">
        <v>10</v>
      </c>
      <c r="I9">
        <f>(E15)</f>
        <v>6.6756000751719986</v>
      </c>
    </row>
    <row r="10" spans="3:9" x14ac:dyDescent="0.25">
      <c r="C10">
        <v>9</v>
      </c>
      <c r="D10">
        <v>23</v>
      </c>
      <c r="E10">
        <v>25</v>
      </c>
      <c r="H10" t="s">
        <v>11</v>
      </c>
      <c r="I10">
        <f>(D17)</f>
        <v>11</v>
      </c>
    </row>
    <row r="11" spans="3:9" x14ac:dyDescent="0.25">
      <c r="C11">
        <v>10</v>
      </c>
      <c r="D11">
        <v>24</v>
      </c>
      <c r="E11">
        <v>15</v>
      </c>
      <c r="H11" t="s">
        <v>12</v>
      </c>
      <c r="I11">
        <f>(E17)</f>
        <v>11</v>
      </c>
    </row>
    <row r="12" spans="3:9" x14ac:dyDescent="0.25">
      <c r="C12">
        <v>11</v>
      </c>
      <c r="D12">
        <v>32</v>
      </c>
      <c r="E12">
        <v>30</v>
      </c>
    </row>
    <row r="14" spans="3:9" x14ac:dyDescent="0.25">
      <c r="C14" t="s">
        <v>27</v>
      </c>
      <c r="D14">
        <f>AVERAGE(D2:D12)</f>
        <v>15.181818181818182</v>
      </c>
      <c r="E14">
        <f>AVERAGE(E2:E12)</f>
        <v>21.818181818181817</v>
      </c>
      <c r="H14" t="s">
        <v>31</v>
      </c>
      <c r="I14">
        <f>(D17+E17)/2</f>
        <v>11</v>
      </c>
    </row>
    <row r="15" spans="3:9" x14ac:dyDescent="0.25">
      <c r="C15" t="s">
        <v>28</v>
      </c>
      <c r="D15">
        <f>STDEV(D2:D12)</f>
        <v>9.4638066529085609</v>
      </c>
      <c r="E15">
        <f>STDEV(E2:E12)</f>
        <v>6.6756000751719986</v>
      </c>
    </row>
    <row r="16" spans="3:9" x14ac:dyDescent="0.25">
      <c r="C16" t="s">
        <v>29</v>
      </c>
      <c r="D16">
        <f>(D15^2)</f>
        <v>89.563636363636334</v>
      </c>
      <c r="E16">
        <f>(E15^2)</f>
        <v>44.563636363636391</v>
      </c>
    </row>
    <row r="17" spans="3:5" x14ac:dyDescent="0.25">
      <c r="C17" t="s">
        <v>30</v>
      </c>
      <c r="D17">
        <f>COUNT(D2:D12)</f>
        <v>11</v>
      </c>
      <c r="E17">
        <v>11</v>
      </c>
    </row>
    <row r="19" spans="3:5" x14ac:dyDescent="0.25">
      <c r="C19" t="s">
        <v>22</v>
      </c>
      <c r="D19">
        <f>TTEST(D2:D12,E2:E12,2,2)</f>
        <v>7.1879405863049112E-2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2020-11-07T05:15:11Z</dcterms:created>
  <dcterms:modified xsi:type="dcterms:W3CDTF">2020-11-07T16:08:06Z</dcterms:modified>
</cp:coreProperties>
</file>