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マイドライブ/nedo/transaction/Cicada-DBx1000/"/>
    </mc:Choice>
  </mc:AlternateContent>
  <xr:revisionPtr revIDLastSave="0" documentId="13_ncr:1_{395FDA62-6CB7-7F46-88B8-5DFAEC03FE84}" xr6:coauthVersionLast="36" xr6:coauthVersionMax="36" xr10:uidLastSave="{00000000-0000-0000-0000-000000000000}"/>
  <bookViews>
    <workbookView xWindow="0" yWindow="460" windowWidth="28800" windowHeight="17540" xr2:uid="{620770E6-8DB7-1848-ADEA-C16BCBB3EB2F}"/>
  </bookViews>
  <sheets>
    <sheet name="Environments" sheetId="8" r:id="rId1"/>
    <sheet name="NP(without insert)" sheetId="10" r:id="rId2"/>
    <sheet name="NP(with insert)" sheetId="6" r:id="rId3"/>
    <sheet name="FULL" sheetId="4" r:id="rId4"/>
    <sheet name="FULL(no phantom avoidance)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6" l="1"/>
  <c r="C34" i="6"/>
  <c r="C33" i="6"/>
  <c r="C32" i="6"/>
  <c r="C31" i="6"/>
  <c r="C30" i="6"/>
  <c r="C29" i="6"/>
  <c r="C28" i="6"/>
  <c r="C27" i="6"/>
  <c r="C26" i="6"/>
  <c r="C25" i="6"/>
  <c r="C24" i="6"/>
  <c r="C24" i="10"/>
  <c r="C35" i="10"/>
  <c r="C34" i="10"/>
  <c r="C33" i="10"/>
  <c r="C32" i="10"/>
  <c r="C31" i="10"/>
  <c r="C30" i="10"/>
  <c r="C29" i="10"/>
  <c r="C28" i="10"/>
  <c r="C27" i="10"/>
  <c r="C26" i="10"/>
  <c r="C25" i="10"/>
  <c r="E18" i="10" l="1"/>
  <c r="D18" i="10"/>
  <c r="C18" i="10"/>
  <c r="E17" i="10"/>
  <c r="D17" i="10"/>
  <c r="C17" i="10"/>
  <c r="E16" i="10"/>
  <c r="D16" i="10"/>
  <c r="C16" i="10"/>
  <c r="E15" i="10"/>
  <c r="D15" i="10"/>
  <c r="C15" i="10"/>
  <c r="E14" i="10"/>
  <c r="D14" i="10"/>
  <c r="C14" i="10"/>
  <c r="E13" i="10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C15" i="4" l="1"/>
  <c r="D15" i="4"/>
  <c r="E15" i="4"/>
  <c r="C15" i="7"/>
  <c r="D15" i="7"/>
  <c r="E15" i="7"/>
  <c r="C8" i="7"/>
  <c r="D8" i="7"/>
  <c r="E8" i="7"/>
  <c r="C9" i="7"/>
  <c r="D9" i="7"/>
  <c r="E9" i="7"/>
  <c r="C10" i="7"/>
  <c r="D10" i="7"/>
  <c r="E10" i="7"/>
  <c r="C11" i="7"/>
  <c r="D11" i="7"/>
  <c r="E11" i="7"/>
  <c r="C12" i="7"/>
  <c r="D12" i="7"/>
  <c r="E12" i="7"/>
  <c r="C13" i="7"/>
  <c r="D13" i="7"/>
  <c r="E13" i="7"/>
  <c r="C14" i="7"/>
  <c r="D14" i="7"/>
  <c r="E14" i="7"/>
  <c r="C16" i="7"/>
  <c r="D16" i="7"/>
  <c r="E16" i="7"/>
  <c r="C17" i="7"/>
  <c r="D17" i="7"/>
  <c r="E17" i="7"/>
  <c r="C18" i="7"/>
  <c r="D18" i="7"/>
  <c r="E18" i="7"/>
  <c r="E7" i="7"/>
  <c r="D7" i="7"/>
  <c r="C7" i="7"/>
  <c r="E18" i="4"/>
  <c r="D18" i="4"/>
  <c r="C18" i="4"/>
  <c r="E17" i="4"/>
  <c r="D17" i="4"/>
  <c r="C17" i="4"/>
  <c r="E16" i="4"/>
  <c r="D16" i="4"/>
  <c r="C16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C8" i="6"/>
  <c r="D8" i="6"/>
  <c r="E8" i="6"/>
  <c r="C9" i="6"/>
  <c r="D9" i="6"/>
  <c r="E9" i="6"/>
  <c r="C10" i="6"/>
  <c r="D10" i="6"/>
  <c r="E10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C17" i="6"/>
  <c r="D17" i="6"/>
  <c r="E17" i="6"/>
  <c r="C18" i="6"/>
  <c r="D18" i="6"/>
  <c r="E18" i="6"/>
  <c r="D7" i="6"/>
  <c r="E7" i="6"/>
  <c r="C7" i="6"/>
</calcChain>
</file>

<file path=xl/sharedStrings.xml><?xml version="1.0" encoding="utf-8"?>
<sst xmlns="http://schemas.openxmlformats.org/spreadsheetml/2006/main" count="76" uniqueCount="10">
  <si>
    <t>Threads</t>
    <phoneticPr fontId="2"/>
  </si>
  <si>
    <t>Warehouse</t>
    <phoneticPr fontId="2"/>
  </si>
  <si>
    <t># of threads</t>
    <phoneticPr fontId="2"/>
  </si>
  <si>
    <t>Envrionments: dbs11</t>
    <phoneticPr fontId="2"/>
  </si>
  <si>
    <t>Round 1</t>
    <phoneticPr fontId="2"/>
  </si>
  <si>
    <t>Round 2</t>
    <phoneticPr fontId="2"/>
  </si>
  <si>
    <t>Round 3</t>
    <phoneticPr fontId="2"/>
  </si>
  <si>
    <t>Median (Mtps)</t>
    <phoneticPr fontId="2"/>
  </si>
  <si>
    <t>Round 4</t>
    <phoneticPr fontId="2"/>
  </si>
  <si>
    <t>Round 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</si>
</sst>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'NP(without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insert)'!$C$7:$C$18</c:f>
              <c:numCache>
                <c:formatCode>#,##0.0;[Red]\-#,##0.0</c:formatCode>
                <c:ptCount val="12"/>
                <c:pt idx="0">
                  <c:v>0.357599</c:v>
                </c:pt>
                <c:pt idx="1">
                  <c:v>0.41405900000000001</c:v>
                </c:pt>
                <c:pt idx="2">
                  <c:v>0.425342</c:v>
                </c:pt>
                <c:pt idx="3">
                  <c:v>0.412138</c:v>
                </c:pt>
                <c:pt idx="4">
                  <c:v>0.413574</c:v>
                </c:pt>
                <c:pt idx="5">
                  <c:v>0.42248599999999997</c:v>
                </c:pt>
                <c:pt idx="6">
                  <c:v>0.43093799999999999</c:v>
                </c:pt>
                <c:pt idx="7">
                  <c:v>0.44189299999999998</c:v>
                </c:pt>
                <c:pt idx="8">
                  <c:v>0.22084999999999999</c:v>
                </c:pt>
                <c:pt idx="9">
                  <c:v>0.124954</c:v>
                </c:pt>
                <c:pt idx="10">
                  <c:v>6.4745999999999998E-2</c:v>
                </c:pt>
                <c:pt idx="11">
                  <c:v>7.8383999999999995E-2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02-FE4B-8360-533E70B52CD5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'NP(without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insert)'!$D$7:$D$18</c:f>
              <c:numCache>
                <c:formatCode>#,##0.0;[Red]\-#,##0.0</c:formatCode>
                <c:ptCount val="12"/>
                <c:pt idx="0">
                  <c:v>0.26948</c:v>
                </c:pt>
                <c:pt idx="1">
                  <c:v>0.54848799999999998</c:v>
                </c:pt>
                <c:pt idx="2">
                  <c:v>1.108017</c:v>
                </c:pt>
                <c:pt idx="3">
                  <c:v>1.507862</c:v>
                </c:pt>
                <c:pt idx="4">
                  <c:v>1.54758</c:v>
                </c:pt>
                <c:pt idx="5">
                  <c:v>1.5623389999999999</c:v>
                </c:pt>
                <c:pt idx="6">
                  <c:v>1.567523</c:v>
                </c:pt>
                <c:pt idx="7">
                  <c:v>1.588546</c:v>
                </c:pt>
                <c:pt idx="8">
                  <c:v>1.5724590000000001</c:v>
                </c:pt>
                <c:pt idx="9">
                  <c:v>1.576047</c:v>
                </c:pt>
                <c:pt idx="10">
                  <c:v>1.550206</c:v>
                </c:pt>
                <c:pt idx="11">
                  <c:v>1.207292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02-FE4B-8360-533E70B52CD5}"/>
            </c:ext>
          </c:extLst>
        </c:ser>
        <c:ser>
          <c:idx val="2"/>
          <c:order val="2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'NP(without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insert)'!$E$7:$E$18</c:f>
              <c:numCache>
                <c:formatCode>#,##0.0;[Red]\-#,##0.0</c:formatCode>
                <c:ptCount val="12"/>
                <c:pt idx="0">
                  <c:v>0.357599</c:v>
                </c:pt>
                <c:pt idx="1">
                  <c:v>0.63291200000000003</c:v>
                </c:pt>
                <c:pt idx="2">
                  <c:v>1.108017</c:v>
                </c:pt>
                <c:pt idx="3">
                  <c:v>1.965125</c:v>
                </c:pt>
                <c:pt idx="4">
                  <c:v>2.7574900000000002</c:v>
                </c:pt>
                <c:pt idx="5">
                  <c:v>3.500394</c:v>
                </c:pt>
                <c:pt idx="6">
                  <c:v>4.1632769999999999</c:v>
                </c:pt>
                <c:pt idx="7">
                  <c:v>5.5174789999999998</c:v>
                </c:pt>
                <c:pt idx="8">
                  <c:v>8.4922489999999993</c:v>
                </c:pt>
                <c:pt idx="9">
                  <c:v>10.881088999999999</c:v>
                </c:pt>
                <c:pt idx="10">
                  <c:v>15.917458</c:v>
                </c:pt>
                <c:pt idx="11">
                  <c:v>18.258002000000001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02-FE4B-8360-533E70B52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5488473176521728"/>
          <c:w val="0.38936358592357362"/>
          <c:h val="0.1573836438761986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96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'NP(without insert)'!$B$24:$B$35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'NP(without insert)'!$C$24:$C$35</c:f>
              <c:numCache>
                <c:formatCode>General</c:formatCode>
                <c:ptCount val="12"/>
                <c:pt idx="0">
                  <c:v>7.8383999999999995E-2</c:v>
                </c:pt>
                <c:pt idx="1">
                  <c:v>0.32294</c:v>
                </c:pt>
                <c:pt idx="2">
                  <c:v>1.207292</c:v>
                </c:pt>
                <c:pt idx="3">
                  <c:v>3.0539320000000001</c:v>
                </c:pt>
                <c:pt idx="4">
                  <c:v>4.4589809999999996</c:v>
                </c:pt>
                <c:pt idx="5">
                  <c:v>5.68553</c:v>
                </c:pt>
                <c:pt idx="6">
                  <c:v>6.695932</c:v>
                </c:pt>
                <c:pt idx="7">
                  <c:v>7.5227560000000002</c:v>
                </c:pt>
                <c:pt idx="8">
                  <c:v>10.530518000000001</c:v>
                </c:pt>
                <c:pt idx="9">
                  <c:v>12.241985</c:v>
                </c:pt>
                <c:pt idx="10">
                  <c:v>16.379773</c:v>
                </c:pt>
                <c:pt idx="11">
                  <c:v>18.258002000000001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F6-2B43-AB3A-C4CA6792B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Warehouse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9097815002424059"/>
          <c:w val="0.21478081125610257"/>
          <c:h val="7.033485463998527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insert)'!$C$7:$C$18</c:f>
              <c:numCache>
                <c:formatCode>#,##0.0;[Red]\-#,##0.0</c:formatCode>
                <c:ptCount val="12"/>
                <c:pt idx="0">
                  <c:v>0.20607700000000001</c:v>
                </c:pt>
                <c:pt idx="1">
                  <c:v>0.28597600000000001</c:v>
                </c:pt>
                <c:pt idx="2">
                  <c:v>1.7106E-2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1.9000000000000001E-5</c:v>
                </c:pt>
                <c:pt idx="11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4-B94F-91A6-7D6B54579CCA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insert)'!$D$7:$D$18</c:f>
              <c:numCache>
                <c:formatCode>#,##0.0;[Red]\-#,##0.0</c:formatCode>
                <c:ptCount val="12"/>
                <c:pt idx="0">
                  <c:v>0.17213500000000001</c:v>
                </c:pt>
                <c:pt idx="1">
                  <c:v>0.34702100000000002</c:v>
                </c:pt>
                <c:pt idx="2">
                  <c:v>0.68652899999999994</c:v>
                </c:pt>
                <c:pt idx="3">
                  <c:v>0.97378100000000001</c:v>
                </c:pt>
                <c:pt idx="4">
                  <c:v>0.85164899999999999</c:v>
                </c:pt>
                <c:pt idx="5">
                  <c:v>0.85994999999999999</c:v>
                </c:pt>
                <c:pt idx="6">
                  <c:v>4.9801999999999999E-2</c:v>
                </c:pt>
                <c:pt idx="7">
                  <c:v>3.4629999999999999E-3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64-B94F-91A6-7D6B54579CCA}"/>
            </c:ext>
          </c:extLst>
        </c:ser>
        <c:ser>
          <c:idx val="2"/>
          <c:order val="2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'NP(with insert)'!$B$7:$B$18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insert)'!$E$7:$E$18</c:f>
              <c:numCache>
                <c:formatCode>#,##0.0;[Red]\-#,##0.0</c:formatCode>
                <c:ptCount val="12"/>
                <c:pt idx="0">
                  <c:v>0.20607700000000001</c:v>
                </c:pt>
                <c:pt idx="1">
                  <c:v>0.37710500000000002</c:v>
                </c:pt>
                <c:pt idx="2">
                  <c:v>0.68652899999999994</c:v>
                </c:pt>
                <c:pt idx="3">
                  <c:v>1.272607</c:v>
                </c:pt>
                <c:pt idx="4">
                  <c:v>1.807714</c:v>
                </c:pt>
                <c:pt idx="5">
                  <c:v>2.2941859999999998</c:v>
                </c:pt>
                <c:pt idx="6">
                  <c:v>2.7352180000000001</c:v>
                </c:pt>
                <c:pt idx="7">
                  <c:v>3.6214689999999998</c:v>
                </c:pt>
                <c:pt idx="8">
                  <c:v>5.6174249999999999</c:v>
                </c:pt>
                <c:pt idx="9">
                  <c:v>7.1625649999999998</c:v>
                </c:pt>
                <c:pt idx="10">
                  <c:v>10.542092999999999</c:v>
                </c:pt>
                <c:pt idx="11">
                  <c:v>12.290744999999999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64-B94F-91A6-7D6B5457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5488473176521728"/>
          <c:w val="0.38936358592357362"/>
          <c:h val="0.1573836438761986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TPC-C-NP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96 threads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'NP(with insert)'!$B$24:$B$35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'NP(with insert)'!$C$24:$C$35</c:f>
              <c:numCache>
                <c:formatCode>#,##0.0;[Red]\-#,##0.0</c:formatCode>
                <c:ptCount val="12"/>
                <c:pt idx="0">
                  <c:v>1.0000000000000001E-5</c:v>
                </c:pt>
                <c:pt idx="1">
                  <c:v>0</c:v>
                </c:pt>
                <c:pt idx="2">
                  <c:v>0</c:v>
                </c:pt>
                <c:pt idx="3">
                  <c:v>2.5660000000000001E-3</c:v>
                </c:pt>
                <c:pt idx="4">
                  <c:v>9.129E-3</c:v>
                </c:pt>
                <c:pt idx="5">
                  <c:v>5.6356999999999997E-2</c:v>
                </c:pt>
                <c:pt idx="6">
                  <c:v>1.2275149999999999</c:v>
                </c:pt>
                <c:pt idx="7">
                  <c:v>3.8364289999999999</c:v>
                </c:pt>
                <c:pt idx="8">
                  <c:v>6.3793490000000004</c:v>
                </c:pt>
                <c:pt idx="9">
                  <c:v>7.8995680000000004</c:v>
                </c:pt>
                <c:pt idx="10">
                  <c:v>10.850861999999999</c:v>
                </c:pt>
                <c:pt idx="11">
                  <c:v>12.290744999999999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64-B94F-91A6-7D6B54579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Warehouse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9097815002424059"/>
          <c:w val="0.21478081125610257"/>
          <c:h val="7.033485463998527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2"/>
          <c:order val="0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FULL!$E$7:$E$18</c:f>
              <c:numCache>
                <c:formatCode>#,##0.0;[Red]\-#,##0.0</c:formatCode>
                <c:ptCount val="12"/>
                <c:pt idx="0">
                  <c:v>0.115397</c:v>
                </c:pt>
                <c:pt idx="1">
                  <c:v>0.21549499999999999</c:v>
                </c:pt>
                <c:pt idx="2">
                  <c:v>0.395181</c:v>
                </c:pt>
                <c:pt idx="3">
                  <c:v>0.73368</c:v>
                </c:pt>
                <c:pt idx="4">
                  <c:v>1.0302659999999999</c:v>
                </c:pt>
                <c:pt idx="5">
                  <c:v>1.293466</c:v>
                </c:pt>
                <c:pt idx="6">
                  <c:v>1.5140009999999999</c:v>
                </c:pt>
                <c:pt idx="7">
                  <c:v>1.957646</c:v>
                </c:pt>
                <c:pt idx="8">
                  <c:v>3.0895100000000002</c:v>
                </c:pt>
                <c:pt idx="9">
                  <c:v>3.8920340000000002</c:v>
                </c:pt>
                <c:pt idx="10">
                  <c:v>5.7747159999999997</c:v>
                </c:pt>
                <c:pt idx="11">
                  <c:v>6.7087490000000001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52-FA46-9894-0F3E06E3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761161542705251"/>
          <c:w val="0.38936358592357362"/>
          <c:h val="8.51968503937007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FULL!$C$7:$C$18</c:f>
              <c:numCache>
                <c:formatCode>#,##0.0;[Red]\-#,##0.0</c:formatCode>
                <c:ptCount val="12"/>
                <c:pt idx="0">
                  <c:v>0.115397</c:v>
                </c:pt>
                <c:pt idx="1">
                  <c:v>0.14791799999999999</c:v>
                </c:pt>
                <c:pt idx="2">
                  <c:v>0.14639099999999999</c:v>
                </c:pt>
                <c:pt idx="3">
                  <c:v>0.12846399999999999</c:v>
                </c:pt>
                <c:pt idx="4">
                  <c:v>0.114929</c:v>
                </c:pt>
                <c:pt idx="5">
                  <c:v>9.7798999999999997E-2</c:v>
                </c:pt>
                <c:pt idx="6">
                  <c:v>8.2566000000000001E-2</c:v>
                </c:pt>
                <c:pt idx="7">
                  <c:v>6.5945000000000004E-2</c:v>
                </c:pt>
                <c:pt idx="8">
                  <c:v>3.7040999999999998E-2</c:v>
                </c:pt>
                <c:pt idx="9">
                  <c:v>3.3874000000000001E-2</c:v>
                </c:pt>
                <c:pt idx="10">
                  <c:v>2.5926000000000001E-2</c:v>
                </c:pt>
                <c:pt idx="11">
                  <c:v>2.5322999999999998E-2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52-FA46-9894-0F3E06E3B581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FULL!$B$7:$B$18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FULL!$D$7:$D$18</c:f>
              <c:numCache>
                <c:formatCode>#,##0.0;[Red]\-#,##0.0</c:formatCode>
                <c:ptCount val="12"/>
                <c:pt idx="0">
                  <c:v>9.8234000000000002E-2</c:v>
                </c:pt>
                <c:pt idx="1">
                  <c:v>0.19652800000000001</c:v>
                </c:pt>
                <c:pt idx="2">
                  <c:v>0.395181</c:v>
                </c:pt>
                <c:pt idx="3">
                  <c:v>0.52880700000000003</c:v>
                </c:pt>
                <c:pt idx="4">
                  <c:v>0.54438699999999995</c:v>
                </c:pt>
                <c:pt idx="5">
                  <c:v>0.51289399999999996</c:v>
                </c:pt>
                <c:pt idx="6">
                  <c:v>0.47434700000000002</c:v>
                </c:pt>
                <c:pt idx="7">
                  <c:v>0.42070200000000002</c:v>
                </c:pt>
                <c:pt idx="8">
                  <c:v>0.26467499999999999</c:v>
                </c:pt>
                <c:pt idx="9">
                  <c:v>0.25413000000000002</c:v>
                </c:pt>
                <c:pt idx="10">
                  <c:v>0.18476400000000001</c:v>
                </c:pt>
                <c:pt idx="11">
                  <c:v>0.15550600000000001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52-FA46-9894-0F3E06E3B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9526548270036"/>
          <c:y val="0.18673186552317902"/>
          <c:w val="0.20322753782863148"/>
          <c:h val="0.110674557400070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2"/>
          <c:order val="0"/>
          <c:tx>
            <c:v>Warehouse count = thread count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avoidance)'!$E$7:$E$18</c:f>
              <c:numCache>
                <c:formatCode>#,##0.0;[Red]\-#,##0.0</c:formatCode>
                <c:ptCount val="12"/>
                <c:pt idx="0">
                  <c:v>0.11827500000000001</c:v>
                </c:pt>
                <c:pt idx="1">
                  <c:v>0.21890599999999999</c:v>
                </c:pt>
                <c:pt idx="2">
                  <c:v>0.407331</c:v>
                </c:pt>
                <c:pt idx="3">
                  <c:v>0.75207500000000005</c:v>
                </c:pt>
                <c:pt idx="4">
                  <c:v>1.058066</c:v>
                </c:pt>
                <c:pt idx="5">
                  <c:v>1.329162</c:v>
                </c:pt>
                <c:pt idx="6">
                  <c:v>1.5535779999999999</c:v>
                </c:pt>
                <c:pt idx="7">
                  <c:v>2.0141810000000002</c:v>
                </c:pt>
                <c:pt idx="8">
                  <c:v>3.1837209999999998</c:v>
                </c:pt>
                <c:pt idx="9">
                  <c:v>3.9905729999999999</c:v>
                </c:pt>
                <c:pt idx="10">
                  <c:v>5.9091230000000001</c:v>
                </c:pt>
                <c:pt idx="11">
                  <c:v>6.8837599999999997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76-D14F-AF3F-3FFCA594B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87613839669272"/>
          <c:y val="0.1761161542705251"/>
          <c:w val="0.38936358592357362"/>
          <c:h val="8.519685039370078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r>
              <a:rPr lang="en-US"/>
              <a:t>TPC-C-FULL (Silo' in Cicada-DBx1000)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565544358303091"/>
          <c:y val="0.12529079285881345"/>
          <c:w val="0.85481689628334345"/>
          <c:h val="0.72403972090122393"/>
        </c:manualLayout>
      </c:layout>
      <c:scatterChart>
        <c:scatterStyle val="smoothMarker"/>
        <c:varyColors val="0"/>
        <c:ser>
          <c:idx val="0"/>
          <c:order val="0"/>
          <c:tx>
            <c:v>1 warehouse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avoidance)'!$C$7:$C$18</c:f>
              <c:numCache>
                <c:formatCode>#,##0.0;[Red]\-#,##0.0</c:formatCode>
                <c:ptCount val="12"/>
                <c:pt idx="0">
                  <c:v>0.11827500000000001</c:v>
                </c:pt>
                <c:pt idx="1">
                  <c:v>0.18412100000000001</c:v>
                </c:pt>
                <c:pt idx="2">
                  <c:v>0.268229</c:v>
                </c:pt>
                <c:pt idx="3">
                  <c:v>0.34863300000000003</c:v>
                </c:pt>
                <c:pt idx="4">
                  <c:v>0.38391799999999998</c:v>
                </c:pt>
                <c:pt idx="5">
                  <c:v>0.40481400000000001</c:v>
                </c:pt>
                <c:pt idx="6">
                  <c:v>0.41025899999999998</c:v>
                </c:pt>
                <c:pt idx="7">
                  <c:v>0.416823</c:v>
                </c:pt>
                <c:pt idx="8">
                  <c:v>0.27825100000000003</c:v>
                </c:pt>
                <c:pt idx="9">
                  <c:v>0.26301200000000002</c:v>
                </c:pt>
                <c:pt idx="10">
                  <c:v>8.1745999999999999E-2</c:v>
                </c:pt>
                <c:pt idx="11">
                  <c:v>8.6931999999999995E-2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B-5744-B946-A47EBA023D8A}"/>
            </c:ext>
          </c:extLst>
        </c:ser>
        <c:ser>
          <c:idx val="1"/>
          <c:order val="1"/>
          <c:tx>
            <c:v>4 warehouse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'FULL(no phantom avoidance)'!$B$7:$B$18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  <c:pt idx="7">
                  <c:v>28</c:v>
                </c:pt>
                <c:pt idx="8">
                  <c:v>42</c:v>
                </c:pt>
                <c:pt idx="9">
                  <c:v>56</c:v>
                </c:pt>
                <c:pt idx="10">
                  <c:v>84</c:v>
                </c:pt>
                <c:pt idx="11">
                  <c:v>96</c:v>
                </c:pt>
              </c:numCache>
            </c:numRef>
          </c:xVal>
          <c:yVal>
            <c:numRef>
              <c:f>'FULL(no phantom avoidance)'!$D$7:$D$18</c:f>
              <c:numCache>
                <c:formatCode>#,##0.0;[Red]\-#,##0.0</c:formatCode>
                <c:ptCount val="12"/>
                <c:pt idx="0">
                  <c:v>9.9868999999999999E-2</c:v>
                </c:pt>
                <c:pt idx="1">
                  <c:v>0.20138</c:v>
                </c:pt>
                <c:pt idx="2">
                  <c:v>0.407331</c:v>
                </c:pt>
                <c:pt idx="3">
                  <c:v>0.64590400000000003</c:v>
                </c:pt>
                <c:pt idx="4">
                  <c:v>0.82100099999999998</c:v>
                </c:pt>
                <c:pt idx="5">
                  <c:v>0.942245</c:v>
                </c:pt>
                <c:pt idx="6">
                  <c:v>1.0030509999999999</c:v>
                </c:pt>
                <c:pt idx="7">
                  <c:v>1.0984719999999999</c:v>
                </c:pt>
                <c:pt idx="8">
                  <c:v>1.0896319999999999</c:v>
                </c:pt>
                <c:pt idx="9">
                  <c:v>1.053885</c:v>
                </c:pt>
                <c:pt idx="10">
                  <c:v>0.97776300000000005</c:v>
                </c:pt>
                <c:pt idx="11">
                  <c:v>0.94997799999999999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B-5744-B946-A47EBA023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90432"/>
        <c:axId val="1125668528"/>
      </c:scatterChart>
      <c:valAx>
        <c:axId val="11859904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Thread</a:t>
                </a:r>
                <a:r>
                  <a:rPr lang="en-US" altLang="ja-JP" baseline="0"/>
                  <a:t> count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25668528"/>
        <c:crosses val="autoZero"/>
        <c:crossBetween val="midCat"/>
      </c:valAx>
      <c:valAx>
        <c:axId val="1125668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34" charset="-128"/>
                    <a:ea typeface="Meiryo UI" panose="020B0604030504040204" pitchFamily="34" charset="-128"/>
                    <a:cs typeface="+mn-cs"/>
                  </a:defRPr>
                </a:pPr>
                <a:r>
                  <a:rPr lang="en-US" altLang="ja-JP"/>
                  <a:t>Throughput (Mtps)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34" charset="-128"/>
                  <a:ea typeface="Meiryo UI" panose="020B0604030504040204" pitchFamily="34" charset="-128"/>
                  <a:cs typeface="+mn-cs"/>
                </a:defRPr>
              </a:pPr>
              <a:endParaRPr lang="ja-JP"/>
            </a:p>
          </c:txPr>
        </c:title>
        <c:numFmt formatCode="#,##0.0;[Red]\-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34" charset="-128"/>
                <a:ea typeface="Meiryo UI" panose="020B0604030504040204" pitchFamily="34" charset="-128"/>
                <a:cs typeface="+mn-cs"/>
              </a:defRPr>
            </a:pPr>
            <a:endParaRPr lang="ja-JP"/>
          </a:p>
        </c:txPr>
        <c:crossAx val="118599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79526548270036"/>
          <c:y val="0.4287700820836885"/>
          <c:w val="0.20322753782863148"/>
          <c:h val="0.1106745574000702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Meiryo UI" panose="020B0604030504040204" pitchFamily="34" charset="-128"/>
          <a:ea typeface="Meiryo UI" panose="020B0604030504040204" pitchFamily="34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0</xdr:row>
      <xdr:rowOff>190500</xdr:rowOff>
    </xdr:from>
    <xdr:to>
      <xdr:col>13</xdr:col>
      <xdr:colOff>330200</xdr:colOff>
      <xdr:row>42</xdr:row>
      <xdr:rowOff>127000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7419BC1-3D1D-5646-80F3-07E4859E6061}"/>
            </a:ext>
          </a:extLst>
        </xdr:cNvPr>
        <xdr:cNvSpPr txBox="1"/>
      </xdr:nvSpPr>
      <xdr:spPr>
        <a:xfrm>
          <a:off x="736600" y="190500"/>
          <a:ext cx="11976100" cy="10604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 Environments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## Scripts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https://github.com/jnmt/cicada-exp-sigmod2017/blob/master/run_tpcc_np.py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https://github.com/jnmt/cicada-exp-sigmod2017/blob/master/run_tpcc_full.py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## Machine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CPU: Intel Xeon Platinum 8176 CPUs @ 2.10GHz processors x4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Total memory size: 1.5 TB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## Difference with the parameters in Cicada paper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For details, see the diff with the original benchmark script in the Cicada paper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https://github.com/jnmt/cicada-exp-sigmod2017/commit/f3e14b2e6c1e129153db09c358d2f0a2f93994c6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Number of hugepages per NUMA node: x1.5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(This is to avoid out of memory, and note that total hugepages was 3 times because I used 4 NUMA nodes environment)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kernel.shmall = 18446744073692774399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kernel.shmmax = 18446744073692774399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TPC-NP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- 'without insert' sheet: TPCC_INSERT_ROWS and TPCC_INSERT_INDEX are false (same as the original)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  - 'with insert' sheet: TPCC_INSERT_ROWS and TPCC_INSERT_INDEX are true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Number of measurements: 5 times (all graphs created based on the median)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# Issue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Cannot run with 100 threads and more due to the following ASSERT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rundb: ../silo/core.h:23: static unsigned int coreid::core_id(): Assertion `(unsigned(tl_core_id) &lt; NMaxCores)' failed.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If ASSERT removed, you will get SEGV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- Seems to be happen in the following call flow</a:t>
          </a:r>
        </a:p>
        <a:p>
          <a:endParaRPr kumimoji="1" lang="en-US" altLang="ja-JP" sz="1200">
            <a:latin typeface="Meiryo UI" panose="020B0604030504040204" pitchFamily="34" charset="-128"/>
            <a:ea typeface="Meiryo UI" panose="020B0604030504040204" pitchFamily="34" charset="-128"/>
          </a:endParaRP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in_rcu_region @./silo/rcu.h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	is_locally_guarded @./silo/ticker.h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		core_id = coreid::core_id()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			ALWAYS_ASSERT @./silo/core.h</a:t>
          </a:r>
        </a:p>
        <a:p>
          <a:r>
            <a:rPr kumimoji="1" lang="en-US" altLang="ja-JP" sz="1200">
              <a:latin typeface="Meiryo UI" panose="020B0604030504040204" pitchFamily="34" charset="-128"/>
              <a:ea typeface="Meiryo UI" panose="020B0604030504040204" pitchFamily="34" charset="-128"/>
            </a:rPr>
            <a:t>```</a:t>
          </a:r>
          <a:endParaRPr kumimoji="1" lang="ja-JP" altLang="en-US" sz="12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106891</xdr:colOff>
      <xdr:row>3</xdr:row>
      <xdr:rowOff>96309</xdr:rowOff>
    </xdr:from>
    <xdr:to>
      <xdr:col>31</xdr:col>
      <xdr:colOff>475191</xdr:colOff>
      <xdr:row>26</xdr:row>
      <xdr:rowOff>225425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022A555-166D-5C46-82F5-B925D6EF2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111125</xdr:colOff>
      <xdr:row>28</xdr:row>
      <xdr:rowOff>222250</xdr:rowOff>
    </xdr:from>
    <xdr:to>
      <xdr:col>31</xdr:col>
      <xdr:colOff>479425</xdr:colOff>
      <xdr:row>52</xdr:row>
      <xdr:rowOff>107950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A24316D-057F-2E48-BB43-C7615C271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615950</xdr:colOff>
      <xdr:row>3</xdr:row>
      <xdr:rowOff>28575</xdr:rowOff>
    </xdr:from>
    <xdr:to>
      <xdr:col>31</xdr:col>
      <xdr:colOff>31750</xdr:colOff>
      <xdr:row>26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EC83272-4D98-0345-88CB-5AB5E35AC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650875</xdr:colOff>
      <xdr:row>27</xdr:row>
      <xdr:rowOff>209550</xdr:rowOff>
    </xdr:from>
    <xdr:to>
      <xdr:col>31</xdr:col>
      <xdr:colOff>66675</xdr:colOff>
      <xdr:row>51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82A0B46-7788-8849-8E92-6ADBEF4F9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19</xdr:row>
      <xdr:rowOff>25400</xdr:rowOff>
    </xdr:from>
    <xdr:to>
      <xdr:col>25</xdr:col>
      <xdr:colOff>647700</xdr:colOff>
      <xdr:row>42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5D8BCA6-1CBB-004F-8F82-3CD46AC48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241300</xdr:rowOff>
    </xdr:from>
    <xdr:to>
      <xdr:col>14</xdr:col>
      <xdr:colOff>876300</xdr:colOff>
      <xdr:row>42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E80DD9-E828-F540-81A1-4B7EFF57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19</xdr:row>
      <xdr:rowOff>25400</xdr:rowOff>
    </xdr:from>
    <xdr:to>
      <xdr:col>25</xdr:col>
      <xdr:colOff>647700</xdr:colOff>
      <xdr:row>42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F7D05AF-AEFF-B340-854E-83F385D69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18</xdr:row>
      <xdr:rowOff>241300</xdr:rowOff>
    </xdr:from>
    <xdr:to>
      <xdr:col>14</xdr:col>
      <xdr:colOff>876300</xdr:colOff>
      <xdr:row>42</xdr:row>
      <xdr:rowOff>127000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1435476-2A5D-3846-A5C6-E2A555A0A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6503-D1A1-1844-B793-886EA601BAEE}">
  <dimension ref="A1"/>
  <sheetViews>
    <sheetView tabSelected="1" zoomScaleNormal="100" workbookViewId="0"/>
  </sheetViews>
  <sheetFormatPr baseColWidth="10" defaultRowHeight="20"/>
  <sheetData/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68C38-2CE7-8042-831F-1C78B83D6351}">
  <dimension ref="B2:T35"/>
  <sheetViews>
    <sheetView zoomScale="80" zoomScaleNormal="80"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MEDIAN(F7,I7,L7,O7,R7)/1000000</f>
        <v>0.357599</v>
      </c>
      <c r="D7" s="1">
        <f t="shared" ref="D7:E18" si="0">MEDIAN(G7,J7,M7,P7,S7)/1000000</f>
        <v>0.26948</v>
      </c>
      <c r="E7" s="1">
        <f t="shared" si="0"/>
        <v>0.357599</v>
      </c>
      <c r="F7">
        <v>356187</v>
      </c>
      <c r="G7">
        <v>268262</v>
      </c>
      <c r="H7">
        <v>356187</v>
      </c>
      <c r="I7">
        <v>358276</v>
      </c>
      <c r="J7">
        <v>271888</v>
      </c>
      <c r="K7">
        <v>358276</v>
      </c>
      <c r="L7">
        <v>361746</v>
      </c>
      <c r="M7">
        <v>283933</v>
      </c>
      <c r="N7">
        <v>361746</v>
      </c>
      <c r="O7">
        <v>354267</v>
      </c>
      <c r="P7">
        <v>267169</v>
      </c>
      <c r="Q7">
        <v>354267</v>
      </c>
      <c r="R7">
        <v>357599</v>
      </c>
      <c r="S7">
        <v>269480</v>
      </c>
      <c r="T7">
        <v>357599</v>
      </c>
    </row>
    <row r="8" spans="2:20">
      <c r="B8">
        <v>2</v>
      </c>
      <c r="C8" s="1">
        <f t="shared" ref="C8:C18" si="1">MEDIAN(F8,I8,L8,O8,R8)/1000000</f>
        <v>0.41405900000000001</v>
      </c>
      <c r="D8" s="1">
        <f t="shared" si="0"/>
        <v>0.54848799999999998</v>
      </c>
      <c r="E8" s="1">
        <f t="shared" si="0"/>
        <v>0.63291200000000003</v>
      </c>
      <c r="F8">
        <v>405849</v>
      </c>
      <c r="G8">
        <v>542606</v>
      </c>
      <c r="H8">
        <v>632912</v>
      </c>
      <c r="I8">
        <v>423795</v>
      </c>
      <c r="J8">
        <v>552666</v>
      </c>
      <c r="K8">
        <v>643000</v>
      </c>
      <c r="L8">
        <v>413429</v>
      </c>
      <c r="M8">
        <v>553220</v>
      </c>
      <c r="N8">
        <v>639203</v>
      </c>
      <c r="O8">
        <v>414059</v>
      </c>
      <c r="P8">
        <v>545068</v>
      </c>
      <c r="Q8">
        <v>627468</v>
      </c>
      <c r="R8">
        <v>421308</v>
      </c>
      <c r="S8">
        <v>548488</v>
      </c>
      <c r="T8">
        <v>614705</v>
      </c>
    </row>
    <row r="9" spans="2:20">
      <c r="B9">
        <v>4</v>
      </c>
      <c r="C9" s="1">
        <f t="shared" si="1"/>
        <v>0.425342</v>
      </c>
      <c r="D9" s="1">
        <f t="shared" si="0"/>
        <v>1.108017</v>
      </c>
      <c r="E9" s="1">
        <f t="shared" si="0"/>
        <v>1.108017</v>
      </c>
      <c r="F9">
        <v>421370</v>
      </c>
      <c r="G9">
        <v>1108017</v>
      </c>
      <c r="H9">
        <v>1108017</v>
      </c>
      <c r="I9">
        <v>426510</v>
      </c>
      <c r="J9">
        <v>1106243</v>
      </c>
      <c r="K9">
        <v>1106243</v>
      </c>
      <c r="L9">
        <v>430042</v>
      </c>
      <c r="M9">
        <v>1117122</v>
      </c>
      <c r="N9">
        <v>1117122</v>
      </c>
      <c r="O9">
        <v>425342</v>
      </c>
      <c r="P9">
        <v>1112736</v>
      </c>
      <c r="Q9">
        <v>1112736</v>
      </c>
      <c r="R9">
        <v>424678</v>
      </c>
      <c r="S9">
        <v>1105953</v>
      </c>
      <c r="T9">
        <v>1105953</v>
      </c>
    </row>
    <row r="10" spans="2:20">
      <c r="B10">
        <v>8</v>
      </c>
      <c r="C10" s="1">
        <f t="shared" si="1"/>
        <v>0.412138</v>
      </c>
      <c r="D10" s="1">
        <f t="shared" si="0"/>
        <v>1.507862</v>
      </c>
      <c r="E10" s="1">
        <f t="shared" si="0"/>
        <v>1.965125</v>
      </c>
      <c r="F10">
        <v>411187</v>
      </c>
      <c r="G10">
        <v>1507862</v>
      </c>
      <c r="H10">
        <v>1956317</v>
      </c>
      <c r="I10">
        <v>412654</v>
      </c>
      <c r="J10">
        <v>1509173</v>
      </c>
      <c r="K10">
        <v>1965125</v>
      </c>
      <c r="L10">
        <v>412490</v>
      </c>
      <c r="M10">
        <v>1485850</v>
      </c>
      <c r="N10">
        <v>1961904</v>
      </c>
      <c r="O10">
        <v>409316</v>
      </c>
      <c r="P10">
        <v>1479767</v>
      </c>
      <c r="Q10">
        <v>1970164</v>
      </c>
      <c r="R10">
        <v>412138</v>
      </c>
      <c r="S10">
        <v>1512808</v>
      </c>
      <c r="T10">
        <v>1982411</v>
      </c>
    </row>
    <row r="11" spans="2:20">
      <c r="B11">
        <v>12</v>
      </c>
      <c r="C11" s="1">
        <f t="shared" si="1"/>
        <v>0.413574</v>
      </c>
      <c r="D11" s="1">
        <f t="shared" si="0"/>
        <v>1.54758</v>
      </c>
      <c r="E11" s="1">
        <f t="shared" si="0"/>
        <v>2.7574900000000002</v>
      </c>
      <c r="F11">
        <v>413574</v>
      </c>
      <c r="G11">
        <v>1545648</v>
      </c>
      <c r="H11">
        <v>2752932</v>
      </c>
      <c r="I11">
        <v>410583</v>
      </c>
      <c r="J11">
        <v>1542098</v>
      </c>
      <c r="K11">
        <v>2766283</v>
      </c>
      <c r="L11">
        <v>413665</v>
      </c>
      <c r="M11">
        <v>1547580</v>
      </c>
      <c r="N11">
        <v>2757279</v>
      </c>
      <c r="O11">
        <v>412417</v>
      </c>
      <c r="P11">
        <v>1556958</v>
      </c>
      <c r="Q11">
        <v>2759639</v>
      </c>
      <c r="R11">
        <v>414690</v>
      </c>
      <c r="S11">
        <v>1557933</v>
      </c>
      <c r="T11">
        <v>2757490</v>
      </c>
    </row>
    <row r="12" spans="2:20">
      <c r="B12">
        <v>16</v>
      </c>
      <c r="C12" s="1">
        <f t="shared" si="1"/>
        <v>0.42248599999999997</v>
      </c>
      <c r="D12" s="1">
        <f t="shared" si="0"/>
        <v>1.5623389999999999</v>
      </c>
      <c r="E12" s="1">
        <f t="shared" si="0"/>
        <v>3.500394</v>
      </c>
      <c r="F12">
        <v>421348</v>
      </c>
      <c r="G12">
        <v>1562339</v>
      </c>
      <c r="H12">
        <v>3527184</v>
      </c>
      <c r="I12">
        <v>421805</v>
      </c>
      <c r="J12">
        <v>1559298</v>
      </c>
      <c r="K12">
        <v>3519599</v>
      </c>
      <c r="L12">
        <v>422486</v>
      </c>
      <c r="M12">
        <v>1572587</v>
      </c>
      <c r="N12">
        <v>3488677</v>
      </c>
      <c r="O12">
        <v>424176</v>
      </c>
      <c r="P12">
        <v>1570255</v>
      </c>
      <c r="Q12">
        <v>3484558</v>
      </c>
      <c r="R12">
        <v>430297</v>
      </c>
      <c r="S12">
        <v>1561086</v>
      </c>
      <c r="T12">
        <v>3500394</v>
      </c>
    </row>
    <row r="13" spans="2:20">
      <c r="B13">
        <v>20</v>
      </c>
      <c r="C13" s="1">
        <f t="shared" si="1"/>
        <v>0.43093799999999999</v>
      </c>
      <c r="D13" s="1">
        <f t="shared" si="0"/>
        <v>1.567523</v>
      </c>
      <c r="E13" s="1">
        <f t="shared" si="0"/>
        <v>4.1632769999999999</v>
      </c>
      <c r="F13">
        <v>430399</v>
      </c>
      <c r="G13">
        <v>1566745</v>
      </c>
      <c r="H13">
        <v>4177095</v>
      </c>
      <c r="I13">
        <v>432786</v>
      </c>
      <c r="J13">
        <v>1556653</v>
      </c>
      <c r="K13">
        <v>4166371</v>
      </c>
      <c r="L13">
        <v>430938</v>
      </c>
      <c r="M13">
        <v>1575163</v>
      </c>
      <c r="N13">
        <v>4163277</v>
      </c>
      <c r="O13">
        <v>430791</v>
      </c>
      <c r="P13">
        <v>1567523</v>
      </c>
      <c r="Q13">
        <v>4157751</v>
      </c>
      <c r="R13">
        <v>431989</v>
      </c>
      <c r="S13">
        <v>1570460</v>
      </c>
      <c r="T13">
        <v>4152449</v>
      </c>
    </row>
    <row r="14" spans="2:20">
      <c r="B14">
        <v>28</v>
      </c>
      <c r="C14" s="1">
        <f t="shared" si="1"/>
        <v>0.44189299999999998</v>
      </c>
      <c r="D14" s="1">
        <f t="shared" si="0"/>
        <v>1.588546</v>
      </c>
      <c r="E14" s="1">
        <f t="shared" si="0"/>
        <v>5.5174789999999998</v>
      </c>
      <c r="F14">
        <v>445464</v>
      </c>
      <c r="G14">
        <v>1589213</v>
      </c>
      <c r="H14">
        <v>5517479</v>
      </c>
      <c r="I14">
        <v>445726</v>
      </c>
      <c r="J14">
        <v>1588546</v>
      </c>
      <c r="K14">
        <v>5524507</v>
      </c>
      <c r="L14">
        <v>441441</v>
      </c>
      <c r="M14">
        <v>1589549</v>
      </c>
      <c r="N14">
        <v>5497832</v>
      </c>
      <c r="O14">
        <v>441796</v>
      </c>
      <c r="P14">
        <v>1588188</v>
      </c>
      <c r="Q14">
        <v>5498317</v>
      </c>
      <c r="R14">
        <v>441893</v>
      </c>
      <c r="S14">
        <v>1586049</v>
      </c>
      <c r="T14">
        <v>5520060</v>
      </c>
    </row>
    <row r="15" spans="2:20">
      <c r="B15">
        <v>42</v>
      </c>
      <c r="C15" s="1">
        <f t="shared" si="1"/>
        <v>0.22084999999999999</v>
      </c>
      <c r="D15" s="1">
        <f t="shared" si="0"/>
        <v>1.5724590000000001</v>
      </c>
      <c r="E15" s="1">
        <f t="shared" si="0"/>
        <v>8.4922489999999993</v>
      </c>
      <c r="F15">
        <v>220850</v>
      </c>
      <c r="G15">
        <v>1572938</v>
      </c>
      <c r="H15">
        <v>8478784</v>
      </c>
      <c r="I15">
        <v>180864</v>
      </c>
      <c r="J15">
        <v>1568271</v>
      </c>
      <c r="K15">
        <v>8492249</v>
      </c>
      <c r="L15">
        <v>230421</v>
      </c>
      <c r="M15">
        <v>1572459</v>
      </c>
      <c r="N15">
        <v>8520805</v>
      </c>
      <c r="O15">
        <v>231166</v>
      </c>
      <c r="P15">
        <v>1576418</v>
      </c>
      <c r="Q15">
        <v>8471669</v>
      </c>
      <c r="R15">
        <v>212210</v>
      </c>
      <c r="S15">
        <v>1571374</v>
      </c>
      <c r="T15">
        <v>8492664</v>
      </c>
    </row>
    <row r="16" spans="2:20">
      <c r="B16">
        <v>56</v>
      </c>
      <c r="C16" s="1">
        <f t="shared" si="1"/>
        <v>0.124954</v>
      </c>
      <c r="D16" s="1">
        <f t="shared" si="0"/>
        <v>1.576047</v>
      </c>
      <c r="E16" s="1">
        <f t="shared" si="0"/>
        <v>10.881088999999999</v>
      </c>
      <c r="F16">
        <v>122003</v>
      </c>
      <c r="G16">
        <v>1582787</v>
      </c>
      <c r="H16">
        <v>10874617</v>
      </c>
      <c r="I16">
        <v>146962</v>
      </c>
      <c r="J16">
        <v>1574861</v>
      </c>
      <c r="K16">
        <v>10881089</v>
      </c>
      <c r="L16">
        <v>122370</v>
      </c>
      <c r="M16">
        <v>1572798</v>
      </c>
      <c r="N16">
        <v>10917766</v>
      </c>
      <c r="O16">
        <v>134916</v>
      </c>
      <c r="P16">
        <v>1576731</v>
      </c>
      <c r="Q16">
        <v>10881164</v>
      </c>
      <c r="R16">
        <v>124954</v>
      </c>
      <c r="S16">
        <v>1576047</v>
      </c>
      <c r="T16">
        <v>10855279</v>
      </c>
    </row>
    <row r="17" spans="2:20">
      <c r="B17">
        <v>84</v>
      </c>
      <c r="C17" s="1">
        <f t="shared" si="1"/>
        <v>6.4745999999999998E-2</v>
      </c>
      <c r="D17" s="1">
        <f t="shared" si="0"/>
        <v>1.550206</v>
      </c>
      <c r="E17" s="1">
        <f t="shared" si="0"/>
        <v>15.917458</v>
      </c>
      <c r="F17">
        <v>60264</v>
      </c>
      <c r="G17">
        <v>1568574</v>
      </c>
      <c r="H17">
        <v>15941049</v>
      </c>
      <c r="I17">
        <v>60245</v>
      </c>
      <c r="J17">
        <v>1543627</v>
      </c>
      <c r="K17">
        <v>15917458</v>
      </c>
      <c r="L17">
        <v>73530</v>
      </c>
      <c r="M17">
        <v>1535732</v>
      </c>
      <c r="N17">
        <v>15920875</v>
      </c>
      <c r="O17">
        <v>75622</v>
      </c>
      <c r="P17">
        <v>1550206</v>
      </c>
      <c r="Q17">
        <v>15913020</v>
      </c>
      <c r="R17">
        <v>64746</v>
      </c>
      <c r="S17">
        <v>1558392</v>
      </c>
      <c r="T17">
        <v>15869587</v>
      </c>
    </row>
    <row r="18" spans="2:20">
      <c r="B18">
        <v>96</v>
      </c>
      <c r="C18" s="1">
        <f t="shared" si="1"/>
        <v>7.8383999999999995E-2</v>
      </c>
      <c r="D18" s="1">
        <f t="shared" si="0"/>
        <v>1.207292</v>
      </c>
      <c r="E18" s="1">
        <f t="shared" si="0"/>
        <v>18.258002000000001</v>
      </c>
      <c r="F18">
        <v>82636</v>
      </c>
      <c r="G18">
        <v>1210557</v>
      </c>
      <c r="H18">
        <v>18258002</v>
      </c>
      <c r="I18">
        <v>65425</v>
      </c>
      <c r="J18">
        <v>1220042</v>
      </c>
      <c r="K18">
        <v>18247414</v>
      </c>
      <c r="L18">
        <v>67438</v>
      </c>
      <c r="M18">
        <v>1207292</v>
      </c>
      <c r="N18">
        <v>18279980</v>
      </c>
      <c r="O18">
        <v>81073</v>
      </c>
      <c r="P18">
        <v>1157071</v>
      </c>
      <c r="Q18">
        <v>18260206</v>
      </c>
      <c r="R18">
        <v>78384</v>
      </c>
      <c r="S18">
        <v>1170075</v>
      </c>
      <c r="T18">
        <v>18243139</v>
      </c>
    </row>
    <row r="21" spans="2:20">
      <c r="C21" s="2" t="s">
        <v>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>
      <c r="C22" s="2" t="s">
        <v>7</v>
      </c>
      <c r="D22" s="2"/>
      <c r="E22" s="2"/>
      <c r="F22" s="2" t="s">
        <v>4</v>
      </c>
      <c r="G22" s="2"/>
      <c r="H22" s="2"/>
      <c r="I22" s="2" t="s">
        <v>5</v>
      </c>
      <c r="J22" s="2"/>
      <c r="K22" s="2"/>
      <c r="L22" s="2" t="s">
        <v>6</v>
      </c>
      <c r="M22" s="2"/>
      <c r="N22" s="2"/>
      <c r="O22" s="2" t="s">
        <v>8</v>
      </c>
      <c r="P22" s="2"/>
      <c r="Q22" s="2"/>
      <c r="R22" s="2" t="s">
        <v>9</v>
      </c>
      <c r="S22" s="2"/>
      <c r="T22" s="2"/>
    </row>
    <row r="23" spans="2:20">
      <c r="B23" t="s">
        <v>1</v>
      </c>
      <c r="C23">
        <v>96</v>
      </c>
      <c r="F23">
        <v>96</v>
      </c>
      <c r="I23">
        <v>96</v>
      </c>
      <c r="L23">
        <v>96</v>
      </c>
      <c r="O23">
        <v>96</v>
      </c>
      <c r="R23">
        <v>96</v>
      </c>
    </row>
    <row r="24" spans="2:20">
      <c r="B24">
        <v>1</v>
      </c>
      <c r="C24" s="1">
        <f t="shared" ref="C24" si="2">MEDIAN(F24,I24,L24,O24,R24)/1000000</f>
        <v>7.8383999999999995E-2</v>
      </c>
      <c r="D24" s="1"/>
      <c r="E24" s="1"/>
      <c r="F24">
        <v>82636</v>
      </c>
      <c r="I24">
        <v>65425</v>
      </c>
      <c r="L24">
        <v>67438</v>
      </c>
      <c r="O24">
        <v>81073</v>
      </c>
      <c r="R24">
        <v>78384</v>
      </c>
    </row>
    <row r="25" spans="2:20">
      <c r="B25">
        <v>2</v>
      </c>
      <c r="C25" s="1">
        <f t="shared" ref="C25:C35" si="3">MEDIAN(F25,I25,L25,O25,R25)/1000000</f>
        <v>0.32294</v>
      </c>
      <c r="D25" s="1"/>
      <c r="E25" s="1"/>
      <c r="F25">
        <v>330251</v>
      </c>
      <c r="I25">
        <v>304479</v>
      </c>
      <c r="L25">
        <v>322940</v>
      </c>
      <c r="O25">
        <v>335336</v>
      </c>
      <c r="R25">
        <v>321868</v>
      </c>
    </row>
    <row r="26" spans="2:20">
      <c r="B26">
        <v>4</v>
      </c>
      <c r="C26" s="1">
        <f t="shared" si="3"/>
        <v>1.207292</v>
      </c>
      <c r="D26" s="1"/>
      <c r="E26" s="1"/>
      <c r="F26">
        <v>1210557</v>
      </c>
      <c r="I26">
        <v>1220042</v>
      </c>
      <c r="L26">
        <v>1207292</v>
      </c>
      <c r="O26">
        <v>1157071</v>
      </c>
      <c r="R26">
        <v>1170075</v>
      </c>
    </row>
    <row r="27" spans="2:20">
      <c r="B27">
        <v>8</v>
      </c>
      <c r="C27" s="1">
        <f t="shared" si="3"/>
        <v>3.0539320000000001</v>
      </c>
      <c r="D27" s="1"/>
      <c r="E27" s="1"/>
      <c r="F27">
        <v>3049543</v>
      </c>
      <c r="I27">
        <v>3066767</v>
      </c>
      <c r="L27">
        <v>3061026</v>
      </c>
      <c r="O27">
        <v>3052838</v>
      </c>
      <c r="R27">
        <v>3053932</v>
      </c>
    </row>
    <row r="28" spans="2:20">
      <c r="B28">
        <v>12</v>
      </c>
      <c r="C28" s="1">
        <f t="shared" si="3"/>
        <v>4.4589809999999996</v>
      </c>
      <c r="D28" s="1"/>
      <c r="E28" s="1"/>
      <c r="F28">
        <v>4451208</v>
      </c>
      <c r="I28">
        <v>4458981</v>
      </c>
      <c r="L28">
        <v>4446624</v>
      </c>
      <c r="O28">
        <v>4459893</v>
      </c>
      <c r="R28">
        <v>4460592</v>
      </c>
    </row>
    <row r="29" spans="2:20">
      <c r="B29">
        <v>16</v>
      </c>
      <c r="C29" s="1">
        <f t="shared" si="3"/>
        <v>5.68553</v>
      </c>
      <c r="D29" s="1"/>
      <c r="E29" s="1"/>
      <c r="F29">
        <v>5690644</v>
      </c>
      <c r="I29">
        <v>5695561</v>
      </c>
      <c r="L29">
        <v>5671859</v>
      </c>
      <c r="O29">
        <v>5685530</v>
      </c>
      <c r="R29">
        <v>5676371</v>
      </c>
    </row>
    <row r="30" spans="2:20">
      <c r="B30">
        <v>20</v>
      </c>
      <c r="C30" s="1">
        <f t="shared" si="3"/>
        <v>6.695932</v>
      </c>
      <c r="D30" s="1"/>
      <c r="E30" s="1"/>
      <c r="F30">
        <v>6690750</v>
      </c>
      <c r="I30">
        <v>6695932</v>
      </c>
      <c r="L30">
        <v>6700999</v>
      </c>
      <c r="O30">
        <v>6693579</v>
      </c>
      <c r="R30">
        <v>6700029</v>
      </c>
    </row>
    <row r="31" spans="2:20">
      <c r="B31">
        <v>28</v>
      </c>
      <c r="C31" s="1">
        <f t="shared" si="3"/>
        <v>7.5227560000000002</v>
      </c>
      <c r="D31" s="1"/>
      <c r="E31" s="1"/>
      <c r="F31">
        <v>7420065</v>
      </c>
      <c r="I31">
        <v>7498396</v>
      </c>
      <c r="L31">
        <v>7524088</v>
      </c>
      <c r="O31">
        <v>7565219</v>
      </c>
      <c r="R31">
        <v>7522756</v>
      </c>
    </row>
    <row r="32" spans="2:20">
      <c r="B32">
        <v>42</v>
      </c>
      <c r="C32" s="1">
        <f t="shared" si="3"/>
        <v>10.530518000000001</v>
      </c>
      <c r="D32" s="1"/>
      <c r="E32" s="1"/>
      <c r="F32">
        <v>10503883</v>
      </c>
      <c r="I32">
        <v>10537112</v>
      </c>
      <c r="L32">
        <v>10527017</v>
      </c>
      <c r="O32">
        <v>10530518</v>
      </c>
      <c r="R32">
        <v>10600068</v>
      </c>
    </row>
    <row r="33" spans="2:18">
      <c r="B33">
        <v>56</v>
      </c>
      <c r="C33" s="1">
        <f t="shared" si="3"/>
        <v>12.241985</v>
      </c>
      <c r="D33" s="1"/>
      <c r="E33" s="1"/>
      <c r="F33">
        <v>12241985</v>
      </c>
      <c r="I33">
        <v>12270846</v>
      </c>
      <c r="L33">
        <v>12275946</v>
      </c>
      <c r="O33">
        <v>12225132</v>
      </c>
      <c r="R33">
        <v>12232808</v>
      </c>
    </row>
    <row r="34" spans="2:18">
      <c r="B34">
        <v>84</v>
      </c>
      <c r="C34" s="1">
        <f t="shared" si="3"/>
        <v>16.379773</v>
      </c>
      <c r="D34" s="1"/>
      <c r="E34" s="1"/>
      <c r="F34">
        <v>16306793</v>
      </c>
      <c r="I34">
        <v>16398800</v>
      </c>
      <c r="L34">
        <v>16394940</v>
      </c>
      <c r="O34">
        <v>16362997</v>
      </c>
      <c r="R34">
        <v>16379773</v>
      </c>
    </row>
    <row r="35" spans="2:18">
      <c r="B35">
        <v>96</v>
      </c>
      <c r="C35" s="1">
        <f t="shared" si="3"/>
        <v>18.258002000000001</v>
      </c>
      <c r="D35" s="1"/>
      <c r="E35" s="1"/>
      <c r="F35">
        <v>18258002</v>
      </c>
      <c r="I35">
        <v>18247414</v>
      </c>
      <c r="L35">
        <v>18279980</v>
      </c>
      <c r="O35">
        <v>18260206</v>
      </c>
      <c r="R35">
        <v>18243139</v>
      </c>
    </row>
  </sheetData>
  <mergeCells count="14">
    <mergeCell ref="C4:T4"/>
    <mergeCell ref="C5:E5"/>
    <mergeCell ref="F5:H5"/>
    <mergeCell ref="I5:K5"/>
    <mergeCell ref="L5:N5"/>
    <mergeCell ref="O5:Q5"/>
    <mergeCell ref="R5:T5"/>
    <mergeCell ref="C21:T21"/>
    <mergeCell ref="C22:E22"/>
    <mergeCell ref="F22:H22"/>
    <mergeCell ref="I22:K22"/>
    <mergeCell ref="L22:N22"/>
    <mergeCell ref="O22:Q22"/>
    <mergeCell ref="R22:T22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901E-A60E-BA42-907E-FAD8080B8085}">
  <dimension ref="B2:T35"/>
  <sheetViews>
    <sheetView topLeftCell="N15" zoomScale="80" zoomScaleNormal="80"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MEDIAN(F7,I7,L7,O7,R7)/1000000</f>
        <v>0.20607700000000001</v>
      </c>
      <c r="D7" s="1">
        <f t="shared" ref="D7:E7" si="0">MEDIAN(G7,J7,M7,P7,S7)/1000000</f>
        <v>0.17213500000000001</v>
      </c>
      <c r="E7" s="1">
        <f t="shared" si="0"/>
        <v>0.20607700000000001</v>
      </c>
      <c r="F7">
        <v>204384</v>
      </c>
      <c r="G7">
        <v>147125</v>
      </c>
      <c r="H7">
        <v>204384</v>
      </c>
      <c r="I7">
        <v>206077</v>
      </c>
      <c r="J7">
        <v>172853</v>
      </c>
      <c r="K7">
        <v>206077</v>
      </c>
      <c r="L7">
        <v>211319</v>
      </c>
      <c r="M7">
        <v>174240</v>
      </c>
      <c r="N7">
        <v>211319</v>
      </c>
      <c r="O7">
        <v>203749</v>
      </c>
      <c r="P7">
        <v>171946</v>
      </c>
      <c r="Q7">
        <v>203749</v>
      </c>
      <c r="R7">
        <v>206081</v>
      </c>
      <c r="S7">
        <v>172135</v>
      </c>
      <c r="T7">
        <v>206081</v>
      </c>
    </row>
    <row r="8" spans="2:20">
      <c r="B8">
        <v>2</v>
      </c>
      <c r="C8" s="1">
        <f t="shared" ref="C8:C18" si="1">MEDIAN(F8,I8,L8,O8,R8)/1000000</f>
        <v>0.28597600000000001</v>
      </c>
      <c r="D8" s="1">
        <f t="shared" ref="D8:D18" si="2">MEDIAN(G8,J8,M8,P8,S8)/1000000</f>
        <v>0.34702100000000002</v>
      </c>
      <c r="E8" s="1">
        <f t="shared" ref="E8:E18" si="3">MEDIAN(H8,K8,N8,Q8,T8)/1000000</f>
        <v>0.37710500000000002</v>
      </c>
      <c r="F8">
        <v>285976</v>
      </c>
      <c r="G8">
        <v>315623</v>
      </c>
      <c r="H8">
        <v>381386</v>
      </c>
      <c r="I8">
        <v>277519</v>
      </c>
      <c r="J8">
        <v>341541</v>
      </c>
      <c r="K8">
        <v>376298</v>
      </c>
      <c r="L8">
        <v>287410</v>
      </c>
      <c r="M8">
        <v>347021</v>
      </c>
      <c r="N8">
        <v>345421</v>
      </c>
      <c r="O8">
        <v>287553</v>
      </c>
      <c r="P8">
        <v>347202</v>
      </c>
      <c r="Q8">
        <v>377105</v>
      </c>
      <c r="R8">
        <v>285901</v>
      </c>
      <c r="S8">
        <v>348205</v>
      </c>
      <c r="T8">
        <v>378660</v>
      </c>
    </row>
    <row r="9" spans="2:20">
      <c r="B9">
        <v>4</v>
      </c>
      <c r="C9" s="1">
        <f t="shared" si="1"/>
        <v>1.7106E-2</v>
      </c>
      <c r="D9" s="1">
        <f t="shared" si="2"/>
        <v>0.68652899999999994</v>
      </c>
      <c r="E9" s="1">
        <f t="shared" si="3"/>
        <v>0.68652899999999994</v>
      </c>
      <c r="F9">
        <v>221</v>
      </c>
      <c r="G9">
        <v>684866</v>
      </c>
      <c r="H9">
        <v>684866</v>
      </c>
      <c r="I9">
        <v>19620</v>
      </c>
      <c r="J9">
        <v>686529</v>
      </c>
      <c r="K9">
        <v>686529</v>
      </c>
      <c r="L9">
        <v>310622</v>
      </c>
      <c r="M9">
        <v>688753</v>
      </c>
      <c r="N9">
        <v>688753</v>
      </c>
      <c r="O9">
        <v>0</v>
      </c>
      <c r="P9">
        <v>688424</v>
      </c>
      <c r="Q9">
        <v>688424</v>
      </c>
      <c r="R9">
        <v>17106</v>
      </c>
      <c r="S9">
        <v>685652</v>
      </c>
      <c r="T9">
        <v>685652</v>
      </c>
    </row>
    <row r="10" spans="2:20">
      <c r="B10">
        <v>8</v>
      </c>
      <c r="C10" s="1">
        <f t="shared" si="1"/>
        <v>0</v>
      </c>
      <c r="D10" s="1">
        <f t="shared" si="2"/>
        <v>0.97378100000000001</v>
      </c>
      <c r="E10" s="1">
        <f t="shared" si="3"/>
        <v>1.272607</v>
      </c>
      <c r="F10">
        <v>0</v>
      </c>
      <c r="G10">
        <v>974994</v>
      </c>
      <c r="H10">
        <v>1274695</v>
      </c>
      <c r="I10">
        <v>0</v>
      </c>
      <c r="J10">
        <v>988705</v>
      </c>
      <c r="K10">
        <v>1265607</v>
      </c>
      <c r="L10">
        <v>0</v>
      </c>
      <c r="M10">
        <v>967602</v>
      </c>
      <c r="N10">
        <v>1273596</v>
      </c>
      <c r="O10">
        <v>0</v>
      </c>
      <c r="P10">
        <v>969811</v>
      </c>
      <c r="Q10">
        <v>1267702</v>
      </c>
      <c r="R10">
        <v>0</v>
      </c>
      <c r="S10">
        <v>973781</v>
      </c>
      <c r="T10">
        <v>1272607</v>
      </c>
    </row>
    <row r="11" spans="2:20">
      <c r="B11">
        <v>12</v>
      </c>
      <c r="C11" s="1">
        <f t="shared" si="1"/>
        <v>0</v>
      </c>
      <c r="D11" s="1">
        <f t="shared" si="2"/>
        <v>0.85164899999999999</v>
      </c>
      <c r="E11" s="1">
        <f t="shared" si="3"/>
        <v>1.807714</v>
      </c>
      <c r="F11">
        <v>0</v>
      </c>
      <c r="G11">
        <v>851649</v>
      </c>
      <c r="H11">
        <v>1809358</v>
      </c>
      <c r="I11">
        <v>0</v>
      </c>
      <c r="J11">
        <v>926678</v>
      </c>
      <c r="K11">
        <v>1807714</v>
      </c>
      <c r="L11">
        <v>0</v>
      </c>
      <c r="M11">
        <v>843867</v>
      </c>
      <c r="N11">
        <v>1805701</v>
      </c>
      <c r="O11">
        <v>0</v>
      </c>
      <c r="P11">
        <v>1132332</v>
      </c>
      <c r="Q11">
        <v>1807207</v>
      </c>
      <c r="R11">
        <v>0</v>
      </c>
      <c r="S11">
        <v>787476</v>
      </c>
      <c r="T11">
        <v>1811882</v>
      </c>
    </row>
    <row r="12" spans="2:20">
      <c r="B12">
        <v>16</v>
      </c>
      <c r="C12" s="1">
        <f t="shared" si="1"/>
        <v>0</v>
      </c>
      <c r="D12" s="1">
        <f t="shared" si="2"/>
        <v>0.85994999999999999</v>
      </c>
      <c r="E12" s="1">
        <f t="shared" si="3"/>
        <v>2.2941859999999998</v>
      </c>
      <c r="F12">
        <v>0</v>
      </c>
      <c r="G12">
        <v>825422</v>
      </c>
      <c r="H12">
        <v>2267360</v>
      </c>
      <c r="I12">
        <v>0</v>
      </c>
      <c r="J12">
        <v>942575</v>
      </c>
      <c r="K12">
        <v>2310776</v>
      </c>
      <c r="L12">
        <v>0</v>
      </c>
      <c r="M12">
        <v>859950</v>
      </c>
      <c r="N12">
        <v>2294186</v>
      </c>
      <c r="O12">
        <v>0</v>
      </c>
      <c r="P12">
        <v>555958</v>
      </c>
      <c r="Q12">
        <v>2295785</v>
      </c>
      <c r="R12">
        <v>0</v>
      </c>
      <c r="S12">
        <v>868079</v>
      </c>
      <c r="T12">
        <v>2279934</v>
      </c>
    </row>
    <row r="13" spans="2:20">
      <c r="B13">
        <v>20</v>
      </c>
      <c r="C13" s="1">
        <f t="shared" si="1"/>
        <v>0</v>
      </c>
      <c r="D13" s="1">
        <f t="shared" si="2"/>
        <v>4.9801999999999999E-2</v>
      </c>
      <c r="E13" s="1">
        <f t="shared" si="3"/>
        <v>2.7352180000000001</v>
      </c>
      <c r="F13">
        <v>0</v>
      </c>
      <c r="G13">
        <v>597384</v>
      </c>
      <c r="H13">
        <v>2760983</v>
      </c>
      <c r="I13">
        <v>0</v>
      </c>
      <c r="J13">
        <v>45121</v>
      </c>
      <c r="K13">
        <v>2728481</v>
      </c>
      <c r="L13">
        <v>0</v>
      </c>
      <c r="M13">
        <v>861280</v>
      </c>
      <c r="N13">
        <v>2729707</v>
      </c>
      <c r="O13">
        <v>0</v>
      </c>
      <c r="P13">
        <v>42101</v>
      </c>
      <c r="Q13">
        <v>2736938</v>
      </c>
      <c r="R13">
        <v>0</v>
      </c>
      <c r="S13">
        <v>49802</v>
      </c>
      <c r="T13">
        <v>2735218</v>
      </c>
    </row>
    <row r="14" spans="2:20">
      <c r="B14">
        <v>28</v>
      </c>
      <c r="C14" s="1">
        <f t="shared" si="1"/>
        <v>0</v>
      </c>
      <c r="D14" s="1">
        <f t="shared" si="2"/>
        <v>3.4629999999999999E-3</v>
      </c>
      <c r="E14" s="1">
        <f t="shared" si="3"/>
        <v>3.6214689999999998</v>
      </c>
      <c r="F14">
        <v>0</v>
      </c>
      <c r="G14">
        <v>374496</v>
      </c>
      <c r="H14">
        <v>3626003</v>
      </c>
      <c r="I14">
        <v>0</v>
      </c>
      <c r="J14">
        <v>5244</v>
      </c>
      <c r="K14">
        <v>3621469</v>
      </c>
      <c r="L14">
        <v>0</v>
      </c>
      <c r="M14">
        <v>2587</v>
      </c>
      <c r="N14">
        <v>3622611</v>
      </c>
      <c r="O14">
        <v>0</v>
      </c>
      <c r="P14">
        <v>0</v>
      </c>
      <c r="Q14">
        <v>3617794</v>
      </c>
      <c r="R14">
        <v>0</v>
      </c>
      <c r="S14">
        <v>3463</v>
      </c>
      <c r="T14">
        <v>3602712</v>
      </c>
    </row>
    <row r="15" spans="2:20">
      <c r="B15">
        <v>42</v>
      </c>
      <c r="C15" s="1">
        <f t="shared" si="1"/>
        <v>0</v>
      </c>
      <c r="D15" s="1">
        <f t="shared" si="2"/>
        <v>0</v>
      </c>
      <c r="E15" s="1">
        <f t="shared" si="3"/>
        <v>5.6174249999999999</v>
      </c>
      <c r="G15">
        <v>13287</v>
      </c>
      <c r="H15">
        <v>5621413</v>
      </c>
      <c r="I15">
        <v>0</v>
      </c>
      <c r="J15">
        <v>0</v>
      </c>
      <c r="K15">
        <v>5617425</v>
      </c>
      <c r="L15">
        <v>0</v>
      </c>
      <c r="M15">
        <v>0</v>
      </c>
      <c r="N15">
        <v>5635696</v>
      </c>
      <c r="O15">
        <v>0</v>
      </c>
      <c r="P15">
        <v>0</v>
      </c>
      <c r="Q15">
        <v>5603477</v>
      </c>
      <c r="R15">
        <v>0</v>
      </c>
      <c r="S15">
        <v>0</v>
      </c>
      <c r="T15">
        <v>5609355</v>
      </c>
    </row>
    <row r="16" spans="2:20">
      <c r="B16">
        <v>56</v>
      </c>
      <c r="C16" s="1">
        <f t="shared" si="1"/>
        <v>0</v>
      </c>
      <c r="D16" s="1">
        <f t="shared" si="2"/>
        <v>0</v>
      </c>
      <c r="E16" s="1">
        <f t="shared" si="3"/>
        <v>7.1625649999999998</v>
      </c>
      <c r="F16">
        <v>0</v>
      </c>
      <c r="G16">
        <v>0</v>
      </c>
      <c r="H16">
        <v>7153372</v>
      </c>
      <c r="I16">
        <v>0</v>
      </c>
      <c r="J16">
        <v>0</v>
      </c>
      <c r="K16">
        <v>7168325</v>
      </c>
      <c r="L16">
        <v>0</v>
      </c>
      <c r="M16">
        <v>0</v>
      </c>
      <c r="N16">
        <v>7162565</v>
      </c>
      <c r="O16">
        <v>0</v>
      </c>
      <c r="P16">
        <v>0</v>
      </c>
      <c r="Q16">
        <v>7176815</v>
      </c>
      <c r="R16">
        <v>0</v>
      </c>
      <c r="S16">
        <v>0</v>
      </c>
      <c r="T16">
        <v>7151848</v>
      </c>
    </row>
    <row r="17" spans="2:20">
      <c r="B17">
        <v>84</v>
      </c>
      <c r="C17" s="1">
        <f t="shared" si="1"/>
        <v>1.9000000000000001E-5</v>
      </c>
      <c r="D17" s="1">
        <f t="shared" si="2"/>
        <v>0</v>
      </c>
      <c r="E17" s="1">
        <f t="shared" si="3"/>
        <v>10.542092999999999</v>
      </c>
      <c r="F17">
        <v>1</v>
      </c>
      <c r="G17">
        <v>0</v>
      </c>
      <c r="H17">
        <v>10542093</v>
      </c>
      <c r="I17">
        <v>20</v>
      </c>
      <c r="J17">
        <v>0</v>
      </c>
      <c r="K17">
        <v>10527299</v>
      </c>
      <c r="L17">
        <v>19</v>
      </c>
      <c r="M17">
        <v>0</v>
      </c>
      <c r="N17">
        <v>10536964</v>
      </c>
      <c r="O17">
        <v>19</v>
      </c>
      <c r="P17">
        <v>0</v>
      </c>
      <c r="Q17">
        <v>10581251</v>
      </c>
      <c r="R17">
        <v>1</v>
      </c>
      <c r="S17">
        <v>0</v>
      </c>
      <c r="T17">
        <v>10564734</v>
      </c>
    </row>
    <row r="18" spans="2:20">
      <c r="B18">
        <v>96</v>
      </c>
      <c r="C18" s="1">
        <f t="shared" si="1"/>
        <v>1.0000000000000001E-5</v>
      </c>
      <c r="D18" s="1">
        <f t="shared" si="2"/>
        <v>0</v>
      </c>
      <c r="E18" s="1">
        <f t="shared" si="3"/>
        <v>12.290744999999999</v>
      </c>
      <c r="F18">
        <v>10</v>
      </c>
      <c r="G18">
        <v>0</v>
      </c>
      <c r="H18">
        <v>12292484</v>
      </c>
      <c r="I18">
        <v>49</v>
      </c>
      <c r="J18">
        <v>0</v>
      </c>
      <c r="K18">
        <v>12290745</v>
      </c>
      <c r="L18">
        <v>0</v>
      </c>
      <c r="M18">
        <v>0</v>
      </c>
      <c r="N18">
        <v>12290745</v>
      </c>
      <c r="O18">
        <v>28</v>
      </c>
      <c r="P18">
        <v>0</v>
      </c>
      <c r="Q18">
        <v>12290745</v>
      </c>
      <c r="R18">
        <v>0</v>
      </c>
      <c r="S18">
        <v>0</v>
      </c>
      <c r="T18">
        <v>12307264</v>
      </c>
    </row>
    <row r="21" spans="2:20">
      <c r="C21" s="2" t="s">
        <v>0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2:20">
      <c r="C22" s="2" t="s">
        <v>7</v>
      </c>
      <c r="D22" s="2"/>
      <c r="E22" s="2"/>
      <c r="F22" s="2" t="s">
        <v>4</v>
      </c>
      <c r="G22" s="2"/>
      <c r="H22" s="2"/>
      <c r="I22" s="2" t="s">
        <v>5</v>
      </c>
      <c r="J22" s="2"/>
      <c r="K22" s="2"/>
      <c r="L22" s="2" t="s">
        <v>6</v>
      </c>
      <c r="M22" s="2"/>
      <c r="N22" s="2"/>
      <c r="O22" s="2" t="s">
        <v>8</v>
      </c>
      <c r="P22" s="2"/>
      <c r="Q22" s="2"/>
      <c r="R22" s="2" t="s">
        <v>9</v>
      </c>
      <c r="S22" s="2"/>
      <c r="T22" s="2"/>
    </row>
    <row r="23" spans="2:20">
      <c r="B23" t="s">
        <v>1</v>
      </c>
      <c r="C23">
        <v>96</v>
      </c>
      <c r="F23">
        <v>96</v>
      </c>
      <c r="I23">
        <v>96</v>
      </c>
      <c r="L23">
        <v>96</v>
      </c>
      <c r="O23">
        <v>96</v>
      </c>
      <c r="R23">
        <v>96</v>
      </c>
    </row>
    <row r="24" spans="2:20">
      <c r="B24">
        <v>1</v>
      </c>
      <c r="C24" s="1">
        <f t="shared" ref="C24:C35" si="4">MEDIAN(F24,I24,L24,O24,R24)/1000000</f>
        <v>1.0000000000000001E-5</v>
      </c>
      <c r="D24" s="1"/>
      <c r="E24" s="1"/>
      <c r="F24">
        <v>10</v>
      </c>
      <c r="I24">
        <v>49</v>
      </c>
      <c r="L24">
        <v>0</v>
      </c>
      <c r="O24">
        <v>28</v>
      </c>
      <c r="R24">
        <v>0</v>
      </c>
    </row>
    <row r="25" spans="2:20">
      <c r="B25">
        <v>2</v>
      </c>
      <c r="C25" s="1">
        <f t="shared" si="4"/>
        <v>0</v>
      </c>
      <c r="D25" s="1"/>
      <c r="E25" s="1"/>
      <c r="F25">
        <v>0</v>
      </c>
      <c r="I25">
        <v>0</v>
      </c>
      <c r="L25">
        <v>0</v>
      </c>
      <c r="O25">
        <v>0</v>
      </c>
      <c r="R25">
        <v>0</v>
      </c>
    </row>
    <row r="26" spans="2:20">
      <c r="B26">
        <v>4</v>
      </c>
      <c r="C26" s="1">
        <f t="shared" si="4"/>
        <v>0</v>
      </c>
      <c r="D26" s="1"/>
      <c r="E26" s="1"/>
      <c r="F26">
        <v>0</v>
      </c>
      <c r="I26">
        <v>0</v>
      </c>
      <c r="L26">
        <v>0</v>
      </c>
      <c r="O26">
        <v>0</v>
      </c>
      <c r="R26">
        <v>0</v>
      </c>
    </row>
    <row r="27" spans="2:20">
      <c r="B27">
        <v>8</v>
      </c>
      <c r="C27" s="1">
        <f t="shared" si="4"/>
        <v>2.5660000000000001E-3</v>
      </c>
      <c r="D27" s="1"/>
      <c r="E27" s="1"/>
      <c r="F27">
        <v>0</v>
      </c>
      <c r="I27">
        <v>6010</v>
      </c>
      <c r="L27">
        <v>0</v>
      </c>
      <c r="O27">
        <v>31020</v>
      </c>
      <c r="R27">
        <v>2566</v>
      </c>
    </row>
    <row r="28" spans="2:20">
      <c r="B28">
        <v>12</v>
      </c>
      <c r="C28" s="1">
        <f t="shared" si="4"/>
        <v>9.129E-3</v>
      </c>
      <c r="D28" s="1"/>
      <c r="E28" s="1"/>
      <c r="F28">
        <v>34009</v>
      </c>
      <c r="I28">
        <v>8742</v>
      </c>
      <c r="L28">
        <v>615</v>
      </c>
      <c r="O28">
        <v>9129</v>
      </c>
      <c r="R28">
        <v>58583</v>
      </c>
    </row>
    <row r="29" spans="2:20">
      <c r="B29">
        <v>16</v>
      </c>
      <c r="C29" s="1">
        <f t="shared" si="4"/>
        <v>5.6356999999999997E-2</v>
      </c>
      <c r="D29" s="1"/>
      <c r="E29" s="1"/>
      <c r="F29">
        <v>48284</v>
      </c>
      <c r="I29">
        <v>640896</v>
      </c>
      <c r="L29">
        <v>56357</v>
      </c>
      <c r="O29">
        <v>61227</v>
      </c>
      <c r="R29">
        <v>32908</v>
      </c>
    </row>
    <row r="30" spans="2:20">
      <c r="B30">
        <v>20</v>
      </c>
      <c r="C30" s="1">
        <f t="shared" si="4"/>
        <v>1.2275149999999999</v>
      </c>
      <c r="D30" s="1"/>
      <c r="E30" s="1"/>
      <c r="F30">
        <v>2008718</v>
      </c>
      <c r="I30">
        <v>942365</v>
      </c>
      <c r="L30">
        <v>859425</v>
      </c>
      <c r="O30">
        <v>1227515</v>
      </c>
      <c r="R30">
        <v>1691503</v>
      </c>
    </row>
    <row r="31" spans="2:20">
      <c r="B31">
        <v>28</v>
      </c>
      <c r="C31" s="1">
        <f t="shared" si="4"/>
        <v>3.8364289999999999</v>
      </c>
      <c r="D31" s="1"/>
      <c r="E31" s="1"/>
      <c r="F31">
        <v>3836429</v>
      </c>
      <c r="I31">
        <v>4057106</v>
      </c>
      <c r="L31">
        <v>4693932</v>
      </c>
      <c r="O31">
        <v>3711792</v>
      </c>
      <c r="R31">
        <v>3561594</v>
      </c>
    </row>
    <row r="32" spans="2:20">
      <c r="B32">
        <v>42</v>
      </c>
      <c r="C32" s="1">
        <f t="shared" si="4"/>
        <v>6.3793490000000004</v>
      </c>
      <c r="D32" s="1"/>
      <c r="E32" s="1"/>
      <c r="F32">
        <v>6539455</v>
      </c>
      <c r="I32">
        <v>6387193</v>
      </c>
      <c r="L32">
        <v>6307205</v>
      </c>
      <c r="O32">
        <v>6377388</v>
      </c>
      <c r="R32">
        <v>6379349</v>
      </c>
    </row>
    <row r="33" spans="2:18">
      <c r="B33">
        <v>56</v>
      </c>
      <c r="C33" s="1">
        <f t="shared" si="4"/>
        <v>7.8995680000000004</v>
      </c>
      <c r="D33" s="1"/>
      <c r="E33" s="1"/>
      <c r="F33">
        <v>7937439</v>
      </c>
      <c r="I33">
        <v>7853689</v>
      </c>
      <c r="L33">
        <v>7947487</v>
      </c>
      <c r="O33">
        <v>7899568</v>
      </c>
      <c r="R33">
        <v>7874933</v>
      </c>
    </row>
    <row r="34" spans="2:18">
      <c r="B34">
        <v>84</v>
      </c>
      <c r="C34" s="1">
        <f t="shared" si="4"/>
        <v>10.850861999999999</v>
      </c>
      <c r="D34" s="1"/>
      <c r="E34" s="1"/>
      <c r="F34">
        <v>10869371</v>
      </c>
      <c r="I34">
        <v>10849873</v>
      </c>
      <c r="L34">
        <v>10864617</v>
      </c>
      <c r="O34">
        <v>10850862</v>
      </c>
      <c r="R34">
        <v>10826040</v>
      </c>
    </row>
    <row r="35" spans="2:18">
      <c r="B35">
        <v>96</v>
      </c>
      <c r="C35" s="1">
        <f t="shared" si="4"/>
        <v>12.290744999999999</v>
      </c>
      <c r="D35" s="1"/>
      <c r="E35" s="1"/>
      <c r="F35">
        <v>12292484</v>
      </c>
      <c r="I35">
        <v>12290745</v>
      </c>
      <c r="L35">
        <v>12290745</v>
      </c>
      <c r="O35">
        <v>12290745</v>
      </c>
      <c r="R35">
        <v>12307264</v>
      </c>
    </row>
  </sheetData>
  <mergeCells count="14">
    <mergeCell ref="R5:T5"/>
    <mergeCell ref="C4:T4"/>
    <mergeCell ref="C5:E5"/>
    <mergeCell ref="F5:H5"/>
    <mergeCell ref="I5:K5"/>
    <mergeCell ref="L5:N5"/>
    <mergeCell ref="O5:Q5"/>
    <mergeCell ref="C21:T21"/>
    <mergeCell ref="C22:E22"/>
    <mergeCell ref="F22:H22"/>
    <mergeCell ref="I22:K22"/>
    <mergeCell ref="L22:N22"/>
    <mergeCell ref="O22:Q22"/>
    <mergeCell ref="R22:T2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BE04-A1D6-104A-8E4D-4FD0F808C268}">
  <dimension ref="B2:T18"/>
  <sheetViews>
    <sheetView zoomScale="80" zoomScaleNormal="80"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MEDIAN('FULL(no phantom avoidance)'!F7,I7,L7,O7,R7)/1000000</f>
        <v>0.115397</v>
      </c>
      <c r="D7" s="1">
        <f>MEDIAN('FULL(no phantom avoidance)'!G7,J7,M7,P7,S7)/1000000</f>
        <v>9.8234000000000002E-2</v>
      </c>
      <c r="E7" s="1">
        <f>MEDIAN('FULL(no phantom avoidance)'!H7,K7,N7,Q7,T7)/1000000</f>
        <v>0.115397</v>
      </c>
      <c r="F7">
        <v>115311</v>
      </c>
      <c r="G7">
        <v>98411</v>
      </c>
      <c r="H7">
        <v>115311</v>
      </c>
      <c r="I7">
        <v>115397</v>
      </c>
      <c r="J7">
        <v>98234</v>
      </c>
      <c r="K7">
        <v>115397</v>
      </c>
      <c r="L7">
        <v>115634</v>
      </c>
      <c r="M7">
        <v>97840</v>
      </c>
      <c r="N7">
        <v>115634</v>
      </c>
      <c r="O7">
        <v>114683</v>
      </c>
      <c r="P7">
        <v>97216</v>
      </c>
      <c r="Q7">
        <v>114683</v>
      </c>
      <c r="R7">
        <v>116983</v>
      </c>
      <c r="S7">
        <v>98572</v>
      </c>
      <c r="T7">
        <v>116983</v>
      </c>
    </row>
    <row r="8" spans="2:20">
      <c r="B8">
        <v>2</v>
      </c>
      <c r="C8" s="1">
        <f>MEDIAN('FULL(no phantom avoidance)'!F8,I8,L8,O8,R8)/1000000</f>
        <v>0.14791799999999999</v>
      </c>
      <c r="D8" s="1">
        <f>MEDIAN('FULL(no phantom avoidance)'!G8,J8,M8,P8,S8)/1000000</f>
        <v>0.19652800000000001</v>
      </c>
      <c r="E8" s="1">
        <f>MEDIAN('FULL(no phantom avoidance)'!H8,K8,N8,Q8,T8)/1000000</f>
        <v>0.21549499999999999</v>
      </c>
      <c r="F8">
        <v>147436</v>
      </c>
      <c r="G8">
        <v>195610</v>
      </c>
      <c r="H8">
        <v>211129</v>
      </c>
      <c r="I8">
        <v>145776</v>
      </c>
      <c r="J8">
        <v>195486</v>
      </c>
      <c r="K8">
        <v>215495</v>
      </c>
      <c r="L8">
        <v>148190</v>
      </c>
      <c r="M8">
        <v>196013</v>
      </c>
      <c r="N8">
        <v>211339</v>
      </c>
      <c r="O8">
        <v>147918</v>
      </c>
      <c r="P8">
        <v>196528</v>
      </c>
      <c r="Q8">
        <v>215839</v>
      </c>
      <c r="R8">
        <v>146602</v>
      </c>
      <c r="S8">
        <v>197433</v>
      </c>
      <c r="T8">
        <v>214275</v>
      </c>
    </row>
    <row r="9" spans="2:20">
      <c r="B9">
        <v>4</v>
      </c>
      <c r="C9" s="1">
        <f>MEDIAN('FULL(no phantom avoidance)'!F9,I9,L9,O9,R9)/1000000</f>
        <v>0.14639099999999999</v>
      </c>
      <c r="D9" s="1">
        <f>MEDIAN('FULL(no phantom avoidance)'!G9,J9,M9,P9,S9)/1000000</f>
        <v>0.395181</v>
      </c>
      <c r="E9" s="1">
        <f>MEDIAN('FULL(no phantom avoidance)'!H9,K9,N9,Q9,T9)/1000000</f>
        <v>0.395181</v>
      </c>
      <c r="F9">
        <v>146002</v>
      </c>
      <c r="G9">
        <v>396866</v>
      </c>
      <c r="H9">
        <v>396866</v>
      </c>
      <c r="I9">
        <v>146068</v>
      </c>
      <c r="J9">
        <v>395044</v>
      </c>
      <c r="K9">
        <v>395044</v>
      </c>
      <c r="L9">
        <v>146391</v>
      </c>
      <c r="M9">
        <v>394500</v>
      </c>
      <c r="N9">
        <v>394500</v>
      </c>
      <c r="O9">
        <v>145932</v>
      </c>
      <c r="P9">
        <v>396191</v>
      </c>
      <c r="Q9">
        <v>396191</v>
      </c>
      <c r="R9">
        <v>147007</v>
      </c>
      <c r="S9">
        <v>395181</v>
      </c>
      <c r="T9">
        <v>395181</v>
      </c>
    </row>
    <row r="10" spans="2:20">
      <c r="B10">
        <v>8</v>
      </c>
      <c r="C10" s="1">
        <f>MEDIAN('FULL(no phantom avoidance)'!F10,I10,L10,O10,R10)/1000000</f>
        <v>0.12846399999999999</v>
      </c>
      <c r="D10" s="1">
        <f>MEDIAN('FULL(no phantom avoidance)'!G10,J10,M10,P10,S10)/1000000</f>
        <v>0.52880700000000003</v>
      </c>
      <c r="E10" s="1">
        <f>MEDIAN('FULL(no phantom avoidance)'!H10,K10,N10,Q10,T10)/1000000</f>
        <v>0.73368</v>
      </c>
      <c r="F10">
        <v>128751</v>
      </c>
      <c r="G10">
        <v>528329</v>
      </c>
      <c r="H10">
        <v>732381</v>
      </c>
      <c r="I10">
        <v>128725</v>
      </c>
      <c r="J10">
        <v>528807</v>
      </c>
      <c r="K10">
        <v>732028</v>
      </c>
      <c r="L10">
        <v>128464</v>
      </c>
      <c r="M10">
        <v>527541</v>
      </c>
      <c r="N10">
        <v>733680</v>
      </c>
      <c r="O10">
        <v>128354</v>
      </c>
      <c r="P10">
        <v>529494</v>
      </c>
      <c r="Q10">
        <v>733034</v>
      </c>
      <c r="R10">
        <v>128254</v>
      </c>
      <c r="S10">
        <v>528531</v>
      </c>
      <c r="T10">
        <v>734184</v>
      </c>
    </row>
    <row r="11" spans="2:20">
      <c r="B11">
        <v>12</v>
      </c>
      <c r="C11" s="1">
        <f>MEDIAN('FULL(no phantom avoidance)'!F11,I11,L11,O11,R11)/1000000</f>
        <v>0.114929</v>
      </c>
      <c r="D11" s="1">
        <f>MEDIAN('FULL(no phantom avoidance)'!G11,J11,M11,P11,S11)/1000000</f>
        <v>0.54438699999999995</v>
      </c>
      <c r="E11" s="1">
        <f>MEDIAN('FULL(no phantom avoidance)'!H11,K11,N11,Q11,T11)/1000000</f>
        <v>1.0302659999999999</v>
      </c>
      <c r="F11">
        <v>115004</v>
      </c>
      <c r="G11">
        <v>543595</v>
      </c>
      <c r="H11">
        <v>1030398</v>
      </c>
      <c r="I11">
        <v>115037</v>
      </c>
      <c r="J11">
        <v>544387</v>
      </c>
      <c r="K11">
        <v>1028443</v>
      </c>
      <c r="L11">
        <v>114745</v>
      </c>
      <c r="M11">
        <v>541253</v>
      </c>
      <c r="N11">
        <v>1030266</v>
      </c>
      <c r="O11">
        <v>114522</v>
      </c>
      <c r="P11">
        <v>544980</v>
      </c>
      <c r="Q11">
        <v>1028850</v>
      </c>
      <c r="R11">
        <v>114929</v>
      </c>
      <c r="S11">
        <v>541265</v>
      </c>
      <c r="T11">
        <v>1030529</v>
      </c>
    </row>
    <row r="12" spans="2:20">
      <c r="B12">
        <v>16</v>
      </c>
      <c r="C12" s="1">
        <f>MEDIAN('FULL(no phantom avoidance)'!F12,I12,L12,O12,R12)/1000000</f>
        <v>9.7798999999999997E-2</v>
      </c>
      <c r="D12" s="1">
        <f>MEDIAN('FULL(no phantom avoidance)'!G12,J12,M12,P12,S12)/1000000</f>
        <v>0.51289399999999996</v>
      </c>
      <c r="E12" s="1">
        <f>MEDIAN('FULL(no phantom avoidance)'!H12,K12,N12,Q12,T12)/1000000</f>
        <v>1.293466</v>
      </c>
      <c r="F12">
        <v>100522</v>
      </c>
      <c r="G12">
        <v>516045</v>
      </c>
      <c r="H12">
        <v>1292025</v>
      </c>
      <c r="I12">
        <v>97799</v>
      </c>
      <c r="J12">
        <v>399725</v>
      </c>
      <c r="K12">
        <v>1292478</v>
      </c>
      <c r="L12">
        <v>94856</v>
      </c>
      <c r="M12">
        <v>502323</v>
      </c>
      <c r="N12">
        <v>1293466</v>
      </c>
      <c r="O12">
        <v>96028</v>
      </c>
      <c r="P12">
        <v>516364</v>
      </c>
      <c r="Q12">
        <v>1292641</v>
      </c>
      <c r="R12">
        <v>99708</v>
      </c>
      <c r="S12">
        <v>512894</v>
      </c>
      <c r="T12">
        <v>1293649</v>
      </c>
    </row>
    <row r="13" spans="2:20">
      <c r="B13">
        <v>20</v>
      </c>
      <c r="C13" s="1">
        <f>MEDIAN('FULL(no phantom avoidance)'!F13,I13,L13,O13,R13)/1000000</f>
        <v>8.2566000000000001E-2</v>
      </c>
      <c r="D13" s="1">
        <f>MEDIAN('FULL(no phantom avoidance)'!G13,J13,M13,P13,S13)/1000000</f>
        <v>0.47434700000000002</v>
      </c>
      <c r="E13" s="1">
        <f>MEDIAN('FULL(no phantom avoidance)'!H13,K13,N13,Q13,T13)/1000000</f>
        <v>1.5140009999999999</v>
      </c>
      <c r="F13">
        <v>83672</v>
      </c>
      <c r="G13">
        <v>477263</v>
      </c>
      <c r="H13">
        <v>1510319</v>
      </c>
      <c r="I13">
        <v>82566</v>
      </c>
      <c r="J13">
        <v>484619</v>
      </c>
      <c r="K13">
        <v>1514001</v>
      </c>
      <c r="L13">
        <v>82452</v>
      </c>
      <c r="M13">
        <v>376631</v>
      </c>
      <c r="N13">
        <v>1512032</v>
      </c>
      <c r="O13">
        <v>80923</v>
      </c>
      <c r="P13">
        <v>473001</v>
      </c>
      <c r="Q13">
        <v>1537891</v>
      </c>
      <c r="R13">
        <v>83678</v>
      </c>
      <c r="S13">
        <v>474347</v>
      </c>
      <c r="T13">
        <v>1510163</v>
      </c>
    </row>
    <row r="14" spans="2:20">
      <c r="B14">
        <v>28</v>
      </c>
      <c r="C14" s="1">
        <f>MEDIAN('FULL(no phantom avoidance)'!F14,I14,L14,O14,R14)/1000000</f>
        <v>6.5945000000000004E-2</v>
      </c>
      <c r="D14" s="1">
        <f>MEDIAN('FULL(no phantom avoidance)'!G14,J14,M14,P14,S14)/1000000</f>
        <v>0.42070200000000002</v>
      </c>
      <c r="E14" s="1">
        <f>MEDIAN('FULL(no phantom avoidance)'!H14,K14,N14,Q14,T14)/1000000</f>
        <v>1.957646</v>
      </c>
      <c r="F14">
        <v>66024</v>
      </c>
      <c r="G14">
        <v>420397</v>
      </c>
      <c r="H14">
        <v>1960892</v>
      </c>
      <c r="I14">
        <v>65945</v>
      </c>
      <c r="J14">
        <v>420702</v>
      </c>
      <c r="K14">
        <v>1954362</v>
      </c>
      <c r="L14">
        <v>66014</v>
      </c>
      <c r="M14">
        <v>348040</v>
      </c>
      <c r="N14">
        <v>1963865</v>
      </c>
      <c r="O14">
        <v>64764</v>
      </c>
      <c r="P14">
        <v>346033</v>
      </c>
      <c r="Q14">
        <v>1957646</v>
      </c>
      <c r="R14">
        <v>65611</v>
      </c>
      <c r="S14">
        <v>421059</v>
      </c>
      <c r="T14">
        <v>1956977</v>
      </c>
    </row>
    <row r="15" spans="2:20">
      <c r="B15">
        <v>42</v>
      </c>
      <c r="C15" s="1">
        <f>MEDIAN('FULL(no phantom avoidance)'!F15,I15,L15,O15,R15)/1000000</f>
        <v>3.7040999999999998E-2</v>
      </c>
      <c r="D15" s="1">
        <f>MEDIAN('FULL(no phantom avoidance)'!G15,J15,M15,P15,S15)/1000000</f>
        <v>0.26467499999999999</v>
      </c>
      <c r="E15" s="1">
        <f>MEDIAN('FULL(no phantom avoidance)'!H15,K15,N15,Q15,T15)/1000000</f>
        <v>3.0895100000000002</v>
      </c>
      <c r="F15">
        <v>37204</v>
      </c>
      <c r="G15">
        <v>264657</v>
      </c>
      <c r="H15">
        <v>3089355</v>
      </c>
      <c r="I15">
        <v>37041</v>
      </c>
      <c r="J15">
        <v>264646</v>
      </c>
      <c r="K15">
        <v>3082381</v>
      </c>
      <c r="L15">
        <v>37381</v>
      </c>
      <c r="M15">
        <v>264485</v>
      </c>
      <c r="N15">
        <v>3084386</v>
      </c>
      <c r="O15">
        <v>36158</v>
      </c>
      <c r="P15">
        <v>264675</v>
      </c>
      <c r="Q15">
        <v>3090955</v>
      </c>
      <c r="R15">
        <v>36095</v>
      </c>
      <c r="S15">
        <v>264725</v>
      </c>
      <c r="T15">
        <v>3089510</v>
      </c>
    </row>
    <row r="16" spans="2:20">
      <c r="B16">
        <v>56</v>
      </c>
      <c r="C16" s="1">
        <f>MEDIAN('FULL(no phantom avoidance)'!F16,I16,L16,O16,R16)/1000000</f>
        <v>3.3874000000000001E-2</v>
      </c>
      <c r="D16" s="1">
        <f>MEDIAN('FULL(no phantom avoidance)'!G16,J16,M16,P16,S16)/1000000</f>
        <v>0.25413000000000002</v>
      </c>
      <c r="E16" s="1">
        <f>MEDIAN('FULL(no phantom avoidance)'!H16,K16,N16,Q16,T16)/1000000</f>
        <v>3.8920340000000002</v>
      </c>
      <c r="F16">
        <v>33686</v>
      </c>
      <c r="G16">
        <v>255156</v>
      </c>
      <c r="H16">
        <v>3901603</v>
      </c>
      <c r="I16">
        <v>33637</v>
      </c>
      <c r="J16">
        <v>209900</v>
      </c>
      <c r="K16">
        <v>3886665</v>
      </c>
      <c r="L16">
        <v>33874</v>
      </c>
      <c r="M16">
        <v>253973</v>
      </c>
      <c r="N16">
        <v>3892034</v>
      </c>
      <c r="O16">
        <v>33841</v>
      </c>
      <c r="P16">
        <v>254130</v>
      </c>
      <c r="Q16">
        <v>3893083</v>
      </c>
      <c r="R16">
        <v>33885</v>
      </c>
      <c r="S16">
        <v>254540</v>
      </c>
      <c r="T16">
        <v>3874074</v>
      </c>
    </row>
    <row r="17" spans="2:20">
      <c r="B17">
        <v>84</v>
      </c>
      <c r="C17" s="1">
        <f>MEDIAN('FULL(no phantom avoidance)'!F17,I17,L17,O17,R17)/1000000</f>
        <v>2.5926000000000001E-2</v>
      </c>
      <c r="D17" s="1">
        <f>MEDIAN('FULL(no phantom avoidance)'!G17,J17,M17,P17,S17)/1000000</f>
        <v>0.18476400000000001</v>
      </c>
      <c r="E17" s="1">
        <f>MEDIAN('FULL(no phantom avoidance)'!H17,K17,N17,Q17,T17)/1000000</f>
        <v>5.7747159999999997</v>
      </c>
      <c r="F17">
        <v>19</v>
      </c>
      <c r="G17">
        <v>183240</v>
      </c>
      <c r="H17">
        <v>5750793</v>
      </c>
      <c r="I17">
        <v>26165</v>
      </c>
      <c r="J17">
        <v>184764</v>
      </c>
      <c r="K17">
        <v>5775651</v>
      </c>
      <c r="L17">
        <v>3706</v>
      </c>
      <c r="M17">
        <v>184709</v>
      </c>
      <c r="N17">
        <v>5774716</v>
      </c>
      <c r="O17">
        <v>25926</v>
      </c>
      <c r="P17">
        <v>183138</v>
      </c>
      <c r="Q17">
        <v>5738258</v>
      </c>
      <c r="R17">
        <v>10779</v>
      </c>
      <c r="S17">
        <v>185512</v>
      </c>
      <c r="T17">
        <v>5754145</v>
      </c>
    </row>
    <row r="18" spans="2:20">
      <c r="B18">
        <v>96</v>
      </c>
      <c r="C18" s="1">
        <f>MEDIAN('FULL(no phantom avoidance)'!F18,I18,L18,O18,R18)/1000000</f>
        <v>2.5322999999999998E-2</v>
      </c>
      <c r="D18" s="1">
        <f>MEDIAN('FULL(no phantom avoidance)'!G18,J18,M18,P18,S18)/1000000</f>
        <v>0.15550600000000001</v>
      </c>
      <c r="E18" s="1">
        <f>MEDIAN('FULL(no phantom avoidance)'!H18,K18,N18,Q18,T18)/1000000</f>
        <v>6.7087490000000001</v>
      </c>
      <c r="F18">
        <v>25904</v>
      </c>
      <c r="G18">
        <v>162587</v>
      </c>
      <c r="H18">
        <v>6721860</v>
      </c>
      <c r="I18">
        <v>2435</v>
      </c>
      <c r="J18">
        <v>164786</v>
      </c>
      <c r="K18">
        <v>6689358</v>
      </c>
      <c r="L18">
        <v>12571</v>
      </c>
      <c r="M18">
        <v>155506</v>
      </c>
      <c r="N18">
        <v>6717191</v>
      </c>
      <c r="O18">
        <v>25580</v>
      </c>
      <c r="P18">
        <v>155327</v>
      </c>
      <c r="Q18">
        <v>6708749</v>
      </c>
      <c r="R18">
        <v>25323</v>
      </c>
      <c r="S18">
        <v>155301</v>
      </c>
      <c r="T18">
        <v>6701123</v>
      </c>
    </row>
  </sheetData>
  <mergeCells count="7">
    <mergeCell ref="C5:E5"/>
    <mergeCell ref="F5:H5"/>
    <mergeCell ref="I5:K5"/>
    <mergeCell ref="L5:N5"/>
    <mergeCell ref="C4:T4"/>
    <mergeCell ref="O5:Q5"/>
    <mergeCell ref="R5:T5"/>
  </mergeCells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6B27-E3DC-5741-BFF7-F068224E82BA}">
  <dimension ref="B2:T18"/>
  <sheetViews>
    <sheetView zoomScale="80" zoomScaleNormal="80" workbookViewId="0"/>
  </sheetViews>
  <sheetFormatPr baseColWidth="10" defaultRowHeight="20"/>
  <sheetData>
    <row r="2" spans="2:20">
      <c r="B2" t="s">
        <v>3</v>
      </c>
    </row>
    <row r="4" spans="2:20">
      <c r="C4" s="2" t="s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2:20">
      <c r="C5" s="2" t="s">
        <v>7</v>
      </c>
      <c r="D5" s="2"/>
      <c r="E5" s="2"/>
      <c r="F5" s="2" t="s">
        <v>4</v>
      </c>
      <c r="G5" s="2"/>
      <c r="H5" s="2"/>
      <c r="I5" s="2" t="s">
        <v>5</v>
      </c>
      <c r="J5" s="2"/>
      <c r="K5" s="2"/>
      <c r="L5" s="2" t="s">
        <v>6</v>
      </c>
      <c r="M5" s="2"/>
      <c r="N5" s="2"/>
      <c r="O5" s="2" t="s">
        <v>8</v>
      </c>
      <c r="P5" s="2"/>
      <c r="Q5" s="2"/>
      <c r="R5" s="2" t="s">
        <v>9</v>
      </c>
      <c r="S5" s="2"/>
      <c r="T5" s="2"/>
    </row>
    <row r="6" spans="2:20">
      <c r="B6" t="s">
        <v>0</v>
      </c>
      <c r="C6">
        <v>1</v>
      </c>
      <c r="D6">
        <v>4</v>
      </c>
      <c r="E6" t="s">
        <v>2</v>
      </c>
      <c r="F6">
        <v>1</v>
      </c>
      <c r="G6">
        <v>4</v>
      </c>
      <c r="H6" t="s">
        <v>2</v>
      </c>
      <c r="I6">
        <v>1</v>
      </c>
      <c r="J6">
        <v>4</v>
      </c>
      <c r="K6" t="s">
        <v>2</v>
      </c>
      <c r="L6">
        <v>1</v>
      </c>
      <c r="M6">
        <v>4</v>
      </c>
      <c r="N6" t="s">
        <v>2</v>
      </c>
      <c r="O6">
        <v>1</v>
      </c>
      <c r="P6">
        <v>4</v>
      </c>
      <c r="Q6" t="s">
        <v>2</v>
      </c>
      <c r="R6">
        <v>1</v>
      </c>
      <c r="S6">
        <v>4</v>
      </c>
      <c r="T6" t="s">
        <v>2</v>
      </c>
    </row>
    <row r="7" spans="2:20">
      <c r="B7">
        <v>1</v>
      </c>
      <c r="C7" s="1">
        <f>MEDIAN('FULL(no phantom avoidance)'!F7,I7,L7,O7,R7)/1000000</f>
        <v>0.11827500000000001</v>
      </c>
      <c r="D7" s="1">
        <f>MEDIAN('FULL(no phantom avoidance)'!G7,J7,M7,P7,S7)/1000000</f>
        <v>9.9868999999999999E-2</v>
      </c>
      <c r="E7" s="1">
        <f>MEDIAN('FULL(no phantom avoidance)'!H7,K7,N7,Q7,T7)/1000000</f>
        <v>0.11827500000000001</v>
      </c>
      <c r="F7">
        <v>113354</v>
      </c>
      <c r="G7">
        <v>99781</v>
      </c>
      <c r="H7">
        <v>113354</v>
      </c>
      <c r="I7">
        <v>119817</v>
      </c>
      <c r="J7">
        <v>100196</v>
      </c>
      <c r="K7">
        <v>119817</v>
      </c>
      <c r="L7">
        <v>118597</v>
      </c>
      <c r="M7">
        <v>99869</v>
      </c>
      <c r="N7">
        <v>118597</v>
      </c>
      <c r="O7">
        <v>118249</v>
      </c>
      <c r="P7">
        <v>98591</v>
      </c>
      <c r="Q7">
        <v>118249</v>
      </c>
      <c r="R7">
        <v>118275</v>
      </c>
      <c r="S7">
        <v>100793</v>
      </c>
      <c r="T7">
        <v>118275</v>
      </c>
    </row>
    <row r="8" spans="2:20">
      <c r="B8">
        <v>2</v>
      </c>
      <c r="C8" s="1">
        <f>MEDIAN('FULL(no phantom avoidance)'!F8,I8,L8,O8,R8)/1000000</f>
        <v>0.18412100000000001</v>
      </c>
      <c r="D8" s="1">
        <f>MEDIAN('FULL(no phantom avoidance)'!G8,J8,M8,P8,S8)/1000000</f>
        <v>0.20138</v>
      </c>
      <c r="E8" s="1">
        <f>MEDIAN('FULL(no phantom avoidance)'!H8,K8,N8,Q8,T8)/1000000</f>
        <v>0.21890599999999999</v>
      </c>
      <c r="F8">
        <v>183395</v>
      </c>
      <c r="G8">
        <v>201797</v>
      </c>
      <c r="H8">
        <v>218110</v>
      </c>
      <c r="I8">
        <v>184121</v>
      </c>
      <c r="J8">
        <v>201537</v>
      </c>
      <c r="K8">
        <v>218587</v>
      </c>
      <c r="L8">
        <v>185521</v>
      </c>
      <c r="M8">
        <v>199467</v>
      </c>
      <c r="N8">
        <v>218906</v>
      </c>
      <c r="O8">
        <v>181286</v>
      </c>
      <c r="P8">
        <v>199068</v>
      </c>
      <c r="Q8">
        <v>219329</v>
      </c>
      <c r="R8">
        <v>185283</v>
      </c>
      <c r="S8">
        <v>201380</v>
      </c>
      <c r="T8">
        <v>218985</v>
      </c>
    </row>
    <row r="9" spans="2:20">
      <c r="B9">
        <v>4</v>
      </c>
      <c r="C9" s="1">
        <f>MEDIAN('FULL(no phantom avoidance)'!F9,I9,L9,O9,R9)/1000000</f>
        <v>0.268229</v>
      </c>
      <c r="D9" s="1">
        <f>MEDIAN('FULL(no phantom avoidance)'!G9,J9,M9,P9,S9)/1000000</f>
        <v>0.407331</v>
      </c>
      <c r="E9" s="1">
        <f>MEDIAN('FULL(no phantom avoidance)'!H9,K9,N9,Q9,T9)/1000000</f>
        <v>0.407331</v>
      </c>
      <c r="F9">
        <v>267492</v>
      </c>
      <c r="G9">
        <v>407331</v>
      </c>
      <c r="H9">
        <v>407331</v>
      </c>
      <c r="I9">
        <v>269184</v>
      </c>
      <c r="J9">
        <v>408156</v>
      </c>
      <c r="K9">
        <v>408156</v>
      </c>
      <c r="L9">
        <v>268572</v>
      </c>
      <c r="M9">
        <v>407962</v>
      </c>
      <c r="N9">
        <v>407962</v>
      </c>
      <c r="O9">
        <v>268229</v>
      </c>
      <c r="P9">
        <v>406453</v>
      </c>
      <c r="Q9">
        <v>406453</v>
      </c>
      <c r="R9">
        <v>267908</v>
      </c>
      <c r="S9">
        <v>405426</v>
      </c>
      <c r="T9">
        <v>405426</v>
      </c>
    </row>
    <row r="10" spans="2:20">
      <c r="B10">
        <v>8</v>
      </c>
      <c r="C10" s="1">
        <f>MEDIAN('FULL(no phantom avoidance)'!F10,I10,L10,O10,R10)/1000000</f>
        <v>0.34863300000000003</v>
      </c>
      <c r="D10" s="1">
        <f>MEDIAN('FULL(no phantom avoidance)'!G10,J10,M10,P10,S10)/1000000</f>
        <v>0.64590400000000003</v>
      </c>
      <c r="E10" s="1">
        <f>MEDIAN('FULL(no phantom avoidance)'!H10,K10,N10,Q10,T10)/1000000</f>
        <v>0.75207500000000005</v>
      </c>
      <c r="F10">
        <v>350119</v>
      </c>
      <c r="G10">
        <v>648890</v>
      </c>
      <c r="H10">
        <v>751940</v>
      </c>
      <c r="I10">
        <v>345620</v>
      </c>
      <c r="J10">
        <v>643700</v>
      </c>
      <c r="K10">
        <v>753493</v>
      </c>
      <c r="L10">
        <v>348633</v>
      </c>
      <c r="M10">
        <v>644627</v>
      </c>
      <c r="N10">
        <v>752075</v>
      </c>
      <c r="O10">
        <v>348445</v>
      </c>
      <c r="P10">
        <v>645904</v>
      </c>
      <c r="Q10">
        <v>751355</v>
      </c>
      <c r="R10">
        <v>349053</v>
      </c>
      <c r="S10">
        <v>647236</v>
      </c>
      <c r="T10">
        <v>752826</v>
      </c>
    </row>
    <row r="11" spans="2:20">
      <c r="B11">
        <v>12</v>
      </c>
      <c r="C11" s="1">
        <f>MEDIAN('FULL(no phantom avoidance)'!F11,I11,L11,O11,R11)/1000000</f>
        <v>0.38391799999999998</v>
      </c>
      <c r="D11" s="1">
        <f>MEDIAN('FULL(no phantom avoidance)'!G11,J11,M11,P11,S11)/1000000</f>
        <v>0.82100099999999998</v>
      </c>
      <c r="E11" s="1">
        <f>MEDIAN('FULL(no phantom avoidance)'!H11,K11,N11,Q11,T11)/1000000</f>
        <v>1.058066</v>
      </c>
      <c r="F11">
        <v>386435</v>
      </c>
      <c r="G11">
        <v>827761</v>
      </c>
      <c r="H11">
        <v>1058066</v>
      </c>
      <c r="I11">
        <v>385513</v>
      </c>
      <c r="J11">
        <v>817744</v>
      </c>
      <c r="K11">
        <v>1058868</v>
      </c>
      <c r="L11">
        <v>382767</v>
      </c>
      <c r="M11">
        <v>816714</v>
      </c>
      <c r="N11">
        <v>1057614</v>
      </c>
      <c r="O11">
        <v>383741</v>
      </c>
      <c r="P11">
        <v>828346</v>
      </c>
      <c r="Q11">
        <v>1060329</v>
      </c>
      <c r="R11">
        <v>383918</v>
      </c>
      <c r="S11">
        <v>821001</v>
      </c>
      <c r="T11">
        <v>1051535</v>
      </c>
    </row>
    <row r="12" spans="2:20">
      <c r="B12">
        <v>16</v>
      </c>
      <c r="C12" s="1">
        <f>MEDIAN('FULL(no phantom avoidance)'!F12,I12,L12,O12,R12)/1000000</f>
        <v>0.40481400000000001</v>
      </c>
      <c r="D12" s="1">
        <f>MEDIAN('FULL(no phantom avoidance)'!G12,J12,M12,P12,S12)/1000000</f>
        <v>0.942245</v>
      </c>
      <c r="E12" s="1">
        <f>MEDIAN('FULL(no phantom avoidance)'!H12,K12,N12,Q12,T12)/1000000</f>
        <v>1.329162</v>
      </c>
      <c r="F12">
        <v>406023</v>
      </c>
      <c r="G12">
        <v>941832</v>
      </c>
      <c r="H12">
        <v>1329162</v>
      </c>
      <c r="I12">
        <v>404341</v>
      </c>
      <c r="J12">
        <v>949626</v>
      </c>
      <c r="K12">
        <v>1328894</v>
      </c>
      <c r="L12">
        <v>402339</v>
      </c>
      <c r="M12">
        <v>949343</v>
      </c>
      <c r="N12">
        <v>1329061</v>
      </c>
      <c r="O12">
        <v>405704</v>
      </c>
      <c r="P12">
        <v>940305</v>
      </c>
      <c r="Q12">
        <v>1342158</v>
      </c>
      <c r="R12">
        <v>404814</v>
      </c>
      <c r="S12">
        <v>942245</v>
      </c>
      <c r="T12">
        <v>1332186</v>
      </c>
    </row>
    <row r="13" spans="2:20">
      <c r="B13">
        <v>20</v>
      </c>
      <c r="C13" s="1">
        <f>MEDIAN('FULL(no phantom avoidance)'!F13,I13,L13,O13,R13)/1000000</f>
        <v>0.41025899999999998</v>
      </c>
      <c r="D13" s="1">
        <f>MEDIAN('FULL(no phantom avoidance)'!G13,J13,M13,P13,S13)/1000000</f>
        <v>1.0030509999999999</v>
      </c>
      <c r="E13" s="1">
        <f>MEDIAN('FULL(no phantom avoidance)'!H13,K13,N13,Q13,T13)/1000000</f>
        <v>1.5535779999999999</v>
      </c>
      <c r="F13">
        <v>410469</v>
      </c>
      <c r="G13">
        <v>1014951</v>
      </c>
      <c r="H13">
        <v>1555098</v>
      </c>
      <c r="I13">
        <v>409310</v>
      </c>
      <c r="J13">
        <v>986104</v>
      </c>
      <c r="K13">
        <v>1552490</v>
      </c>
      <c r="L13">
        <v>409146</v>
      </c>
      <c r="M13">
        <v>1003051</v>
      </c>
      <c r="N13">
        <v>1545521</v>
      </c>
      <c r="O13">
        <v>410692</v>
      </c>
      <c r="P13">
        <v>1002415</v>
      </c>
      <c r="Q13">
        <v>1553960</v>
      </c>
      <c r="R13">
        <v>410259</v>
      </c>
      <c r="S13">
        <v>1005278</v>
      </c>
      <c r="T13">
        <v>1553578</v>
      </c>
    </row>
    <row r="14" spans="2:20">
      <c r="B14">
        <v>28</v>
      </c>
      <c r="C14" s="1">
        <f>MEDIAN('FULL(no phantom avoidance)'!F14,I14,L14,O14,R14)/1000000</f>
        <v>0.416823</v>
      </c>
      <c r="D14" s="1">
        <f>MEDIAN('FULL(no phantom avoidance)'!G14,J14,M14,P14,S14)/1000000</f>
        <v>1.0984719999999999</v>
      </c>
      <c r="E14" s="1">
        <f>MEDIAN('FULL(no phantom avoidance)'!H14,K14,N14,Q14,T14)/1000000</f>
        <v>2.0141810000000002</v>
      </c>
      <c r="F14">
        <v>416823</v>
      </c>
      <c r="G14">
        <v>1094335</v>
      </c>
      <c r="H14">
        <v>2015721</v>
      </c>
      <c r="I14">
        <v>416681</v>
      </c>
      <c r="J14">
        <v>1099412</v>
      </c>
      <c r="K14">
        <v>2002529</v>
      </c>
      <c r="L14">
        <v>416988</v>
      </c>
      <c r="M14">
        <v>1098472</v>
      </c>
      <c r="N14">
        <v>2013627</v>
      </c>
      <c r="O14">
        <v>416641</v>
      </c>
      <c r="P14">
        <v>1095046</v>
      </c>
      <c r="Q14">
        <v>2014181</v>
      </c>
      <c r="R14">
        <v>417044</v>
      </c>
      <c r="S14">
        <v>1100175</v>
      </c>
      <c r="T14">
        <v>2017137</v>
      </c>
    </row>
    <row r="15" spans="2:20">
      <c r="B15">
        <v>42</v>
      </c>
      <c r="C15" s="1">
        <f>MEDIAN('FULL(no phantom avoidance)'!F15,I15,L15,O15,R15)/1000000</f>
        <v>0.27825100000000003</v>
      </c>
      <c r="D15" s="1">
        <f>MEDIAN('FULL(no phantom avoidance)'!G15,J15,M15,P15,S15)/1000000</f>
        <v>1.0896319999999999</v>
      </c>
      <c r="E15" s="1">
        <f>MEDIAN('FULL(no phantom avoidance)'!H15,K15,N15,Q15,T15)/1000000</f>
        <v>3.1837209999999998</v>
      </c>
      <c r="F15">
        <v>278769</v>
      </c>
      <c r="G15">
        <v>1090197</v>
      </c>
      <c r="H15">
        <v>3183721</v>
      </c>
      <c r="I15">
        <v>278317</v>
      </c>
      <c r="J15">
        <v>1089297</v>
      </c>
      <c r="K15">
        <v>3183357</v>
      </c>
      <c r="L15">
        <v>277248</v>
      </c>
      <c r="M15">
        <v>1089700</v>
      </c>
      <c r="N15">
        <v>3192113</v>
      </c>
      <c r="O15">
        <v>278251</v>
      </c>
      <c r="P15">
        <v>1089258</v>
      </c>
      <c r="Q15">
        <v>3176601</v>
      </c>
      <c r="R15">
        <v>278049</v>
      </c>
      <c r="S15">
        <v>1089632</v>
      </c>
      <c r="T15">
        <v>3193177</v>
      </c>
    </row>
    <row r="16" spans="2:20">
      <c r="B16">
        <v>56</v>
      </c>
      <c r="C16" s="1">
        <f>MEDIAN('FULL(no phantom avoidance)'!F16,I16,L16,O16,R16)/1000000</f>
        <v>0.26301200000000002</v>
      </c>
      <c r="D16" s="1">
        <f>MEDIAN('FULL(no phantom avoidance)'!G16,J16,M16,P16,S16)/1000000</f>
        <v>1.053885</v>
      </c>
      <c r="E16" s="1">
        <f>MEDIAN('FULL(no phantom avoidance)'!H16,K16,N16,Q16,T16)/1000000</f>
        <v>3.9905729999999999</v>
      </c>
      <c r="F16">
        <v>263186</v>
      </c>
      <c r="G16">
        <v>1054220</v>
      </c>
      <c r="H16">
        <v>3995182</v>
      </c>
      <c r="I16">
        <v>263012</v>
      </c>
      <c r="J16">
        <v>1052023</v>
      </c>
      <c r="K16">
        <v>3989032</v>
      </c>
      <c r="L16">
        <v>263220</v>
      </c>
      <c r="M16">
        <v>1053771</v>
      </c>
      <c r="N16">
        <v>3990573</v>
      </c>
      <c r="O16">
        <v>262308</v>
      </c>
      <c r="P16">
        <v>1054021</v>
      </c>
      <c r="Q16">
        <v>3991881</v>
      </c>
      <c r="R16">
        <v>262878</v>
      </c>
      <c r="S16">
        <v>1053885</v>
      </c>
      <c r="T16">
        <v>3976328</v>
      </c>
    </row>
    <row r="17" spans="2:20">
      <c r="B17">
        <v>84</v>
      </c>
      <c r="C17" s="1">
        <f>MEDIAN('FULL(no phantom avoidance)'!F17,I17,L17,O17,R17)/1000000</f>
        <v>8.1745999999999999E-2</v>
      </c>
      <c r="D17" s="1">
        <f>MEDIAN('FULL(no phantom avoidance)'!G17,J17,M17,P17,S17)/1000000</f>
        <v>0.97776300000000005</v>
      </c>
      <c r="E17" s="1">
        <f>MEDIAN('FULL(no phantom avoidance)'!H17,K17,N17,Q17,T17)/1000000</f>
        <v>5.9091230000000001</v>
      </c>
      <c r="F17">
        <v>73431</v>
      </c>
      <c r="G17">
        <v>978177</v>
      </c>
      <c r="H17">
        <v>5910312</v>
      </c>
      <c r="I17">
        <v>81880</v>
      </c>
      <c r="J17">
        <v>976861</v>
      </c>
      <c r="K17">
        <v>5900862</v>
      </c>
      <c r="L17">
        <v>81746</v>
      </c>
      <c r="M17">
        <v>976709</v>
      </c>
      <c r="N17">
        <v>5909123</v>
      </c>
      <c r="O17">
        <v>88246</v>
      </c>
      <c r="P17">
        <v>977763</v>
      </c>
      <c r="Q17">
        <v>5905900</v>
      </c>
      <c r="R17">
        <v>73297</v>
      </c>
      <c r="S17">
        <v>977986</v>
      </c>
      <c r="T17">
        <v>5914320</v>
      </c>
    </row>
    <row r="18" spans="2:20">
      <c r="B18">
        <v>96</v>
      </c>
      <c r="C18" s="1">
        <f>MEDIAN('FULL(no phantom avoidance)'!F18,I18,L18,O18,R18)/1000000</f>
        <v>8.6931999999999995E-2</v>
      </c>
      <c r="D18" s="1">
        <f>MEDIAN('FULL(no phantom avoidance)'!G18,J18,M18,P18,S18)/1000000</f>
        <v>0.94997799999999999</v>
      </c>
      <c r="E18" s="1">
        <f>MEDIAN('FULL(no phantom avoidance)'!H18,K18,N18,Q18,T18)/1000000</f>
        <v>6.8837599999999997</v>
      </c>
      <c r="F18">
        <v>78042</v>
      </c>
      <c r="G18">
        <v>949978</v>
      </c>
      <c r="H18">
        <v>6880589</v>
      </c>
      <c r="I18">
        <v>91074</v>
      </c>
      <c r="J18">
        <v>949716</v>
      </c>
      <c r="K18">
        <v>6895720</v>
      </c>
      <c r="L18">
        <v>80712</v>
      </c>
      <c r="M18">
        <v>950500</v>
      </c>
      <c r="N18">
        <v>6902375</v>
      </c>
      <c r="O18">
        <v>91019</v>
      </c>
      <c r="P18">
        <v>950255</v>
      </c>
      <c r="Q18">
        <v>6878033</v>
      </c>
      <c r="R18">
        <v>86932</v>
      </c>
      <c r="S18">
        <v>948855</v>
      </c>
      <c r="T18">
        <v>6883760</v>
      </c>
    </row>
  </sheetData>
  <mergeCells count="7">
    <mergeCell ref="C4:T4"/>
    <mergeCell ref="C5:E5"/>
    <mergeCell ref="F5:H5"/>
    <mergeCell ref="I5:K5"/>
    <mergeCell ref="L5:N5"/>
    <mergeCell ref="O5:Q5"/>
    <mergeCell ref="R5:T5"/>
  </mergeCells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Environments</vt:lpstr>
      <vt:lpstr>NP(without insert)</vt:lpstr>
      <vt:lpstr>NP(with insert)</vt:lpstr>
      <vt:lpstr>FULL</vt:lpstr>
      <vt:lpstr>FULL(no phantom avoidance)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根本 潤</dc:creator>
  <cp:lastModifiedBy>根本 潤</cp:lastModifiedBy>
  <dcterms:created xsi:type="dcterms:W3CDTF">2020-08-20T00:44:51Z</dcterms:created>
  <dcterms:modified xsi:type="dcterms:W3CDTF">2020-08-27T05:14:22Z</dcterms:modified>
</cp:coreProperties>
</file>