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\Google ドライブ\2020\TPCC\tpcc_silo-0825\"/>
    </mc:Choice>
  </mc:AlternateContent>
  <xr:revisionPtr revIDLastSave="0" documentId="13_ncr:40009_{5CB8ECFD-7B86-4F10-974A-59ACFB835A65}" xr6:coauthVersionLast="45" xr6:coauthVersionMax="45" xr10:uidLastSave="{00000000-0000-0000-0000-000000000000}"/>
  <bookViews>
    <workbookView xWindow="2160" yWindow="1500" windowWidth="16860" windowHeight="13152"/>
  </bookViews>
  <sheets>
    <sheet name="figure" sheetId="3" r:id="rId1"/>
    <sheet name="summary" sheetId="2" r:id="rId2"/>
    <sheet name="tpcc_silo" sheetId="1" r:id="rId3"/>
  </sheets>
  <calcPr calcId="0"/>
</workbook>
</file>

<file path=xl/calcChain.xml><?xml version="1.0" encoding="utf-8"?>
<calcChain xmlns="http://schemas.openxmlformats.org/spreadsheetml/2006/main">
  <c r="P18" i="2" l="1"/>
  <c r="O18" i="2"/>
  <c r="N18" i="2"/>
  <c r="P17" i="2"/>
  <c r="O17" i="2"/>
  <c r="N17" i="2"/>
  <c r="P16" i="2"/>
  <c r="O16" i="2"/>
  <c r="N16" i="2"/>
  <c r="P15" i="2"/>
  <c r="O15" i="2"/>
  <c r="N15" i="2"/>
  <c r="P14" i="2"/>
  <c r="O14" i="2"/>
  <c r="N14" i="2"/>
  <c r="P13" i="2"/>
  <c r="O13" i="2"/>
  <c r="N13" i="2"/>
  <c r="P12" i="2"/>
  <c r="O12" i="2"/>
  <c r="N12" i="2"/>
  <c r="P11" i="2"/>
  <c r="O11" i="2"/>
  <c r="N11" i="2"/>
  <c r="P10" i="2"/>
  <c r="O10" i="2"/>
  <c r="N10" i="2"/>
  <c r="P9" i="2"/>
  <c r="O9" i="2"/>
  <c r="N9" i="2"/>
  <c r="P8" i="2"/>
  <c r="O8" i="2"/>
  <c r="N8" i="2"/>
  <c r="P7" i="2"/>
  <c r="O7" i="2"/>
  <c r="N7" i="2"/>
  <c r="P6" i="2"/>
  <c r="O6" i="2"/>
  <c r="N6" i="2"/>
  <c r="P5" i="2"/>
  <c r="O5" i="2"/>
  <c r="N5" i="2"/>
  <c r="P4" i="2"/>
  <c r="O4" i="2"/>
  <c r="N4" i="2"/>
  <c r="P3" i="2"/>
  <c r="O3" i="2"/>
  <c r="N3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K8" i="2"/>
  <c r="M7" i="2"/>
  <c r="L7" i="2"/>
  <c r="K7" i="2"/>
  <c r="M6" i="2"/>
  <c r="L6" i="2"/>
  <c r="K6" i="2"/>
  <c r="M5" i="2"/>
  <c r="L5" i="2"/>
  <c r="K5" i="2"/>
  <c r="M4" i="2"/>
  <c r="L4" i="2"/>
  <c r="K4" i="2"/>
  <c r="M3" i="2"/>
  <c r="L3" i="2"/>
  <c r="K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D1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</calcChain>
</file>

<file path=xl/sharedStrings.xml><?xml version="1.0" encoding="utf-8"?>
<sst xmlns="http://schemas.openxmlformats.org/spreadsheetml/2006/main" count="520" uniqueCount="460">
  <si>
    <t>thread_num</t>
  </si>
  <si>
    <t>num_wh</t>
  </si>
  <si>
    <t>throughput[tps]</t>
  </si>
  <si>
    <t>abort_rate</t>
  </si>
  <si>
    <t>commit_counts_</t>
  </si>
  <si>
    <t>abort_counts_</t>
  </si>
  <si>
    <t>latency[ns]</t>
  </si>
  <si>
    <t>load latency</t>
  </si>
  <si>
    <t>maxrss</t>
  </si>
  <si>
    <t>clocks_per_us</t>
  </si>
  <si>
    <t>epoch_time</t>
  </si>
  <si>
    <t>extime</t>
  </si>
  <si>
    <t>perc_payment</t>
  </si>
  <si>
    <t>perc_order_status</t>
  </si>
  <si>
    <t>perc_delivery</t>
  </si>
  <si>
    <t>perc_stock_level</t>
  </si>
  <si>
    <t>5.180 sec.</t>
  </si>
  <si>
    <t>53751824 kB</t>
  </si>
  <si>
    <t>1.886 sec.</t>
  </si>
  <si>
    <t>40420368 kB</t>
  </si>
  <si>
    <t>1.777 sec.</t>
  </si>
  <si>
    <t>27932776 kB</t>
  </si>
  <si>
    <t>2.646 sec.</t>
  </si>
  <si>
    <t>20088284 kB</t>
  </si>
  <si>
    <t>1.063 sec.</t>
  </si>
  <si>
    <t>7473044 kB</t>
  </si>
  <si>
    <t>0.800 sec.</t>
  </si>
  <si>
    <t>532556 kB</t>
  </si>
  <si>
    <t>1.120 sec.</t>
  </si>
  <si>
    <t>639692 kB</t>
  </si>
  <si>
    <t>0.890 sec.</t>
  </si>
  <si>
    <t>419028 kB</t>
  </si>
  <si>
    <t>224096 kB</t>
  </si>
  <si>
    <t>0.432 sec.</t>
  </si>
  <si>
    <t>215744 kB</t>
  </si>
  <si>
    <t>0.673 sec.</t>
  </si>
  <si>
    <t>234112 kB</t>
  </si>
  <si>
    <t>0.409 sec.</t>
  </si>
  <si>
    <t>249952 kB</t>
  </si>
  <si>
    <t>0.642 sec.</t>
  </si>
  <si>
    <t>258624 kB</t>
  </si>
  <si>
    <t>0.337 sec.</t>
  </si>
  <si>
    <t>260496 kB</t>
  </si>
  <si>
    <t>0.323 sec.</t>
  </si>
  <si>
    <t>215424 kB</t>
  </si>
  <si>
    <t>0.299 sec.</t>
  </si>
  <si>
    <t>223636 kB</t>
  </si>
  <si>
    <t>0.745 sec.</t>
  </si>
  <si>
    <t>1419504 kB</t>
  </si>
  <si>
    <t>0.467 sec.</t>
  </si>
  <si>
    <t>1361076 kB</t>
  </si>
  <si>
    <t>0.451 sec.</t>
  </si>
  <si>
    <t>1711936 kB</t>
  </si>
  <si>
    <t>0.460 sec.</t>
  </si>
  <si>
    <t>1330132 kB</t>
  </si>
  <si>
    <t>0.727 sec.</t>
  </si>
  <si>
    <t>697352 kB</t>
  </si>
  <si>
    <t>0.410 sec.</t>
  </si>
  <si>
    <t>788460 kB</t>
  </si>
  <si>
    <t>0.734 sec.</t>
  </si>
  <si>
    <t>410984 kB</t>
  </si>
  <si>
    <t>0.397 sec.</t>
  </si>
  <si>
    <t>1755428 kB</t>
  </si>
  <si>
    <t>244800 kB</t>
  </si>
  <si>
    <t>0.676 sec.</t>
  </si>
  <si>
    <t>254544 kB</t>
  </si>
  <si>
    <t>0.364 sec.</t>
  </si>
  <si>
    <t>268968 kB</t>
  </si>
  <si>
    <t>0.343 sec.</t>
  </si>
  <si>
    <t>886924 kB</t>
  </si>
  <si>
    <t>0.340 sec.</t>
  </si>
  <si>
    <t>264724 kB</t>
  </si>
  <si>
    <t>260472 kB</t>
  </si>
  <si>
    <t>0.595 sec.</t>
  </si>
  <si>
    <t>211292 kB</t>
  </si>
  <si>
    <t>1.037 sec.</t>
  </si>
  <si>
    <t>39256 kB</t>
  </si>
  <si>
    <t>0.422 sec.</t>
  </si>
  <si>
    <t>659684 kB</t>
  </si>
  <si>
    <t>0.414 sec.</t>
  </si>
  <si>
    <t>727472 kB</t>
  </si>
  <si>
    <t>0.440 sec.</t>
  </si>
  <si>
    <t>351856 kB</t>
  </si>
  <si>
    <t>0.791 sec.</t>
  </si>
  <si>
    <t>402120 kB</t>
  </si>
  <si>
    <t>533304 kB</t>
  </si>
  <si>
    <t>0.671 sec.</t>
  </si>
  <si>
    <t>429224 kB</t>
  </si>
  <si>
    <t>0.670 sec.</t>
  </si>
  <si>
    <t>380120 kB</t>
  </si>
  <si>
    <t>0.678 sec.</t>
  </si>
  <si>
    <t>391764 kB</t>
  </si>
  <si>
    <t>0.361 sec.</t>
  </si>
  <si>
    <t>442856 kB</t>
  </si>
  <si>
    <t>0.352 sec.</t>
  </si>
  <si>
    <t>256832 kB</t>
  </si>
  <si>
    <t>0.579 sec.</t>
  </si>
  <si>
    <t>262824 kB</t>
  </si>
  <si>
    <t>0.567 sec.</t>
  </si>
  <si>
    <t>268796 kB</t>
  </si>
  <si>
    <t>0.315 sec.</t>
  </si>
  <si>
    <t>463340 kB</t>
  </si>
  <si>
    <t>0.310 sec.</t>
  </si>
  <si>
    <t>264564 kB</t>
  </si>
  <si>
    <t>0.306 sec.</t>
  </si>
  <si>
    <t>262504 kB</t>
  </si>
  <si>
    <t>0.292 sec.</t>
  </si>
  <si>
    <t>262508 kB</t>
  </si>
  <si>
    <t>4.199 sec.</t>
  </si>
  <si>
    <t>53672476 kB</t>
  </si>
  <si>
    <t>3.472 sec.</t>
  </si>
  <si>
    <t>43526792 kB</t>
  </si>
  <si>
    <t>1.656 sec.</t>
  </si>
  <si>
    <t>28816744 kB</t>
  </si>
  <si>
    <t>2.390 sec.</t>
  </si>
  <si>
    <t>18381928 kB</t>
  </si>
  <si>
    <t>1.210 sec.</t>
  </si>
  <si>
    <t>12701060 kB</t>
  </si>
  <si>
    <t>1.041 sec.</t>
  </si>
  <si>
    <t>550244 kB</t>
  </si>
  <si>
    <t>0.983 sec.</t>
  </si>
  <si>
    <t>362176 kB</t>
  </si>
  <si>
    <t>0.906 sec.</t>
  </si>
  <si>
    <t>421204 kB</t>
  </si>
  <si>
    <t>0.548 sec.</t>
  </si>
  <si>
    <t>226472 kB</t>
  </si>
  <si>
    <t>0.429 sec.</t>
  </si>
  <si>
    <t>213744 kB</t>
  </si>
  <si>
    <t>0.661 sec.</t>
  </si>
  <si>
    <t>232080 kB</t>
  </si>
  <si>
    <t>0.372 sec.</t>
  </si>
  <si>
    <t>248356 kB</t>
  </si>
  <si>
    <t>0.359 sec.</t>
  </si>
  <si>
    <t>479852 kB</t>
  </si>
  <si>
    <t>39344 kB</t>
  </si>
  <si>
    <t>0.576 sec.</t>
  </si>
  <si>
    <t>211256 kB</t>
  </si>
  <si>
    <t>0.305 sec.</t>
  </si>
  <si>
    <t>39240 kB</t>
  </si>
  <si>
    <t>0.665 sec.</t>
  </si>
  <si>
    <t>1078588 kB</t>
  </si>
  <si>
    <t>0.878 sec.</t>
  </si>
  <si>
    <t>645884 kB</t>
  </si>
  <si>
    <t>0.864 sec.</t>
  </si>
  <si>
    <t>561180 kB</t>
  </si>
  <si>
    <t>0.736 sec.</t>
  </si>
  <si>
    <t>620276 kB</t>
  </si>
  <si>
    <t>767604 kB</t>
  </si>
  <si>
    <t>0.726 sec.</t>
  </si>
  <si>
    <t>544244 kB</t>
  </si>
  <si>
    <t>0.720 sec.</t>
  </si>
  <si>
    <t>406220 kB</t>
  </si>
  <si>
    <t>0.746 sec.</t>
  </si>
  <si>
    <t>447264 kB</t>
  </si>
  <si>
    <t>0.401 sec.</t>
  </si>
  <si>
    <t>250972 kB</t>
  </si>
  <si>
    <t>0.658 sec.</t>
  </si>
  <si>
    <t>254712 kB</t>
  </si>
  <si>
    <t>0.354 sec.</t>
  </si>
  <si>
    <t>264944 kB</t>
  </si>
  <si>
    <t>0.349 sec.</t>
  </si>
  <si>
    <t>266524 kB</t>
  </si>
  <si>
    <t>0.619 sec.</t>
  </si>
  <si>
    <t>256404 kB</t>
  </si>
  <si>
    <t>0.331 sec.</t>
  </si>
  <si>
    <t>39428 kB</t>
  </si>
  <si>
    <t>0.594 sec.</t>
  </si>
  <si>
    <t>211420 kB</t>
  </si>
  <si>
    <t>1.000 sec.</t>
  </si>
  <si>
    <t>39252 kB</t>
  </si>
  <si>
    <t>0.411 sec.</t>
  </si>
  <si>
    <t>565652 kB</t>
  </si>
  <si>
    <t>0.777 sec.</t>
  </si>
  <si>
    <t>283892 kB</t>
  </si>
  <si>
    <t>695636 kB</t>
  </si>
  <si>
    <t>0.419 sec.</t>
  </si>
  <si>
    <t>529656 kB</t>
  </si>
  <si>
    <t>0.672 sec.</t>
  </si>
  <si>
    <t>439720 kB</t>
  </si>
  <si>
    <t>545592 kB</t>
  </si>
  <si>
    <t>358116 kB</t>
  </si>
  <si>
    <t>0.362 sec.</t>
  </si>
  <si>
    <t>699356 kB</t>
  </si>
  <si>
    <t>205780 kB</t>
  </si>
  <si>
    <t>0.350 sec.</t>
  </si>
  <si>
    <t>256760 kB</t>
  </si>
  <si>
    <t>0.598 sec.</t>
  </si>
  <si>
    <t>217764 kB</t>
  </si>
  <si>
    <t>0.314 sec.</t>
  </si>
  <si>
    <t>262808 kB</t>
  </si>
  <si>
    <t>0.311 sec.</t>
  </si>
  <si>
    <t>223788 kB</t>
  </si>
  <si>
    <t>0.535 sec.</t>
  </si>
  <si>
    <t>223648 kB</t>
  </si>
  <si>
    <t>0.296 sec.</t>
  </si>
  <si>
    <t>39260 kB</t>
  </si>
  <si>
    <t>5.663 sec.</t>
  </si>
  <si>
    <t>52979244 kB</t>
  </si>
  <si>
    <t>2.255 sec.</t>
  </si>
  <si>
    <t>39800072 kB</t>
  </si>
  <si>
    <t>1.734 sec.</t>
  </si>
  <si>
    <t>29705124 kB</t>
  </si>
  <si>
    <t>1.959 sec.</t>
  </si>
  <si>
    <t>17552280 kB</t>
  </si>
  <si>
    <t>1.118 sec.</t>
  </si>
  <si>
    <t>7029396 kB</t>
  </si>
  <si>
    <t>0.787 sec.</t>
  </si>
  <si>
    <t>551896 kB</t>
  </si>
  <si>
    <t>382340 kB</t>
  </si>
  <si>
    <t>0.578 sec.</t>
  </si>
  <si>
    <t>424380 kB</t>
  </si>
  <si>
    <t>0.530 sec.</t>
  </si>
  <si>
    <t>443396 kB</t>
  </si>
  <si>
    <t>0.804 sec.</t>
  </si>
  <si>
    <t>215908 kB</t>
  </si>
  <si>
    <t>0.825 sec.</t>
  </si>
  <si>
    <t>239360 kB</t>
  </si>
  <si>
    <t>0.368 sec.</t>
  </si>
  <si>
    <t>250396 kB</t>
  </si>
  <si>
    <t>0.360 sec.</t>
  </si>
  <si>
    <t>258600 kB</t>
  </si>
  <si>
    <t>0.342 sec.</t>
  </si>
  <si>
    <t>260476 kB</t>
  </si>
  <si>
    <t>0.573 sec.</t>
  </si>
  <si>
    <t>211392 kB</t>
  </si>
  <si>
    <t>0.294 sec.</t>
  </si>
  <si>
    <t>262448 kB</t>
  </si>
  <si>
    <t>0.840 sec.</t>
  </si>
  <si>
    <t>1157412 kB</t>
  </si>
  <si>
    <t>0.852 sec.</t>
  </si>
  <si>
    <t>619232 kB</t>
  </si>
  <si>
    <t>0.466 sec.</t>
  </si>
  <si>
    <t>835468 kB</t>
  </si>
  <si>
    <t>0.853 sec.</t>
  </si>
  <si>
    <t>626244 kB</t>
  </si>
  <si>
    <t>0.719 sec.</t>
  </si>
  <si>
    <t>1099580 kB</t>
  </si>
  <si>
    <t>0.448 sec.</t>
  </si>
  <si>
    <t>581416 kB</t>
  </si>
  <si>
    <t>415884 kB</t>
  </si>
  <si>
    <t>0.400 sec.</t>
  </si>
  <si>
    <t>453484 kB</t>
  </si>
  <si>
    <t>0.711 sec.</t>
  </si>
  <si>
    <t>259300 kB</t>
  </si>
  <si>
    <t>1647876 kB</t>
  </si>
  <si>
    <t>0.356 sec.</t>
  </si>
  <si>
    <t>678380 kB</t>
  </si>
  <si>
    <t>0.351 sec.</t>
  </si>
  <si>
    <t>262640 kB</t>
  </si>
  <si>
    <t>0.634 sec.</t>
  </si>
  <si>
    <t>264580 kB</t>
  </si>
  <si>
    <t>0.616 sec.</t>
  </si>
  <si>
    <t>256372 kB</t>
  </si>
  <si>
    <t>0.586 sec.</t>
  </si>
  <si>
    <t>213256 kB</t>
  </si>
  <si>
    <t>1.006 sec.</t>
  </si>
  <si>
    <t>264480 kB</t>
  </si>
  <si>
    <t>0.773 sec.</t>
  </si>
  <si>
    <t>928360 kB</t>
  </si>
  <si>
    <t>0.407 sec.</t>
  </si>
  <si>
    <t>716780 kB</t>
  </si>
  <si>
    <t>791964 kB</t>
  </si>
  <si>
    <t>0.759 sec.</t>
  </si>
  <si>
    <t>467312 kB</t>
  </si>
  <si>
    <t>0.667 sec.</t>
  </si>
  <si>
    <t>497152 kB</t>
  </si>
  <si>
    <t>409600 kB</t>
  </si>
  <si>
    <t>434232 kB</t>
  </si>
  <si>
    <t>0.663 sec.</t>
  </si>
  <si>
    <t>377248 kB</t>
  </si>
  <si>
    <t>445536 kB</t>
  </si>
  <si>
    <t>0.344 sec.</t>
  </si>
  <si>
    <t>211752 kB</t>
  </si>
  <si>
    <t>0.577 sec.</t>
  </si>
  <si>
    <t>262768 kB</t>
  </si>
  <si>
    <t>0.575 sec.</t>
  </si>
  <si>
    <t>217660 kB</t>
  </si>
  <si>
    <t>0.552 sec.</t>
  </si>
  <si>
    <t>262624 kB</t>
  </si>
  <si>
    <t>0.309 sec.</t>
  </si>
  <si>
    <t>223736 kB</t>
  </si>
  <si>
    <t>0.302 sec.</t>
  </si>
  <si>
    <t>262524 kB</t>
  </si>
  <si>
    <t>0.304 sec.</t>
  </si>
  <si>
    <t>39284 kB</t>
  </si>
  <si>
    <t>4.147 sec.</t>
  </si>
  <si>
    <t>50315760 kB</t>
  </si>
  <si>
    <t>3.760 sec.</t>
  </si>
  <si>
    <t>35878144 kB</t>
  </si>
  <si>
    <t>1.631 sec.</t>
  </si>
  <si>
    <t>29503080 kB</t>
  </si>
  <si>
    <t>2.844 sec.</t>
  </si>
  <si>
    <t>12828184 kB</t>
  </si>
  <si>
    <t>1.009 sec.</t>
  </si>
  <si>
    <t>7154260 kB</t>
  </si>
  <si>
    <t>1.496 sec.</t>
  </si>
  <si>
    <t>1420452 kB</t>
  </si>
  <si>
    <t>378256 kB</t>
  </si>
  <si>
    <t>0.827 sec.</t>
  </si>
  <si>
    <t>656196 kB</t>
  </si>
  <si>
    <t>230260 kB</t>
  </si>
  <si>
    <t>215756 kB</t>
  </si>
  <si>
    <t>234348 kB</t>
  </si>
  <si>
    <t>0.691 sec.</t>
  </si>
  <si>
    <t>250708 kB</t>
  </si>
  <si>
    <t>262608 kB</t>
  </si>
  <si>
    <t>0.341 sec.</t>
  </si>
  <si>
    <t>260520 kB</t>
  </si>
  <si>
    <t>0.328 sec.</t>
  </si>
  <si>
    <t>211288 kB</t>
  </si>
  <si>
    <t>0.295 sec.</t>
  </si>
  <si>
    <t>39216 kB</t>
  </si>
  <si>
    <t>0.861 sec.</t>
  </si>
  <si>
    <t>1179672 kB</t>
  </si>
  <si>
    <t>0.463 sec.</t>
  </si>
  <si>
    <t>1501360 kB</t>
  </si>
  <si>
    <t>0.459 sec.</t>
  </si>
  <si>
    <t>1195668 kB</t>
  </si>
  <si>
    <t>1219220 kB</t>
  </si>
  <si>
    <t>0.394 sec.</t>
  </si>
  <si>
    <t>1575368 kB</t>
  </si>
  <si>
    <t>0.404 sec.</t>
  </si>
  <si>
    <t>1736288 kB</t>
  </si>
  <si>
    <t>451552 kB</t>
  </si>
  <si>
    <t>0.392 sec.</t>
  </si>
  <si>
    <t>1988696 kB</t>
  </si>
  <si>
    <t>0.388 sec.</t>
  </si>
  <si>
    <t>1046644 kB</t>
  </si>
  <si>
    <t>0.381 sec.</t>
  </si>
  <si>
    <t>662292 kB</t>
  </si>
  <si>
    <t>0.635 sec.</t>
  </si>
  <si>
    <t>250312 kB</t>
  </si>
  <si>
    <t>0.603 sec.</t>
  </si>
  <si>
    <t>254320 kB</t>
  </si>
  <si>
    <t>0.336 sec.</t>
  </si>
  <si>
    <t>260456 kB</t>
  </si>
  <si>
    <t>0.338 sec.</t>
  </si>
  <si>
    <t>260560 kB</t>
  </si>
  <si>
    <t>0.589 sec.</t>
  </si>
  <si>
    <t>39244 kB</t>
  </si>
  <si>
    <t>1.008 sec.</t>
  </si>
  <si>
    <t>39220 kB</t>
  </si>
  <si>
    <t>751576 kB</t>
  </si>
  <si>
    <t>450296 kB</t>
  </si>
  <si>
    <t>0.784 sec.</t>
  </si>
  <si>
    <t>553600 kB</t>
  </si>
  <si>
    <t>466084 kB</t>
  </si>
  <si>
    <t>428544 kB</t>
  </si>
  <si>
    <t>0.680 sec.</t>
  </si>
  <si>
    <t>401148 kB</t>
  </si>
  <si>
    <t>349480 kB</t>
  </si>
  <si>
    <t>480680 kB</t>
  </si>
  <si>
    <t>211760 kB</t>
  </si>
  <si>
    <t>0.614 sec.</t>
  </si>
  <si>
    <t>256724 kB</t>
  </si>
  <si>
    <t>217772 kB</t>
  </si>
  <si>
    <t>0.550 sec.</t>
  </si>
  <si>
    <t>262668 kB</t>
  </si>
  <si>
    <t>223696 kB</t>
  </si>
  <si>
    <t>39452 kB</t>
  </si>
  <si>
    <t>0.521 sec.</t>
  </si>
  <si>
    <t>0.298 sec.</t>
  </si>
  <si>
    <t>223552 kB</t>
  </si>
  <si>
    <t>4.596 sec.</t>
  </si>
  <si>
    <t>48986500 kB</t>
  </si>
  <si>
    <t>5.096 sec.</t>
  </si>
  <si>
    <t>41908668 kB</t>
  </si>
  <si>
    <t>3.246 sec.</t>
  </si>
  <si>
    <t>32150060 kB</t>
  </si>
  <si>
    <t>1.183 sec.</t>
  </si>
  <si>
    <t>23044248 kB</t>
  </si>
  <si>
    <t>2.004 sec.</t>
  </si>
  <si>
    <t>11619436 kB</t>
  </si>
  <si>
    <t>0.795 sec.</t>
  </si>
  <si>
    <t>541292 kB</t>
  </si>
  <si>
    <t>1.234 sec.</t>
  </si>
  <si>
    <t>390052 kB</t>
  </si>
  <si>
    <t>0.902 sec.</t>
  </si>
  <si>
    <t>417228 kB</t>
  </si>
  <si>
    <t>0.909 sec.</t>
  </si>
  <si>
    <t>224400 kB</t>
  </si>
  <si>
    <t>0.431 sec.</t>
  </si>
  <si>
    <t>215492 kB</t>
  </si>
  <si>
    <t>0.656 sec.</t>
  </si>
  <si>
    <t>234124 kB</t>
  </si>
  <si>
    <t>0.655 sec.</t>
  </si>
  <si>
    <t>250620 kB</t>
  </si>
  <si>
    <t>0.386 sec.</t>
  </si>
  <si>
    <t>219812 kB</t>
  </si>
  <si>
    <t>39416 kB</t>
  </si>
  <si>
    <t>0.346 sec.</t>
  </si>
  <si>
    <t>211344 kB</t>
  </si>
  <si>
    <t>39324 kB</t>
  </si>
  <si>
    <t>0.668 sec.</t>
  </si>
  <si>
    <t>1112920 kB</t>
  </si>
  <si>
    <t>0.477 sec.</t>
  </si>
  <si>
    <t>1309436 kB</t>
  </si>
  <si>
    <t>0.835 sec.</t>
  </si>
  <si>
    <t>510976 kB</t>
  </si>
  <si>
    <t>0.445 sec.</t>
  </si>
  <si>
    <t>1399172 kB</t>
  </si>
  <si>
    <t>0.418 sec.</t>
  </si>
  <si>
    <t>693920 kB</t>
  </si>
  <si>
    <t>0.450 sec.</t>
  </si>
  <si>
    <t>588276 kB</t>
  </si>
  <si>
    <t>0.713 sec.</t>
  </si>
  <si>
    <t>443352 kB</t>
  </si>
  <si>
    <t>0.399 sec.</t>
  </si>
  <si>
    <t>1972512 kB</t>
  </si>
  <si>
    <t>0.398 sec.</t>
  </si>
  <si>
    <t>259004 kB</t>
  </si>
  <si>
    <t>0.382 sec.</t>
  </si>
  <si>
    <t>263048 kB</t>
  </si>
  <si>
    <t>0.624 sec.</t>
  </si>
  <si>
    <t>254496 kB</t>
  </si>
  <si>
    <t>0.348 sec.</t>
  </si>
  <si>
    <t>256556 kB</t>
  </si>
  <si>
    <t>0.631 sec.</t>
  </si>
  <si>
    <t>219736 kB</t>
  </si>
  <si>
    <t>0.606 sec.</t>
  </si>
  <si>
    <t>250200 kB</t>
  </si>
  <si>
    <t>0.615 sec.</t>
  </si>
  <si>
    <t>211336 kB</t>
  </si>
  <si>
    <t>0.997 sec.</t>
  </si>
  <si>
    <t>264544 kB</t>
  </si>
  <si>
    <t>0.415 sec.</t>
  </si>
  <si>
    <t>644168 kB</t>
  </si>
  <si>
    <t>0.772 sec.</t>
  </si>
  <si>
    <t>274956 kB</t>
  </si>
  <si>
    <t>0.413 sec.</t>
  </si>
  <si>
    <t>732824 kB</t>
  </si>
  <si>
    <t>0.782 sec.</t>
  </si>
  <si>
    <t>667616 kB</t>
  </si>
  <si>
    <t>0.681 sec.</t>
  </si>
  <si>
    <t>523080 kB</t>
  </si>
  <si>
    <t>464740 kB</t>
  </si>
  <si>
    <t>376700 kB</t>
  </si>
  <si>
    <t>588716 kB</t>
  </si>
  <si>
    <t>250872 kB</t>
  </si>
  <si>
    <t>262732 kB</t>
  </si>
  <si>
    <t>223984 kB</t>
  </si>
  <si>
    <t>0.319 sec.</t>
  </si>
  <si>
    <t>262828 kB</t>
  </si>
  <si>
    <t>0.569 sec.</t>
  </si>
  <si>
    <t>223832 kB</t>
  </si>
  <si>
    <t>264540 kB</t>
  </si>
  <si>
    <t>0.534 sec.</t>
  </si>
  <si>
    <t>223712 kB</t>
  </si>
  <si>
    <t>39336 kB</t>
  </si>
  <si>
    <t>1 warehouse</t>
    <phoneticPr fontId="18"/>
  </si>
  <si>
    <t>4 warehouses</t>
    <phoneticPr fontId="18"/>
  </si>
  <si>
    <t># warehouses = # threads</t>
    <phoneticPr fontId="18"/>
  </si>
  <si>
    <t>median</t>
    <phoneticPr fontId="18"/>
  </si>
  <si>
    <t>min</t>
    <phoneticPr fontId="18"/>
  </si>
  <si>
    <t>max</t>
    <phoneticPr fontId="18"/>
  </si>
  <si>
    <t>median-min</t>
    <phoneticPr fontId="18"/>
  </si>
  <si>
    <t>max-median</t>
    <phoneticPr fontId="18"/>
  </si>
  <si>
    <t>測定機： dbs11</t>
    <rPh sb="0" eb="2">
      <t>ソクテイ</t>
    </rPh>
    <rPh sb="2" eb="3">
      <t>キ</t>
    </rPh>
    <phoneticPr fontId="18"/>
  </si>
  <si>
    <t>測定方法： MIMALLOC_LARGE_OS_PAGES=1 MIMALLOC_RESERVE_HUGE_OS_PAGES=20 numactl --localalloc ./silo.exe -extime 5 -clocks_per_us 2095 -num_wh ${n_wh} -thread_num ${n_th}</t>
    <rPh sb="0" eb="2">
      <t>ソクテイ</t>
    </rPh>
    <rPh sb="2" eb="4">
      <t>ホウホウ</t>
    </rPh>
    <phoneticPr fontId="18"/>
  </si>
  <si>
    <t>集計方法： 5回測定の中央値</t>
    <rPh sb="0" eb="2">
      <t>シュウケイ</t>
    </rPh>
    <rPh sb="2" eb="4">
      <t>ホウホウ</t>
    </rPh>
    <rPh sb="7" eb="8">
      <t>カイ</t>
    </rPh>
    <rPh sb="8" eb="10">
      <t>ソクテイ</t>
    </rPh>
    <rPh sb="11" eb="13">
      <t>チュウオウ</t>
    </rPh>
    <rPh sb="13" eb="14">
      <t>チ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</si>
</sst>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1" formatCode="0.000"/>
    <numFmt numFmtId="200" formatCode="0.0000_);[Red]\(0.0000\)"/>
  </numFmts>
  <fonts count="19" x14ac:knownFonts="1"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9"/>
      <color rgb="FF006100"/>
      <name val="メイリオ"/>
      <family val="2"/>
      <charset val="128"/>
    </font>
    <font>
      <sz val="9"/>
      <color rgb="FF9C0006"/>
      <name val="メイリオ"/>
      <family val="2"/>
      <charset val="128"/>
    </font>
    <font>
      <sz val="9"/>
      <color rgb="FF9C5700"/>
      <name val="メイリオ"/>
      <family val="2"/>
      <charset val="128"/>
    </font>
    <font>
      <sz val="9"/>
      <color rgb="FF3F3F76"/>
      <name val="メイリオ"/>
      <family val="2"/>
      <charset val="128"/>
    </font>
    <font>
      <b/>
      <sz val="9"/>
      <color rgb="FF3F3F3F"/>
      <name val="メイリオ"/>
      <family val="2"/>
      <charset val="128"/>
    </font>
    <font>
      <b/>
      <sz val="9"/>
      <color rgb="FFFA7D00"/>
      <name val="メイリオ"/>
      <family val="2"/>
      <charset val="128"/>
    </font>
    <font>
      <sz val="9"/>
      <color rgb="FFFA7D00"/>
      <name val="メイリオ"/>
      <family val="2"/>
      <charset val="128"/>
    </font>
    <font>
      <b/>
      <sz val="9"/>
      <color theme="0"/>
      <name val="メイリオ"/>
      <family val="2"/>
      <charset val="128"/>
    </font>
    <font>
      <sz val="9"/>
      <color rgb="FFFF0000"/>
      <name val="メイリオ"/>
      <family val="2"/>
      <charset val="128"/>
    </font>
    <font>
      <i/>
      <sz val="9"/>
      <color rgb="FF7F7F7F"/>
      <name val="メイリオ"/>
      <family val="2"/>
      <charset val="128"/>
    </font>
    <font>
      <b/>
      <sz val="9"/>
      <color theme="1"/>
      <name val="メイリオ"/>
      <family val="2"/>
      <charset val="128"/>
    </font>
    <font>
      <sz val="9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81" fontId="0" fillId="0" borderId="0" xfId="0" applyNumberFormat="1">
      <alignment vertical="center"/>
    </xf>
    <xf numFmtId="20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CCBench</a:t>
            </a:r>
            <a:r>
              <a:rPr lang="en-US" altLang="ja-JP" baseline="0"/>
              <a:t> TPC-C Silo rev.2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1 warehouse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summary!$N$3:$N$18</c:f>
                <c:numCache>
                  <c:formatCode>General</c:formatCode>
                  <c:ptCount val="16"/>
                  <c:pt idx="0">
                    <c:v>5.6300000000000794E-4</c:v>
                  </c:pt>
                  <c:pt idx="1">
                    <c:v>4.7528000000000001E-2</c:v>
                  </c:pt>
                  <c:pt idx="2">
                    <c:v>2.3299999999998322E-4</c:v>
                  </c:pt>
                  <c:pt idx="3">
                    <c:v>3.2310000000000116E-3</c:v>
                  </c:pt>
                  <c:pt idx="4">
                    <c:v>1.5162000000000009E-2</c:v>
                  </c:pt>
                  <c:pt idx="5">
                    <c:v>5.3729999999999611E-3</c:v>
                  </c:pt>
                  <c:pt idx="6">
                    <c:v>7.8900000000003967E-4</c:v>
                  </c:pt>
                  <c:pt idx="7">
                    <c:v>2.513000000000043E-3</c:v>
                  </c:pt>
                  <c:pt idx="8">
                    <c:v>1.9450000000000023E-3</c:v>
                  </c:pt>
                  <c:pt idx="9">
                    <c:v>1.2710000000000013E-3</c:v>
                  </c:pt>
                  <c:pt idx="10">
                    <c:v>1.0340000000000002E-3</c:v>
                  </c:pt>
                  <c:pt idx="11">
                    <c:v>5.7700000000000112E-4</c:v>
                  </c:pt>
                  <c:pt idx="12">
                    <c:v>2.7299999999999894E-4</c:v>
                  </c:pt>
                  <c:pt idx="13">
                    <c:v>1.9819999999999977E-3</c:v>
                  </c:pt>
                  <c:pt idx="14">
                    <c:v>3.5829999999999994E-3</c:v>
                  </c:pt>
                  <c:pt idx="15">
                    <c:v>8.0500000000000016E-4</c:v>
                  </c:pt>
                </c:numCache>
              </c:numRef>
            </c:plus>
            <c:minus>
              <c:numRef>
                <c:f>summary!$K$3:$K$18</c:f>
                <c:numCache>
                  <c:formatCode>General</c:formatCode>
                  <c:ptCount val="16"/>
                  <c:pt idx="0">
                    <c:v>1.794999999999991E-3</c:v>
                  </c:pt>
                  <c:pt idx="1">
                    <c:v>1.0479999999999934E-3</c:v>
                  </c:pt>
                  <c:pt idx="2">
                    <c:v>1.810000000000006E-3</c:v>
                  </c:pt>
                  <c:pt idx="3">
                    <c:v>2.1712999999999982E-2</c:v>
                  </c:pt>
                  <c:pt idx="4">
                    <c:v>8.0770000000000008E-3</c:v>
                  </c:pt>
                  <c:pt idx="5">
                    <c:v>4.0209999999999968E-3</c:v>
                  </c:pt>
                  <c:pt idx="6">
                    <c:v>5.5499999999999994E-3</c:v>
                  </c:pt>
                  <c:pt idx="7">
                    <c:v>1.1115999999999959E-2</c:v>
                  </c:pt>
                  <c:pt idx="8">
                    <c:v>6.9369999999999987E-3</c:v>
                  </c:pt>
                  <c:pt idx="9">
                    <c:v>1.8659999999999996E-3</c:v>
                  </c:pt>
                  <c:pt idx="10">
                    <c:v>9.1199999999999615E-4</c:v>
                  </c:pt>
                  <c:pt idx="11">
                    <c:v>3.3199999999999896E-4</c:v>
                  </c:pt>
                  <c:pt idx="12">
                    <c:v>4.270000000000003E-4</c:v>
                  </c:pt>
                  <c:pt idx="13">
                    <c:v>6.4500000000000147E-4</c:v>
                  </c:pt>
                  <c:pt idx="14">
                    <c:v>3.1000000000001512E-5</c:v>
                  </c:pt>
                  <c:pt idx="15">
                    <c:v>8.2999999999999914E-4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summary!$A$3:$A$18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summary!$B$3:$B$18</c:f>
              <c:numCache>
                <c:formatCode>0.000</c:formatCode>
                <c:ptCount val="16"/>
                <c:pt idx="0">
                  <c:v>9.9337999999999996E-2</c:v>
                </c:pt>
                <c:pt idx="1">
                  <c:v>9.0819999999999998E-2</c:v>
                </c:pt>
                <c:pt idx="2">
                  <c:v>0.18495400000000001</c:v>
                </c:pt>
                <c:pt idx="3">
                  <c:v>0.24657399999999999</c:v>
                </c:pt>
                <c:pt idx="4">
                  <c:v>0.27496599999999999</c:v>
                </c:pt>
                <c:pt idx="5">
                  <c:v>0.29656500000000002</c:v>
                </c:pt>
                <c:pt idx="6">
                  <c:v>0.30626799999999998</c:v>
                </c:pt>
                <c:pt idx="7">
                  <c:v>0.28683199999999998</c:v>
                </c:pt>
                <c:pt idx="8">
                  <c:v>9.1215000000000004E-2</c:v>
                </c:pt>
                <c:pt idx="9">
                  <c:v>6.2384000000000002E-2</c:v>
                </c:pt>
                <c:pt idx="10">
                  <c:v>3.3211999999999998E-2</c:v>
                </c:pt>
                <c:pt idx="11">
                  <c:v>2.3725E-2</c:v>
                </c:pt>
                <c:pt idx="12">
                  <c:v>1.8926999999999999E-2</c:v>
                </c:pt>
                <c:pt idx="13">
                  <c:v>1.6212000000000001E-2</c:v>
                </c:pt>
                <c:pt idx="14">
                  <c:v>1.4075000000000001E-2</c:v>
                </c:pt>
                <c:pt idx="15">
                  <c:v>1.3984999999999999E-2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8B-4715-8422-6CAA9F21249C}"/>
            </c:ext>
          </c:extLst>
        </c:ser>
        <c:ser>
          <c:idx val="1"/>
          <c:order val="1"/>
          <c:tx>
            <c:strRef>
              <c:f>summary!$C$2</c:f>
              <c:strCache>
                <c:ptCount val="1"/>
                <c:pt idx="0">
                  <c:v>4 warehouses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summary!$O$3:$O$18</c:f>
                <c:numCache>
                  <c:formatCode>General</c:formatCode>
                  <c:ptCount val="16"/>
                  <c:pt idx="0">
                    <c:v>1.9700000000000273E-4</c:v>
                  </c:pt>
                  <c:pt idx="1">
                    <c:v>1.5100000000001224E-4</c:v>
                  </c:pt>
                  <c:pt idx="2">
                    <c:v>1.7400000000000193E-3</c:v>
                  </c:pt>
                  <c:pt idx="3">
                    <c:v>4.2758999999999991E-2</c:v>
                  </c:pt>
                  <c:pt idx="4">
                    <c:v>4.8599999999998644E-4</c:v>
                  </c:pt>
                  <c:pt idx="5">
                    <c:v>3.3139999999999281E-3</c:v>
                  </c:pt>
                  <c:pt idx="6">
                    <c:v>7.1590000000000265E-3</c:v>
                  </c:pt>
                  <c:pt idx="7">
                    <c:v>8.2720000000000571E-3</c:v>
                  </c:pt>
                  <c:pt idx="8">
                    <c:v>3.1399999999999206E-3</c:v>
                  </c:pt>
                  <c:pt idx="9">
                    <c:v>1.0279999999999956E-2</c:v>
                  </c:pt>
                  <c:pt idx="10">
                    <c:v>1.5854000000000035E-2</c:v>
                  </c:pt>
                  <c:pt idx="11">
                    <c:v>7.1930000000000049E-3</c:v>
                  </c:pt>
                  <c:pt idx="12">
                    <c:v>2.4996000000000018E-2</c:v>
                  </c:pt>
                  <c:pt idx="13">
                    <c:v>6.423000000000012E-3</c:v>
                  </c:pt>
                  <c:pt idx="14">
                    <c:v>8.2099999999999951E-3</c:v>
                  </c:pt>
                  <c:pt idx="15">
                    <c:v>4.2999999999998595E-4</c:v>
                  </c:pt>
                </c:numCache>
              </c:numRef>
            </c:plus>
            <c:minus>
              <c:numRef>
                <c:f>summary!$L$3:$L$18</c:f>
                <c:numCache>
                  <c:formatCode>General</c:formatCode>
                  <c:ptCount val="16"/>
                  <c:pt idx="0">
                    <c:v>4.4699999999998907E-4</c:v>
                  </c:pt>
                  <c:pt idx="1">
                    <c:v>3.2760000000000011E-3</c:v>
                  </c:pt>
                  <c:pt idx="2">
                    <c:v>7.9784999999999995E-2</c:v>
                  </c:pt>
                  <c:pt idx="3">
                    <c:v>3.6499999999999866E-3</c:v>
                  </c:pt>
                  <c:pt idx="4">
                    <c:v>2.2793999999999981E-2</c:v>
                  </c:pt>
                  <c:pt idx="5">
                    <c:v>7.5150000000000494E-3</c:v>
                  </c:pt>
                  <c:pt idx="6">
                    <c:v>6.3269999999999715E-3</c:v>
                  </c:pt>
                  <c:pt idx="7">
                    <c:v>1.7969999999999375E-3</c:v>
                  </c:pt>
                  <c:pt idx="8">
                    <c:v>7.5570000000000359E-3</c:v>
                  </c:pt>
                  <c:pt idx="9">
                    <c:v>6.9980000000000597E-3</c:v>
                  </c:pt>
                  <c:pt idx="10">
                    <c:v>6.3389999999999835E-3</c:v>
                  </c:pt>
                  <c:pt idx="11">
                    <c:v>1.8960000000000088E-3</c:v>
                  </c:pt>
                  <c:pt idx="12">
                    <c:v>1.0395999999999961E-2</c:v>
                  </c:pt>
                  <c:pt idx="13">
                    <c:v>1.0075000000000001E-2</c:v>
                  </c:pt>
                  <c:pt idx="14">
                    <c:v>4.821999999999993E-3</c:v>
                  </c:pt>
                  <c:pt idx="15">
                    <c:v>1.3398000000000021E-2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summary!$A$3:$A$18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summary!$C$3:$C$18</c:f>
              <c:numCache>
                <c:formatCode>0.000</c:formatCode>
                <c:ptCount val="16"/>
                <c:pt idx="0">
                  <c:v>9.6684999999999993E-2</c:v>
                </c:pt>
                <c:pt idx="1">
                  <c:v>0.174649</c:v>
                </c:pt>
                <c:pt idx="2">
                  <c:v>0.32802599999999998</c:v>
                </c:pt>
                <c:pt idx="3">
                  <c:v>0.42930099999999999</c:v>
                </c:pt>
                <c:pt idx="4">
                  <c:v>0.56364400000000003</c:v>
                </c:pt>
                <c:pt idx="5">
                  <c:v>0.61675000000000002</c:v>
                </c:pt>
                <c:pt idx="6">
                  <c:v>0.64095899999999995</c:v>
                </c:pt>
                <c:pt idx="7">
                  <c:v>0.68633299999999997</c:v>
                </c:pt>
                <c:pt idx="8">
                  <c:v>0.72343100000000005</c:v>
                </c:pt>
                <c:pt idx="9">
                  <c:v>0.73979200000000001</c:v>
                </c:pt>
                <c:pt idx="10">
                  <c:v>0.68215899999999996</c:v>
                </c:pt>
                <c:pt idx="11">
                  <c:v>0.53251199999999999</c:v>
                </c:pt>
                <c:pt idx="12">
                  <c:v>0.38386599999999999</c:v>
                </c:pt>
                <c:pt idx="13">
                  <c:v>0.28750999999999999</c:v>
                </c:pt>
                <c:pt idx="14">
                  <c:v>0.248527</c:v>
                </c:pt>
                <c:pt idx="15">
                  <c:v>0.22897600000000001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8B-4715-8422-6CAA9F21249C}"/>
            </c:ext>
          </c:extLst>
        </c:ser>
        <c:ser>
          <c:idx val="2"/>
          <c:order val="2"/>
          <c:tx>
            <c:strRef>
              <c:f>summary!$D$2</c:f>
              <c:strCache>
                <c:ptCount val="1"/>
                <c:pt idx="0">
                  <c:v># warehouses = # threads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summary!$P$3:$P$18</c:f>
                <c:numCache>
                  <c:formatCode>General</c:formatCode>
                  <c:ptCount val="16"/>
                  <c:pt idx="0">
                    <c:v>3.2000000000000084E-4</c:v>
                  </c:pt>
                  <c:pt idx="1">
                    <c:v>1.5209999999999946E-3</c:v>
                  </c:pt>
                  <c:pt idx="2">
                    <c:v>4.569999999999852E-4</c:v>
                  </c:pt>
                  <c:pt idx="3">
                    <c:v>1.0259999999999714E-3</c:v>
                  </c:pt>
                  <c:pt idx="4">
                    <c:v>4.6249999999999902E-3</c:v>
                  </c:pt>
                  <c:pt idx="5">
                    <c:v>1.8380999999999981E-2</c:v>
                  </c:pt>
                  <c:pt idx="6">
                    <c:v>1.7051000000000149E-2</c:v>
                  </c:pt>
                  <c:pt idx="7">
                    <c:v>4.75800000000004E-3</c:v>
                  </c:pt>
                  <c:pt idx="8">
                    <c:v>7.9865999999999993E-2</c:v>
                  </c:pt>
                  <c:pt idx="9">
                    <c:v>3.1518000000000157E-2</c:v>
                  </c:pt>
                  <c:pt idx="10">
                    <c:v>7.3310000000006426E-3</c:v>
                  </c:pt>
                  <c:pt idx="11">
                    <c:v>0.53323799999999988</c:v>
                  </c:pt>
                  <c:pt idx="12">
                    <c:v>0.4824919999999997</c:v>
                  </c:pt>
                  <c:pt idx="13">
                    <c:v>0.27818900000000024</c:v>
                  </c:pt>
                  <c:pt idx="14">
                    <c:v>0.34004699999999932</c:v>
                  </c:pt>
                  <c:pt idx="15">
                    <c:v>9.7454000000000818E-2</c:v>
                  </c:pt>
                </c:numCache>
              </c:numRef>
            </c:plus>
            <c:minus>
              <c:numRef>
                <c:f>summary!$M$3:$M$18</c:f>
                <c:numCache>
                  <c:formatCode>General</c:formatCode>
                  <c:ptCount val="16"/>
                  <c:pt idx="0">
                    <c:v>1.5500000000000236E-4</c:v>
                  </c:pt>
                  <c:pt idx="1">
                    <c:v>8.316599999999999E-2</c:v>
                  </c:pt>
                  <c:pt idx="2">
                    <c:v>1.2170000000000236E-3</c:v>
                  </c:pt>
                  <c:pt idx="3">
                    <c:v>7.6352000000000086E-2</c:v>
                  </c:pt>
                  <c:pt idx="4">
                    <c:v>7.6461000000000001E-2</c:v>
                  </c:pt>
                  <c:pt idx="5">
                    <c:v>1.0942999999999925E-2</c:v>
                  </c:pt>
                  <c:pt idx="6">
                    <c:v>1.3324999999999809E-2</c:v>
                  </c:pt>
                  <c:pt idx="7">
                    <c:v>8.5839999999999916E-2</c:v>
                  </c:pt>
                  <c:pt idx="8">
                    <c:v>5.0952999999999804E-2</c:v>
                  </c:pt>
                  <c:pt idx="9">
                    <c:v>0.14685100000000029</c:v>
                  </c:pt>
                  <c:pt idx="10">
                    <c:v>0.27952699999999986</c:v>
                  </c:pt>
                  <c:pt idx="11">
                    <c:v>5.2588000000000079E-2</c:v>
                  </c:pt>
                  <c:pt idx="12">
                    <c:v>0.57238699999999998</c:v>
                  </c:pt>
                  <c:pt idx="13">
                    <c:v>0.13757200000000047</c:v>
                  </c:pt>
                  <c:pt idx="14">
                    <c:v>0.45077300000000076</c:v>
                  </c:pt>
                  <c:pt idx="15">
                    <c:v>0.41401600000000016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summary!$A$3:$A$18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summary!$D$3:$D$18</c:f>
              <c:numCache>
                <c:formatCode>0.000</c:formatCode>
                <c:ptCount val="16"/>
                <c:pt idx="0">
                  <c:v>9.9055000000000004E-2</c:v>
                </c:pt>
                <c:pt idx="1">
                  <c:v>0.17497699999999999</c:v>
                </c:pt>
                <c:pt idx="2">
                  <c:v>0.32913300000000001</c:v>
                </c:pt>
                <c:pt idx="3">
                  <c:v>0.60806800000000005</c:v>
                </c:pt>
                <c:pt idx="4">
                  <c:v>0.865452</c:v>
                </c:pt>
                <c:pt idx="5">
                  <c:v>1.018065</c:v>
                </c:pt>
                <c:pt idx="6">
                  <c:v>1.2235339999999999</c:v>
                </c:pt>
                <c:pt idx="7">
                  <c:v>1.5924739999999999</c:v>
                </c:pt>
                <c:pt idx="8">
                  <c:v>2.496931</c:v>
                </c:pt>
                <c:pt idx="9">
                  <c:v>3.2193700000000001</c:v>
                </c:pt>
                <c:pt idx="10">
                  <c:v>5.0547709999999997</c:v>
                </c:pt>
                <c:pt idx="11">
                  <c:v>6.1771380000000002</c:v>
                </c:pt>
                <c:pt idx="12">
                  <c:v>6.6339610000000002</c:v>
                </c:pt>
                <c:pt idx="13">
                  <c:v>7.1007660000000001</c:v>
                </c:pt>
                <c:pt idx="14">
                  <c:v>7.5529650000000004</c:v>
                </c:pt>
                <c:pt idx="15">
                  <c:v>8.1846969999999999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8B-4715-8422-6CAA9F212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77648"/>
        <c:axId val="437477328"/>
      </c:scatterChart>
      <c:valAx>
        <c:axId val="43747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7477328"/>
        <c:crosses val="autoZero"/>
        <c:crossBetween val="midCat"/>
      </c:valAx>
      <c:valAx>
        <c:axId val="437477328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 [Mtps]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747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CCBench</a:t>
            </a:r>
            <a:r>
              <a:rPr lang="en-US" altLang="ja-JP" baseline="0"/>
              <a:t> TPC-C Silo rev.2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1 warehouse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summary!$N$3:$N$18</c:f>
                <c:numCache>
                  <c:formatCode>General</c:formatCode>
                  <c:ptCount val="16"/>
                  <c:pt idx="0">
                    <c:v>5.6300000000000794E-4</c:v>
                  </c:pt>
                  <c:pt idx="1">
                    <c:v>4.7528000000000001E-2</c:v>
                  </c:pt>
                  <c:pt idx="2">
                    <c:v>2.3299999999998322E-4</c:v>
                  </c:pt>
                  <c:pt idx="3">
                    <c:v>3.2310000000000116E-3</c:v>
                  </c:pt>
                  <c:pt idx="4">
                    <c:v>1.5162000000000009E-2</c:v>
                  </c:pt>
                  <c:pt idx="5">
                    <c:v>5.3729999999999611E-3</c:v>
                  </c:pt>
                  <c:pt idx="6">
                    <c:v>7.8900000000003967E-4</c:v>
                  </c:pt>
                  <c:pt idx="7">
                    <c:v>2.513000000000043E-3</c:v>
                  </c:pt>
                  <c:pt idx="8">
                    <c:v>1.9450000000000023E-3</c:v>
                  </c:pt>
                  <c:pt idx="9">
                    <c:v>1.2710000000000013E-3</c:v>
                  </c:pt>
                  <c:pt idx="10">
                    <c:v>1.0340000000000002E-3</c:v>
                  </c:pt>
                  <c:pt idx="11">
                    <c:v>5.7700000000000112E-4</c:v>
                  </c:pt>
                  <c:pt idx="12">
                    <c:v>2.7299999999999894E-4</c:v>
                  </c:pt>
                  <c:pt idx="13">
                    <c:v>1.9819999999999977E-3</c:v>
                  </c:pt>
                  <c:pt idx="14">
                    <c:v>3.5829999999999994E-3</c:v>
                  </c:pt>
                  <c:pt idx="15">
                    <c:v>8.0500000000000016E-4</c:v>
                  </c:pt>
                </c:numCache>
              </c:numRef>
            </c:plus>
            <c:minus>
              <c:numRef>
                <c:f>summary!$K$3:$K$18</c:f>
                <c:numCache>
                  <c:formatCode>General</c:formatCode>
                  <c:ptCount val="16"/>
                  <c:pt idx="0">
                    <c:v>1.794999999999991E-3</c:v>
                  </c:pt>
                  <c:pt idx="1">
                    <c:v>1.0479999999999934E-3</c:v>
                  </c:pt>
                  <c:pt idx="2">
                    <c:v>1.810000000000006E-3</c:v>
                  </c:pt>
                  <c:pt idx="3">
                    <c:v>2.1712999999999982E-2</c:v>
                  </c:pt>
                  <c:pt idx="4">
                    <c:v>8.0770000000000008E-3</c:v>
                  </c:pt>
                  <c:pt idx="5">
                    <c:v>4.0209999999999968E-3</c:v>
                  </c:pt>
                  <c:pt idx="6">
                    <c:v>5.5499999999999994E-3</c:v>
                  </c:pt>
                  <c:pt idx="7">
                    <c:v>1.1115999999999959E-2</c:v>
                  </c:pt>
                  <c:pt idx="8">
                    <c:v>6.9369999999999987E-3</c:v>
                  </c:pt>
                  <c:pt idx="9">
                    <c:v>1.8659999999999996E-3</c:v>
                  </c:pt>
                  <c:pt idx="10">
                    <c:v>9.1199999999999615E-4</c:v>
                  </c:pt>
                  <c:pt idx="11">
                    <c:v>3.3199999999999896E-4</c:v>
                  </c:pt>
                  <c:pt idx="12">
                    <c:v>4.270000000000003E-4</c:v>
                  </c:pt>
                  <c:pt idx="13">
                    <c:v>6.4500000000000147E-4</c:v>
                  </c:pt>
                  <c:pt idx="14">
                    <c:v>3.1000000000001512E-5</c:v>
                  </c:pt>
                  <c:pt idx="15">
                    <c:v>8.2999999999999914E-4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summary!$A$3:$A$18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summary!$B$3:$B$18</c:f>
              <c:numCache>
                <c:formatCode>0.000</c:formatCode>
                <c:ptCount val="16"/>
                <c:pt idx="0">
                  <c:v>9.9337999999999996E-2</c:v>
                </c:pt>
                <c:pt idx="1">
                  <c:v>9.0819999999999998E-2</c:v>
                </c:pt>
                <c:pt idx="2">
                  <c:v>0.18495400000000001</c:v>
                </c:pt>
                <c:pt idx="3">
                  <c:v>0.24657399999999999</c:v>
                </c:pt>
                <c:pt idx="4">
                  <c:v>0.27496599999999999</c:v>
                </c:pt>
                <c:pt idx="5">
                  <c:v>0.29656500000000002</c:v>
                </c:pt>
                <c:pt idx="6">
                  <c:v>0.30626799999999998</c:v>
                </c:pt>
                <c:pt idx="7">
                  <c:v>0.28683199999999998</c:v>
                </c:pt>
                <c:pt idx="8">
                  <c:v>9.1215000000000004E-2</c:v>
                </c:pt>
                <c:pt idx="9">
                  <c:v>6.2384000000000002E-2</c:v>
                </c:pt>
                <c:pt idx="10">
                  <c:v>3.3211999999999998E-2</c:v>
                </c:pt>
                <c:pt idx="11">
                  <c:v>2.3725E-2</c:v>
                </c:pt>
                <c:pt idx="12">
                  <c:v>1.8926999999999999E-2</c:v>
                </c:pt>
                <c:pt idx="13">
                  <c:v>1.6212000000000001E-2</c:v>
                </c:pt>
                <c:pt idx="14">
                  <c:v>1.4075000000000001E-2</c:v>
                </c:pt>
                <c:pt idx="15">
                  <c:v>1.3984999999999999E-2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7-4C16-BEFA-28F428AFCE3F}"/>
            </c:ext>
          </c:extLst>
        </c:ser>
        <c:ser>
          <c:idx val="1"/>
          <c:order val="1"/>
          <c:tx>
            <c:strRef>
              <c:f>summary!$C$2</c:f>
              <c:strCache>
                <c:ptCount val="1"/>
                <c:pt idx="0">
                  <c:v>4 warehouses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summary!$O$3:$O$18</c:f>
                <c:numCache>
                  <c:formatCode>General</c:formatCode>
                  <c:ptCount val="16"/>
                  <c:pt idx="0">
                    <c:v>1.9700000000000273E-4</c:v>
                  </c:pt>
                  <c:pt idx="1">
                    <c:v>1.5100000000001224E-4</c:v>
                  </c:pt>
                  <c:pt idx="2">
                    <c:v>1.7400000000000193E-3</c:v>
                  </c:pt>
                  <c:pt idx="3">
                    <c:v>4.2758999999999991E-2</c:v>
                  </c:pt>
                  <c:pt idx="4">
                    <c:v>4.8599999999998644E-4</c:v>
                  </c:pt>
                  <c:pt idx="5">
                    <c:v>3.3139999999999281E-3</c:v>
                  </c:pt>
                  <c:pt idx="6">
                    <c:v>7.1590000000000265E-3</c:v>
                  </c:pt>
                  <c:pt idx="7">
                    <c:v>8.2720000000000571E-3</c:v>
                  </c:pt>
                  <c:pt idx="8">
                    <c:v>3.1399999999999206E-3</c:v>
                  </c:pt>
                  <c:pt idx="9">
                    <c:v>1.0279999999999956E-2</c:v>
                  </c:pt>
                  <c:pt idx="10">
                    <c:v>1.5854000000000035E-2</c:v>
                  </c:pt>
                  <c:pt idx="11">
                    <c:v>7.1930000000000049E-3</c:v>
                  </c:pt>
                  <c:pt idx="12">
                    <c:v>2.4996000000000018E-2</c:v>
                  </c:pt>
                  <c:pt idx="13">
                    <c:v>6.423000000000012E-3</c:v>
                  </c:pt>
                  <c:pt idx="14">
                    <c:v>8.2099999999999951E-3</c:v>
                  </c:pt>
                  <c:pt idx="15">
                    <c:v>4.2999999999998595E-4</c:v>
                  </c:pt>
                </c:numCache>
              </c:numRef>
            </c:plus>
            <c:minus>
              <c:numRef>
                <c:f>summary!$L$3:$L$18</c:f>
                <c:numCache>
                  <c:formatCode>General</c:formatCode>
                  <c:ptCount val="16"/>
                  <c:pt idx="0">
                    <c:v>4.4699999999998907E-4</c:v>
                  </c:pt>
                  <c:pt idx="1">
                    <c:v>3.2760000000000011E-3</c:v>
                  </c:pt>
                  <c:pt idx="2">
                    <c:v>7.9784999999999995E-2</c:v>
                  </c:pt>
                  <c:pt idx="3">
                    <c:v>3.6499999999999866E-3</c:v>
                  </c:pt>
                  <c:pt idx="4">
                    <c:v>2.2793999999999981E-2</c:v>
                  </c:pt>
                  <c:pt idx="5">
                    <c:v>7.5150000000000494E-3</c:v>
                  </c:pt>
                  <c:pt idx="6">
                    <c:v>6.3269999999999715E-3</c:v>
                  </c:pt>
                  <c:pt idx="7">
                    <c:v>1.7969999999999375E-3</c:v>
                  </c:pt>
                  <c:pt idx="8">
                    <c:v>7.5570000000000359E-3</c:v>
                  </c:pt>
                  <c:pt idx="9">
                    <c:v>6.9980000000000597E-3</c:v>
                  </c:pt>
                  <c:pt idx="10">
                    <c:v>6.3389999999999835E-3</c:v>
                  </c:pt>
                  <c:pt idx="11">
                    <c:v>1.8960000000000088E-3</c:v>
                  </c:pt>
                  <c:pt idx="12">
                    <c:v>1.0395999999999961E-2</c:v>
                  </c:pt>
                  <c:pt idx="13">
                    <c:v>1.0075000000000001E-2</c:v>
                  </c:pt>
                  <c:pt idx="14">
                    <c:v>4.821999999999993E-3</c:v>
                  </c:pt>
                  <c:pt idx="15">
                    <c:v>1.3398000000000021E-2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summary!$A$3:$A$18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summary!$C$3:$C$18</c:f>
              <c:numCache>
                <c:formatCode>0.000</c:formatCode>
                <c:ptCount val="16"/>
                <c:pt idx="0">
                  <c:v>9.6684999999999993E-2</c:v>
                </c:pt>
                <c:pt idx="1">
                  <c:v>0.174649</c:v>
                </c:pt>
                <c:pt idx="2">
                  <c:v>0.32802599999999998</c:v>
                </c:pt>
                <c:pt idx="3">
                  <c:v>0.42930099999999999</c:v>
                </c:pt>
                <c:pt idx="4">
                  <c:v>0.56364400000000003</c:v>
                </c:pt>
                <c:pt idx="5">
                  <c:v>0.61675000000000002</c:v>
                </c:pt>
                <c:pt idx="6">
                  <c:v>0.64095899999999995</c:v>
                </c:pt>
                <c:pt idx="7">
                  <c:v>0.68633299999999997</c:v>
                </c:pt>
                <c:pt idx="8">
                  <c:v>0.72343100000000005</c:v>
                </c:pt>
                <c:pt idx="9">
                  <c:v>0.73979200000000001</c:v>
                </c:pt>
                <c:pt idx="10">
                  <c:v>0.68215899999999996</c:v>
                </c:pt>
                <c:pt idx="11">
                  <c:v>0.53251199999999999</c:v>
                </c:pt>
                <c:pt idx="12">
                  <c:v>0.38386599999999999</c:v>
                </c:pt>
                <c:pt idx="13">
                  <c:v>0.28750999999999999</c:v>
                </c:pt>
                <c:pt idx="14">
                  <c:v>0.248527</c:v>
                </c:pt>
                <c:pt idx="15">
                  <c:v>0.22897600000000001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37-4C16-BEFA-28F428AFCE3F}"/>
            </c:ext>
          </c:extLst>
        </c:ser>
        <c:ser>
          <c:idx val="2"/>
          <c:order val="2"/>
          <c:tx>
            <c:strRef>
              <c:f>summary!$D$2</c:f>
              <c:strCache>
                <c:ptCount val="1"/>
                <c:pt idx="0">
                  <c:v># warehouses = # threads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summary!$P$3:$P$18</c:f>
                <c:numCache>
                  <c:formatCode>General</c:formatCode>
                  <c:ptCount val="16"/>
                  <c:pt idx="0">
                    <c:v>3.2000000000000084E-4</c:v>
                  </c:pt>
                  <c:pt idx="1">
                    <c:v>1.5209999999999946E-3</c:v>
                  </c:pt>
                  <c:pt idx="2">
                    <c:v>4.569999999999852E-4</c:v>
                  </c:pt>
                  <c:pt idx="3">
                    <c:v>1.0259999999999714E-3</c:v>
                  </c:pt>
                  <c:pt idx="4">
                    <c:v>4.6249999999999902E-3</c:v>
                  </c:pt>
                  <c:pt idx="5">
                    <c:v>1.8380999999999981E-2</c:v>
                  </c:pt>
                  <c:pt idx="6">
                    <c:v>1.7051000000000149E-2</c:v>
                  </c:pt>
                  <c:pt idx="7">
                    <c:v>4.75800000000004E-3</c:v>
                  </c:pt>
                  <c:pt idx="8">
                    <c:v>7.9865999999999993E-2</c:v>
                  </c:pt>
                  <c:pt idx="9">
                    <c:v>3.1518000000000157E-2</c:v>
                  </c:pt>
                  <c:pt idx="10">
                    <c:v>7.3310000000006426E-3</c:v>
                  </c:pt>
                  <c:pt idx="11">
                    <c:v>0.53323799999999988</c:v>
                  </c:pt>
                  <c:pt idx="12">
                    <c:v>0.4824919999999997</c:v>
                  </c:pt>
                  <c:pt idx="13">
                    <c:v>0.27818900000000024</c:v>
                  </c:pt>
                  <c:pt idx="14">
                    <c:v>0.34004699999999932</c:v>
                  </c:pt>
                  <c:pt idx="15">
                    <c:v>9.7454000000000818E-2</c:v>
                  </c:pt>
                </c:numCache>
              </c:numRef>
            </c:plus>
            <c:minus>
              <c:numRef>
                <c:f>summary!$M$3:$M$18</c:f>
                <c:numCache>
                  <c:formatCode>General</c:formatCode>
                  <c:ptCount val="16"/>
                  <c:pt idx="0">
                    <c:v>1.5500000000000236E-4</c:v>
                  </c:pt>
                  <c:pt idx="1">
                    <c:v>8.316599999999999E-2</c:v>
                  </c:pt>
                  <c:pt idx="2">
                    <c:v>1.2170000000000236E-3</c:v>
                  </c:pt>
                  <c:pt idx="3">
                    <c:v>7.6352000000000086E-2</c:v>
                  </c:pt>
                  <c:pt idx="4">
                    <c:v>7.6461000000000001E-2</c:v>
                  </c:pt>
                  <c:pt idx="5">
                    <c:v>1.0942999999999925E-2</c:v>
                  </c:pt>
                  <c:pt idx="6">
                    <c:v>1.3324999999999809E-2</c:v>
                  </c:pt>
                  <c:pt idx="7">
                    <c:v>8.5839999999999916E-2</c:v>
                  </c:pt>
                  <c:pt idx="8">
                    <c:v>5.0952999999999804E-2</c:v>
                  </c:pt>
                  <c:pt idx="9">
                    <c:v>0.14685100000000029</c:v>
                  </c:pt>
                  <c:pt idx="10">
                    <c:v>0.27952699999999986</c:v>
                  </c:pt>
                  <c:pt idx="11">
                    <c:v>5.2588000000000079E-2</c:v>
                  </c:pt>
                  <c:pt idx="12">
                    <c:v>0.57238699999999998</c:v>
                  </c:pt>
                  <c:pt idx="13">
                    <c:v>0.13757200000000047</c:v>
                  </c:pt>
                  <c:pt idx="14">
                    <c:v>0.45077300000000076</c:v>
                  </c:pt>
                  <c:pt idx="15">
                    <c:v>0.41401600000000016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summary!$A$3:$A$18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summary!$D$3:$D$18</c:f>
              <c:numCache>
                <c:formatCode>0.000</c:formatCode>
                <c:ptCount val="16"/>
                <c:pt idx="0">
                  <c:v>9.9055000000000004E-2</c:v>
                </c:pt>
                <c:pt idx="1">
                  <c:v>0.17497699999999999</c:v>
                </c:pt>
                <c:pt idx="2">
                  <c:v>0.32913300000000001</c:v>
                </c:pt>
                <c:pt idx="3">
                  <c:v>0.60806800000000005</c:v>
                </c:pt>
                <c:pt idx="4">
                  <c:v>0.865452</c:v>
                </c:pt>
                <c:pt idx="5">
                  <c:v>1.018065</c:v>
                </c:pt>
                <c:pt idx="6">
                  <c:v>1.2235339999999999</c:v>
                </c:pt>
                <c:pt idx="7">
                  <c:v>1.5924739999999999</c:v>
                </c:pt>
                <c:pt idx="8">
                  <c:v>2.496931</c:v>
                </c:pt>
                <c:pt idx="9">
                  <c:v>3.2193700000000001</c:v>
                </c:pt>
                <c:pt idx="10">
                  <c:v>5.0547709999999997</c:v>
                </c:pt>
                <c:pt idx="11">
                  <c:v>6.1771380000000002</c:v>
                </c:pt>
                <c:pt idx="12">
                  <c:v>6.6339610000000002</c:v>
                </c:pt>
                <c:pt idx="13">
                  <c:v>7.1007660000000001</c:v>
                </c:pt>
                <c:pt idx="14">
                  <c:v>7.5529650000000004</c:v>
                </c:pt>
                <c:pt idx="15">
                  <c:v>8.1846969999999999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37-4C16-BEFA-28F428AFC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77648"/>
        <c:axId val="437477328"/>
      </c:scatterChart>
      <c:valAx>
        <c:axId val="43747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7477328"/>
        <c:crosses val="autoZero"/>
        <c:crossBetween val="midCat"/>
      </c:valAx>
      <c:valAx>
        <c:axId val="43747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 [Mtps]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747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CCBench</a:t>
            </a:r>
            <a:r>
              <a:rPr lang="en-US" altLang="ja-JP" baseline="0"/>
              <a:t> TPC-C Silo rev.2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1 warehouse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summary!$N$3:$N$18</c:f>
                <c:numCache>
                  <c:formatCode>General</c:formatCode>
                  <c:ptCount val="16"/>
                  <c:pt idx="0">
                    <c:v>5.6300000000000794E-4</c:v>
                  </c:pt>
                  <c:pt idx="1">
                    <c:v>4.7528000000000001E-2</c:v>
                  </c:pt>
                  <c:pt idx="2">
                    <c:v>2.3299999999998322E-4</c:v>
                  </c:pt>
                  <c:pt idx="3">
                    <c:v>3.2310000000000116E-3</c:v>
                  </c:pt>
                  <c:pt idx="4">
                    <c:v>1.5162000000000009E-2</c:v>
                  </c:pt>
                  <c:pt idx="5">
                    <c:v>5.3729999999999611E-3</c:v>
                  </c:pt>
                  <c:pt idx="6">
                    <c:v>7.8900000000003967E-4</c:v>
                  </c:pt>
                  <c:pt idx="7">
                    <c:v>2.513000000000043E-3</c:v>
                  </c:pt>
                  <c:pt idx="8">
                    <c:v>1.9450000000000023E-3</c:v>
                  </c:pt>
                  <c:pt idx="9">
                    <c:v>1.2710000000000013E-3</c:v>
                  </c:pt>
                  <c:pt idx="10">
                    <c:v>1.0340000000000002E-3</c:v>
                  </c:pt>
                  <c:pt idx="11">
                    <c:v>5.7700000000000112E-4</c:v>
                  </c:pt>
                  <c:pt idx="12">
                    <c:v>2.7299999999999894E-4</c:v>
                  </c:pt>
                  <c:pt idx="13">
                    <c:v>1.9819999999999977E-3</c:v>
                  </c:pt>
                  <c:pt idx="14">
                    <c:v>3.5829999999999994E-3</c:v>
                  </c:pt>
                  <c:pt idx="15">
                    <c:v>8.0500000000000016E-4</c:v>
                  </c:pt>
                </c:numCache>
              </c:numRef>
            </c:plus>
            <c:minus>
              <c:numRef>
                <c:f>summary!$K$3:$K$18</c:f>
                <c:numCache>
                  <c:formatCode>General</c:formatCode>
                  <c:ptCount val="16"/>
                  <c:pt idx="0">
                    <c:v>1.794999999999991E-3</c:v>
                  </c:pt>
                  <c:pt idx="1">
                    <c:v>1.0479999999999934E-3</c:v>
                  </c:pt>
                  <c:pt idx="2">
                    <c:v>1.810000000000006E-3</c:v>
                  </c:pt>
                  <c:pt idx="3">
                    <c:v>2.1712999999999982E-2</c:v>
                  </c:pt>
                  <c:pt idx="4">
                    <c:v>8.0770000000000008E-3</c:v>
                  </c:pt>
                  <c:pt idx="5">
                    <c:v>4.0209999999999968E-3</c:v>
                  </c:pt>
                  <c:pt idx="6">
                    <c:v>5.5499999999999994E-3</c:v>
                  </c:pt>
                  <c:pt idx="7">
                    <c:v>1.1115999999999959E-2</c:v>
                  </c:pt>
                  <c:pt idx="8">
                    <c:v>6.9369999999999987E-3</c:v>
                  </c:pt>
                  <c:pt idx="9">
                    <c:v>1.8659999999999996E-3</c:v>
                  </c:pt>
                  <c:pt idx="10">
                    <c:v>9.1199999999999615E-4</c:v>
                  </c:pt>
                  <c:pt idx="11">
                    <c:v>3.3199999999999896E-4</c:v>
                  </c:pt>
                  <c:pt idx="12">
                    <c:v>4.270000000000003E-4</c:v>
                  </c:pt>
                  <c:pt idx="13">
                    <c:v>6.4500000000000147E-4</c:v>
                  </c:pt>
                  <c:pt idx="14">
                    <c:v>3.1000000000001512E-5</c:v>
                  </c:pt>
                  <c:pt idx="15">
                    <c:v>8.2999999999999914E-4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summary!$A$3:$A$18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summary!$B$3:$B$18</c:f>
              <c:numCache>
                <c:formatCode>0.000</c:formatCode>
                <c:ptCount val="16"/>
                <c:pt idx="0">
                  <c:v>9.9337999999999996E-2</c:v>
                </c:pt>
                <c:pt idx="1">
                  <c:v>9.0819999999999998E-2</c:v>
                </c:pt>
                <c:pt idx="2">
                  <c:v>0.18495400000000001</c:v>
                </c:pt>
                <c:pt idx="3">
                  <c:v>0.24657399999999999</c:v>
                </c:pt>
                <c:pt idx="4">
                  <c:v>0.27496599999999999</c:v>
                </c:pt>
                <c:pt idx="5">
                  <c:v>0.29656500000000002</c:v>
                </c:pt>
                <c:pt idx="6">
                  <c:v>0.30626799999999998</c:v>
                </c:pt>
                <c:pt idx="7">
                  <c:v>0.28683199999999998</c:v>
                </c:pt>
                <c:pt idx="8">
                  <c:v>9.1215000000000004E-2</c:v>
                </c:pt>
                <c:pt idx="9">
                  <c:v>6.2384000000000002E-2</c:v>
                </c:pt>
                <c:pt idx="10">
                  <c:v>3.3211999999999998E-2</c:v>
                </c:pt>
                <c:pt idx="11">
                  <c:v>2.3725E-2</c:v>
                </c:pt>
                <c:pt idx="12">
                  <c:v>1.8926999999999999E-2</c:v>
                </c:pt>
                <c:pt idx="13">
                  <c:v>1.6212000000000001E-2</c:v>
                </c:pt>
                <c:pt idx="14">
                  <c:v>1.4075000000000001E-2</c:v>
                </c:pt>
                <c:pt idx="15">
                  <c:v>1.3984999999999999E-2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E-4CD1-BB81-B6752668A30C}"/>
            </c:ext>
          </c:extLst>
        </c:ser>
        <c:ser>
          <c:idx val="1"/>
          <c:order val="1"/>
          <c:tx>
            <c:strRef>
              <c:f>summary!$C$2</c:f>
              <c:strCache>
                <c:ptCount val="1"/>
                <c:pt idx="0">
                  <c:v>4 warehouses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summary!$O$3:$O$18</c:f>
                <c:numCache>
                  <c:formatCode>General</c:formatCode>
                  <c:ptCount val="16"/>
                  <c:pt idx="0">
                    <c:v>1.9700000000000273E-4</c:v>
                  </c:pt>
                  <c:pt idx="1">
                    <c:v>1.5100000000001224E-4</c:v>
                  </c:pt>
                  <c:pt idx="2">
                    <c:v>1.7400000000000193E-3</c:v>
                  </c:pt>
                  <c:pt idx="3">
                    <c:v>4.2758999999999991E-2</c:v>
                  </c:pt>
                  <c:pt idx="4">
                    <c:v>4.8599999999998644E-4</c:v>
                  </c:pt>
                  <c:pt idx="5">
                    <c:v>3.3139999999999281E-3</c:v>
                  </c:pt>
                  <c:pt idx="6">
                    <c:v>7.1590000000000265E-3</c:v>
                  </c:pt>
                  <c:pt idx="7">
                    <c:v>8.2720000000000571E-3</c:v>
                  </c:pt>
                  <c:pt idx="8">
                    <c:v>3.1399999999999206E-3</c:v>
                  </c:pt>
                  <c:pt idx="9">
                    <c:v>1.0279999999999956E-2</c:v>
                  </c:pt>
                  <c:pt idx="10">
                    <c:v>1.5854000000000035E-2</c:v>
                  </c:pt>
                  <c:pt idx="11">
                    <c:v>7.1930000000000049E-3</c:v>
                  </c:pt>
                  <c:pt idx="12">
                    <c:v>2.4996000000000018E-2</c:v>
                  </c:pt>
                  <c:pt idx="13">
                    <c:v>6.423000000000012E-3</c:v>
                  </c:pt>
                  <c:pt idx="14">
                    <c:v>8.2099999999999951E-3</c:v>
                  </c:pt>
                  <c:pt idx="15">
                    <c:v>4.2999999999998595E-4</c:v>
                  </c:pt>
                </c:numCache>
              </c:numRef>
            </c:plus>
            <c:minus>
              <c:numRef>
                <c:f>summary!$L$3:$L$18</c:f>
                <c:numCache>
                  <c:formatCode>General</c:formatCode>
                  <c:ptCount val="16"/>
                  <c:pt idx="0">
                    <c:v>4.4699999999998907E-4</c:v>
                  </c:pt>
                  <c:pt idx="1">
                    <c:v>3.2760000000000011E-3</c:v>
                  </c:pt>
                  <c:pt idx="2">
                    <c:v>7.9784999999999995E-2</c:v>
                  </c:pt>
                  <c:pt idx="3">
                    <c:v>3.6499999999999866E-3</c:v>
                  </c:pt>
                  <c:pt idx="4">
                    <c:v>2.2793999999999981E-2</c:v>
                  </c:pt>
                  <c:pt idx="5">
                    <c:v>7.5150000000000494E-3</c:v>
                  </c:pt>
                  <c:pt idx="6">
                    <c:v>6.3269999999999715E-3</c:v>
                  </c:pt>
                  <c:pt idx="7">
                    <c:v>1.7969999999999375E-3</c:v>
                  </c:pt>
                  <c:pt idx="8">
                    <c:v>7.5570000000000359E-3</c:v>
                  </c:pt>
                  <c:pt idx="9">
                    <c:v>6.9980000000000597E-3</c:v>
                  </c:pt>
                  <c:pt idx="10">
                    <c:v>6.3389999999999835E-3</c:v>
                  </c:pt>
                  <c:pt idx="11">
                    <c:v>1.8960000000000088E-3</c:v>
                  </c:pt>
                  <c:pt idx="12">
                    <c:v>1.0395999999999961E-2</c:v>
                  </c:pt>
                  <c:pt idx="13">
                    <c:v>1.0075000000000001E-2</c:v>
                  </c:pt>
                  <c:pt idx="14">
                    <c:v>4.821999999999993E-3</c:v>
                  </c:pt>
                  <c:pt idx="15">
                    <c:v>1.3398000000000021E-2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summary!$A$3:$A$18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summary!$C$3:$C$18</c:f>
              <c:numCache>
                <c:formatCode>0.000</c:formatCode>
                <c:ptCount val="16"/>
                <c:pt idx="0">
                  <c:v>9.6684999999999993E-2</c:v>
                </c:pt>
                <c:pt idx="1">
                  <c:v>0.174649</c:v>
                </c:pt>
                <c:pt idx="2">
                  <c:v>0.32802599999999998</c:v>
                </c:pt>
                <c:pt idx="3">
                  <c:v>0.42930099999999999</c:v>
                </c:pt>
                <c:pt idx="4">
                  <c:v>0.56364400000000003</c:v>
                </c:pt>
                <c:pt idx="5">
                  <c:v>0.61675000000000002</c:v>
                </c:pt>
                <c:pt idx="6">
                  <c:v>0.64095899999999995</c:v>
                </c:pt>
                <c:pt idx="7">
                  <c:v>0.68633299999999997</c:v>
                </c:pt>
                <c:pt idx="8">
                  <c:v>0.72343100000000005</c:v>
                </c:pt>
                <c:pt idx="9">
                  <c:v>0.73979200000000001</c:v>
                </c:pt>
                <c:pt idx="10">
                  <c:v>0.68215899999999996</c:v>
                </c:pt>
                <c:pt idx="11">
                  <c:v>0.53251199999999999</c:v>
                </c:pt>
                <c:pt idx="12">
                  <c:v>0.38386599999999999</c:v>
                </c:pt>
                <c:pt idx="13">
                  <c:v>0.28750999999999999</c:v>
                </c:pt>
                <c:pt idx="14">
                  <c:v>0.248527</c:v>
                </c:pt>
                <c:pt idx="15">
                  <c:v>0.22897600000000001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8E-4CD1-BB81-B6752668A30C}"/>
            </c:ext>
          </c:extLst>
        </c:ser>
        <c:ser>
          <c:idx val="2"/>
          <c:order val="2"/>
          <c:tx>
            <c:strRef>
              <c:f>summary!$D$2</c:f>
              <c:strCache>
                <c:ptCount val="1"/>
                <c:pt idx="0">
                  <c:v># warehouses = # threads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summary!$P$3:$P$18</c:f>
                <c:numCache>
                  <c:formatCode>General</c:formatCode>
                  <c:ptCount val="16"/>
                  <c:pt idx="0">
                    <c:v>3.2000000000000084E-4</c:v>
                  </c:pt>
                  <c:pt idx="1">
                    <c:v>1.5209999999999946E-3</c:v>
                  </c:pt>
                  <c:pt idx="2">
                    <c:v>4.569999999999852E-4</c:v>
                  </c:pt>
                  <c:pt idx="3">
                    <c:v>1.0259999999999714E-3</c:v>
                  </c:pt>
                  <c:pt idx="4">
                    <c:v>4.6249999999999902E-3</c:v>
                  </c:pt>
                  <c:pt idx="5">
                    <c:v>1.8380999999999981E-2</c:v>
                  </c:pt>
                  <c:pt idx="6">
                    <c:v>1.7051000000000149E-2</c:v>
                  </c:pt>
                  <c:pt idx="7">
                    <c:v>4.75800000000004E-3</c:v>
                  </c:pt>
                  <c:pt idx="8">
                    <c:v>7.9865999999999993E-2</c:v>
                  </c:pt>
                  <c:pt idx="9">
                    <c:v>3.1518000000000157E-2</c:v>
                  </c:pt>
                  <c:pt idx="10">
                    <c:v>7.3310000000006426E-3</c:v>
                  </c:pt>
                  <c:pt idx="11">
                    <c:v>0.53323799999999988</c:v>
                  </c:pt>
                  <c:pt idx="12">
                    <c:v>0.4824919999999997</c:v>
                  </c:pt>
                  <c:pt idx="13">
                    <c:v>0.27818900000000024</c:v>
                  </c:pt>
                  <c:pt idx="14">
                    <c:v>0.34004699999999932</c:v>
                  </c:pt>
                  <c:pt idx="15">
                    <c:v>9.7454000000000818E-2</c:v>
                  </c:pt>
                </c:numCache>
              </c:numRef>
            </c:plus>
            <c:minus>
              <c:numRef>
                <c:f>summary!$M$3:$M$18</c:f>
                <c:numCache>
                  <c:formatCode>General</c:formatCode>
                  <c:ptCount val="16"/>
                  <c:pt idx="0">
                    <c:v>1.5500000000000236E-4</c:v>
                  </c:pt>
                  <c:pt idx="1">
                    <c:v>8.316599999999999E-2</c:v>
                  </c:pt>
                  <c:pt idx="2">
                    <c:v>1.2170000000000236E-3</c:v>
                  </c:pt>
                  <c:pt idx="3">
                    <c:v>7.6352000000000086E-2</c:v>
                  </c:pt>
                  <c:pt idx="4">
                    <c:v>7.6461000000000001E-2</c:v>
                  </c:pt>
                  <c:pt idx="5">
                    <c:v>1.0942999999999925E-2</c:v>
                  </c:pt>
                  <c:pt idx="6">
                    <c:v>1.3324999999999809E-2</c:v>
                  </c:pt>
                  <c:pt idx="7">
                    <c:v>8.5839999999999916E-2</c:v>
                  </c:pt>
                  <c:pt idx="8">
                    <c:v>5.0952999999999804E-2</c:v>
                  </c:pt>
                  <c:pt idx="9">
                    <c:v>0.14685100000000029</c:v>
                  </c:pt>
                  <c:pt idx="10">
                    <c:v>0.27952699999999986</c:v>
                  </c:pt>
                  <c:pt idx="11">
                    <c:v>5.2588000000000079E-2</c:v>
                  </c:pt>
                  <c:pt idx="12">
                    <c:v>0.57238699999999998</c:v>
                  </c:pt>
                  <c:pt idx="13">
                    <c:v>0.13757200000000047</c:v>
                  </c:pt>
                  <c:pt idx="14">
                    <c:v>0.45077300000000076</c:v>
                  </c:pt>
                  <c:pt idx="15">
                    <c:v>0.41401600000000016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summary!$A$3:$A$18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summary!$D$3:$D$18</c:f>
              <c:numCache>
                <c:formatCode>0.000</c:formatCode>
                <c:ptCount val="16"/>
                <c:pt idx="0">
                  <c:v>9.9055000000000004E-2</c:v>
                </c:pt>
                <c:pt idx="1">
                  <c:v>0.17497699999999999</c:v>
                </c:pt>
                <c:pt idx="2">
                  <c:v>0.32913300000000001</c:v>
                </c:pt>
                <c:pt idx="3">
                  <c:v>0.60806800000000005</c:v>
                </c:pt>
                <c:pt idx="4">
                  <c:v>0.865452</c:v>
                </c:pt>
                <c:pt idx="5">
                  <c:v>1.018065</c:v>
                </c:pt>
                <c:pt idx="6">
                  <c:v>1.2235339999999999</c:v>
                </c:pt>
                <c:pt idx="7">
                  <c:v>1.5924739999999999</c:v>
                </c:pt>
                <c:pt idx="8">
                  <c:v>2.496931</c:v>
                </c:pt>
                <c:pt idx="9">
                  <c:v>3.2193700000000001</c:v>
                </c:pt>
                <c:pt idx="10">
                  <c:v>5.0547709999999997</c:v>
                </c:pt>
                <c:pt idx="11">
                  <c:v>6.1771380000000002</c:v>
                </c:pt>
                <c:pt idx="12">
                  <c:v>6.6339610000000002</c:v>
                </c:pt>
                <c:pt idx="13">
                  <c:v>7.1007660000000001</c:v>
                </c:pt>
                <c:pt idx="14">
                  <c:v>7.5529650000000004</c:v>
                </c:pt>
                <c:pt idx="15">
                  <c:v>8.1846969999999999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8E-4CD1-BB81-B6752668A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77648"/>
        <c:axId val="437477328"/>
      </c:scatterChart>
      <c:valAx>
        <c:axId val="43747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7477328"/>
        <c:crosses val="autoZero"/>
        <c:crossBetween val="midCat"/>
      </c:valAx>
      <c:valAx>
        <c:axId val="43747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 [Mtps]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747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F747823-C61F-4708-BA7B-A059C46C2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928B51E-FABB-45F4-A6F2-16F4FBADF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18</xdr:row>
      <xdr:rowOff>99060</xdr:rowOff>
    </xdr:from>
    <xdr:to>
      <xdr:col>7</xdr:col>
      <xdr:colOff>487680</xdr:colOff>
      <xdr:row>32</xdr:row>
      <xdr:rowOff>175260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B61E715-CA3E-4CAB-AAB1-D68730AF5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2:A34"/>
  <sheetViews>
    <sheetView tabSelected="1" workbookViewId="0">
      <selection activeCell="A15" sqref="A15"/>
    </sheetView>
  </sheetViews>
  <sheetFormatPr defaultRowHeight="15" x14ac:dyDescent="0.45"/>
  <sheetData>
    <row r="32" spans="1:1" x14ac:dyDescent="0.45">
      <c r="A32" t="s">
        <v>457</v>
      </c>
    </row>
    <row r="33" spans="1:1" x14ac:dyDescent="0.45">
      <c r="A33" t="s">
        <v>458</v>
      </c>
    </row>
    <row r="34" spans="1:1" x14ac:dyDescent="0.45">
      <c r="A34" t="s">
        <v>459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/>
  </sheetViews>
  <sheetFormatPr defaultRowHeight="15" x14ac:dyDescent="0.45"/>
  <sheetData>
    <row r="1" spans="1:16" x14ac:dyDescent="0.45">
      <c r="B1" s="1" t="s">
        <v>452</v>
      </c>
      <c r="C1" s="1"/>
      <c r="D1" s="1"/>
      <c r="E1" s="1" t="s">
        <v>453</v>
      </c>
      <c r="F1" s="1"/>
      <c r="G1" s="1"/>
      <c r="H1" s="1" t="s">
        <v>454</v>
      </c>
      <c r="I1" s="1"/>
      <c r="J1" s="1"/>
      <c r="K1" s="1" t="s">
        <v>455</v>
      </c>
      <c r="L1" s="1"/>
      <c r="M1" s="1"/>
      <c r="N1" s="1" t="s">
        <v>456</v>
      </c>
      <c r="O1" s="1"/>
      <c r="P1" s="1"/>
    </row>
    <row r="2" spans="1:16" x14ac:dyDescent="0.45">
      <c r="A2" t="s">
        <v>0</v>
      </c>
      <c r="B2" t="s">
        <v>449</v>
      </c>
      <c r="C2" t="s">
        <v>450</v>
      </c>
      <c r="D2" t="s">
        <v>451</v>
      </c>
      <c r="E2" t="s">
        <v>449</v>
      </c>
      <c r="F2" t="s">
        <v>450</v>
      </c>
      <c r="G2" t="s">
        <v>451</v>
      </c>
      <c r="H2" t="s">
        <v>449</v>
      </c>
      <c r="I2" t="s">
        <v>450</v>
      </c>
      <c r="J2" t="s">
        <v>451</v>
      </c>
      <c r="K2" t="s">
        <v>449</v>
      </c>
      <c r="L2" t="s">
        <v>450</v>
      </c>
      <c r="M2" t="s">
        <v>451</v>
      </c>
      <c r="N2" t="s">
        <v>449</v>
      </c>
      <c r="O2" t="s">
        <v>450</v>
      </c>
      <c r="P2" t="s">
        <v>451</v>
      </c>
    </row>
    <row r="3" spans="1:16" x14ac:dyDescent="0.45">
      <c r="A3">
        <v>1</v>
      </c>
      <c r="B3" s="2">
        <f>MEDIAN(tpcc_silo!C49,tpcc_silo!C97,tpcc_silo!C145,tpcc_silo!C193,tpcc_silo!C241)/1000000</f>
        <v>9.9337999999999996E-2</v>
      </c>
      <c r="C3" s="2">
        <f>MEDIAN(tpcc_silo!C33,tpcc_silo!C81,tpcc_silo!C129,tpcc_silo!C177,tpcc_silo!C225)/1000000</f>
        <v>9.6684999999999993E-2</v>
      </c>
      <c r="D3" s="2">
        <f>MEDIAN(tpcc_silo!C17,tpcc_silo!C65,tpcc_silo!C113,tpcc_silo!C161,tpcc_silo!C209)/1000000</f>
        <v>9.9055000000000004E-2</v>
      </c>
      <c r="E3" s="2">
        <f>MIN(tpcc_silo!C49,tpcc_silo!C97,tpcc_silo!C145,tpcc_silo!C193,tpcc_silo!C241)/1000000</f>
        <v>9.7543000000000005E-2</v>
      </c>
      <c r="F3" s="2">
        <f>MIN(tpcc_silo!C33,tpcc_silo!C81,tpcc_silo!C129,tpcc_silo!C177,tpcc_silo!C225)/1000000</f>
        <v>9.6238000000000004E-2</v>
      </c>
      <c r="G3" s="2">
        <f>MIN(tpcc_silo!C17,tpcc_silo!C65,tpcc_silo!C113,tpcc_silo!C161,tpcc_silo!C209)/1000000</f>
        <v>9.8900000000000002E-2</v>
      </c>
      <c r="H3" s="2">
        <f>MAX(tpcc_silo!C49,tpcc_silo!C97,tpcc_silo!C145,tpcc_silo!C193,tpcc_silo!C241)/1000000</f>
        <v>9.9901000000000004E-2</v>
      </c>
      <c r="I3" s="2">
        <f>MAX(tpcc_silo!C33,tpcc_silo!C81,tpcc_silo!C129,tpcc_silo!C177,tpcc_silo!C225)/1000000</f>
        <v>9.6881999999999996E-2</v>
      </c>
      <c r="J3" s="2">
        <f>MAX(tpcc_silo!C17,tpcc_silo!C65,tpcc_silo!C113,tpcc_silo!C161,tpcc_silo!C209)/1000000</f>
        <v>9.9375000000000005E-2</v>
      </c>
      <c r="K3" s="3">
        <f>B3-E3</f>
        <v>1.794999999999991E-3</v>
      </c>
      <c r="L3" s="3">
        <f t="shared" ref="L3:L18" si="0">C3-F3</f>
        <v>4.4699999999998907E-4</v>
      </c>
      <c r="M3" s="3">
        <f t="shared" ref="M3:M18" si="1">D3-G3</f>
        <v>1.5500000000000236E-4</v>
      </c>
      <c r="N3" s="3">
        <f>H3-B3</f>
        <v>5.6300000000000794E-4</v>
      </c>
      <c r="O3" s="3">
        <f t="shared" ref="O3:O18" si="2">I3-C3</f>
        <v>1.9700000000000273E-4</v>
      </c>
      <c r="P3" s="3">
        <f t="shared" ref="P3:P18" si="3">J3-D3</f>
        <v>3.2000000000000084E-4</v>
      </c>
    </row>
    <row r="4" spans="1:16" x14ac:dyDescent="0.45">
      <c r="A4">
        <v>2</v>
      </c>
      <c r="B4" s="2">
        <f>MEDIAN(tpcc_silo!C48,tpcc_silo!C96,tpcc_silo!C144,tpcc_silo!C192,tpcc_silo!C240)/1000000</f>
        <v>9.0819999999999998E-2</v>
      </c>
      <c r="C4" s="2">
        <f>MEDIAN(tpcc_silo!C32,tpcc_silo!C80,tpcc_silo!C128,tpcc_silo!C176,tpcc_silo!C224)/1000000</f>
        <v>0.174649</v>
      </c>
      <c r="D4" s="2">
        <f>MEDIAN(tpcc_silo!C16,tpcc_silo!C64,tpcc_silo!C112,tpcc_silo!C160,tpcc_silo!C208)/1000000</f>
        <v>0.17497699999999999</v>
      </c>
      <c r="E4" s="2">
        <f>MIN(tpcc_silo!C48,tpcc_silo!C96,tpcc_silo!C144,tpcc_silo!C192,tpcc_silo!C240)/1000000</f>
        <v>8.9772000000000005E-2</v>
      </c>
      <c r="F4" s="2">
        <f>MIN(tpcc_silo!C32,tpcc_silo!C80,tpcc_silo!C128,tpcc_silo!C176,tpcc_silo!C224)/1000000</f>
        <v>0.171373</v>
      </c>
      <c r="G4" s="2">
        <f>MIN(tpcc_silo!C16,tpcc_silo!C64,tpcc_silo!C112,tpcc_silo!C160,tpcc_silo!C208)/1000000</f>
        <v>9.1811000000000004E-2</v>
      </c>
      <c r="H4" s="2">
        <f>MAX(tpcc_silo!C48,tpcc_silo!C96,tpcc_silo!C144,tpcc_silo!C192,tpcc_silo!C240)/1000000</f>
        <v>0.138348</v>
      </c>
      <c r="I4" s="2">
        <f>MAX(tpcc_silo!C32,tpcc_silo!C80,tpcc_silo!C128,tpcc_silo!C176,tpcc_silo!C224)/1000000</f>
        <v>0.17480000000000001</v>
      </c>
      <c r="J4" s="2">
        <f>MAX(tpcc_silo!C16,tpcc_silo!C64,tpcc_silo!C112,tpcc_silo!C160,tpcc_silo!C208)/1000000</f>
        <v>0.17649799999999999</v>
      </c>
      <c r="K4" s="3">
        <f t="shared" ref="K4:K18" si="4">B4-E4</f>
        <v>1.0479999999999934E-3</v>
      </c>
      <c r="L4" s="3">
        <f t="shared" si="0"/>
        <v>3.2760000000000011E-3</v>
      </c>
      <c r="M4" s="3">
        <f t="shared" si="1"/>
        <v>8.316599999999999E-2</v>
      </c>
      <c r="N4" s="3">
        <f t="shared" ref="N4:N18" si="5">H4-B4</f>
        <v>4.7528000000000001E-2</v>
      </c>
      <c r="O4" s="3">
        <f t="shared" si="2"/>
        <v>1.5100000000001224E-4</v>
      </c>
      <c r="P4" s="3">
        <f t="shared" si="3"/>
        <v>1.5209999999999946E-3</v>
      </c>
    </row>
    <row r="5" spans="1:16" x14ac:dyDescent="0.45">
      <c r="A5">
        <v>4</v>
      </c>
      <c r="B5" s="2">
        <f>MEDIAN(tpcc_silo!C47,tpcc_silo!C95,tpcc_silo!C143,tpcc_silo!C191,tpcc_silo!C239)/1000000</f>
        <v>0.18495400000000001</v>
      </c>
      <c r="C5" s="2">
        <f>MEDIAN(tpcc_silo!C31,tpcc_silo!C79,tpcc_silo!C127,tpcc_silo!C175,tpcc_silo!C223)/1000000</f>
        <v>0.32802599999999998</v>
      </c>
      <c r="D5" s="2">
        <f>MEDIAN(tpcc_silo!C15,tpcc_silo!C63,tpcc_silo!C111,tpcc_silo!C159,tpcc_silo!C207)/1000000</f>
        <v>0.32913300000000001</v>
      </c>
      <c r="E5" s="2">
        <f>MIN(tpcc_silo!C47,tpcc_silo!C95,tpcc_silo!C143,tpcc_silo!C191,tpcc_silo!C239)/1000000</f>
        <v>0.183144</v>
      </c>
      <c r="F5" s="2">
        <f>MIN(tpcc_silo!C31,tpcc_silo!C79,tpcc_silo!C127,tpcc_silo!C175,tpcc_silo!C223)/1000000</f>
        <v>0.24824099999999999</v>
      </c>
      <c r="G5" s="2">
        <f>MIN(tpcc_silo!C15,tpcc_silo!C63,tpcc_silo!C111,tpcc_silo!C159,tpcc_silo!C207)/1000000</f>
        <v>0.32791599999999999</v>
      </c>
      <c r="H5" s="2">
        <f>MAX(tpcc_silo!C47,tpcc_silo!C95,tpcc_silo!C143,tpcc_silo!C191,tpcc_silo!C239)/1000000</f>
        <v>0.18518699999999999</v>
      </c>
      <c r="I5" s="2">
        <f>MAX(tpcc_silo!C31,tpcc_silo!C79,tpcc_silo!C127,tpcc_silo!C175,tpcc_silo!C223)/1000000</f>
        <v>0.329766</v>
      </c>
      <c r="J5" s="2">
        <f>MAX(tpcc_silo!C15,tpcc_silo!C63,tpcc_silo!C111,tpcc_silo!C159,tpcc_silo!C207)/1000000</f>
        <v>0.32958999999999999</v>
      </c>
      <c r="K5" s="3">
        <f t="shared" si="4"/>
        <v>1.810000000000006E-3</v>
      </c>
      <c r="L5" s="3">
        <f t="shared" si="0"/>
        <v>7.9784999999999995E-2</v>
      </c>
      <c r="M5" s="3">
        <f t="shared" si="1"/>
        <v>1.2170000000000236E-3</v>
      </c>
      <c r="N5" s="3">
        <f t="shared" si="5"/>
        <v>2.3299999999998322E-4</v>
      </c>
      <c r="O5" s="3">
        <f t="shared" si="2"/>
        <v>1.7400000000000193E-3</v>
      </c>
      <c r="P5" s="3">
        <f t="shared" si="3"/>
        <v>4.569999999999852E-4</v>
      </c>
    </row>
    <row r="6" spans="1:16" x14ac:dyDescent="0.45">
      <c r="A6">
        <v>8</v>
      </c>
      <c r="B6" s="2">
        <f>MEDIAN(tpcc_silo!C46,tpcc_silo!C94,tpcc_silo!C142,tpcc_silo!C190,tpcc_silo!C238)/1000000</f>
        <v>0.24657399999999999</v>
      </c>
      <c r="C6" s="2">
        <f>MEDIAN(tpcc_silo!C30,tpcc_silo!C78,tpcc_silo!C126,tpcc_silo!C174,tpcc_silo!C222)/1000000</f>
        <v>0.42930099999999999</v>
      </c>
      <c r="D6" s="2">
        <f>MEDIAN(tpcc_silo!C14,tpcc_silo!C62,tpcc_silo!C110,tpcc_silo!C158,tpcc_silo!C206)/1000000</f>
        <v>0.60806800000000005</v>
      </c>
      <c r="E6" s="2">
        <f>MIN(tpcc_silo!C46,tpcc_silo!C94,tpcc_silo!C142,tpcc_silo!C190,tpcc_silo!C238)/1000000</f>
        <v>0.22486100000000001</v>
      </c>
      <c r="F6" s="2">
        <f>MIN(tpcc_silo!C30,tpcc_silo!C78,tpcc_silo!C126,tpcc_silo!C174,tpcc_silo!C222)/1000000</f>
        <v>0.425651</v>
      </c>
      <c r="G6" s="2">
        <f>MIN(tpcc_silo!C14,tpcc_silo!C62,tpcc_silo!C110,tpcc_silo!C158,tpcc_silo!C206)/1000000</f>
        <v>0.53171599999999997</v>
      </c>
      <c r="H6" s="2">
        <f>MAX(tpcc_silo!C46,tpcc_silo!C94,tpcc_silo!C142,tpcc_silo!C190,tpcc_silo!C238)/1000000</f>
        <v>0.249805</v>
      </c>
      <c r="I6" s="2">
        <f>MAX(tpcc_silo!C30,tpcc_silo!C78,tpcc_silo!C126,tpcc_silo!C174,tpcc_silo!C222)/1000000</f>
        <v>0.47205999999999998</v>
      </c>
      <c r="J6" s="2">
        <f>MAX(tpcc_silo!C14,tpcc_silo!C62,tpcc_silo!C110,tpcc_silo!C158,tpcc_silo!C206)/1000000</f>
        <v>0.60909400000000002</v>
      </c>
      <c r="K6" s="3">
        <f t="shared" si="4"/>
        <v>2.1712999999999982E-2</v>
      </c>
      <c r="L6" s="3">
        <f t="shared" si="0"/>
        <v>3.6499999999999866E-3</v>
      </c>
      <c r="M6" s="3">
        <f t="shared" si="1"/>
        <v>7.6352000000000086E-2</v>
      </c>
      <c r="N6" s="3">
        <f t="shared" si="5"/>
        <v>3.2310000000000116E-3</v>
      </c>
      <c r="O6" s="3">
        <f t="shared" si="2"/>
        <v>4.2758999999999991E-2</v>
      </c>
      <c r="P6" s="3">
        <f t="shared" si="3"/>
        <v>1.0259999999999714E-3</v>
      </c>
    </row>
    <row r="7" spans="1:16" x14ac:dyDescent="0.45">
      <c r="A7">
        <v>12</v>
      </c>
      <c r="B7" s="2">
        <f>MEDIAN(tpcc_silo!C45,tpcc_silo!C93,tpcc_silo!C141,tpcc_silo!C189,tpcc_silo!C237)/1000000</f>
        <v>0.27496599999999999</v>
      </c>
      <c r="C7" s="2">
        <f>MEDIAN(tpcc_silo!C29,tpcc_silo!C77,tpcc_silo!C125,tpcc_silo!C173,tpcc_silo!C221)/1000000</f>
        <v>0.56364400000000003</v>
      </c>
      <c r="D7" s="2">
        <f>MEDIAN(tpcc_silo!C13,tpcc_silo!C61,tpcc_silo!C109,tpcc_silo!C157,tpcc_silo!C205)/1000000</f>
        <v>0.865452</v>
      </c>
      <c r="E7" s="2">
        <f>MIN(tpcc_silo!C45,tpcc_silo!C93,tpcc_silo!C141,tpcc_silo!C189,tpcc_silo!C237)/1000000</f>
        <v>0.26688899999999999</v>
      </c>
      <c r="F7" s="2">
        <f>MIN(tpcc_silo!C29,tpcc_silo!C77,tpcc_silo!C125,tpcc_silo!C173,tpcc_silo!C221)/1000000</f>
        <v>0.54085000000000005</v>
      </c>
      <c r="G7" s="2">
        <f>MIN(tpcc_silo!C13,tpcc_silo!C61,tpcc_silo!C109,tpcc_silo!C157,tpcc_silo!C205)/1000000</f>
        <v>0.788991</v>
      </c>
      <c r="H7" s="2">
        <f>MAX(tpcc_silo!C45,tpcc_silo!C93,tpcc_silo!C141,tpcc_silo!C189,tpcc_silo!C237)/1000000</f>
        <v>0.290128</v>
      </c>
      <c r="I7" s="2">
        <f>MAX(tpcc_silo!C29,tpcc_silo!C77,tpcc_silo!C125,tpcc_silo!C173,tpcc_silo!C221)/1000000</f>
        <v>0.56413000000000002</v>
      </c>
      <c r="J7" s="2">
        <f>MAX(tpcc_silo!C13,tpcc_silo!C61,tpcc_silo!C109,tpcc_silo!C157,tpcc_silo!C205)/1000000</f>
        <v>0.87007699999999999</v>
      </c>
      <c r="K7" s="3">
        <f t="shared" si="4"/>
        <v>8.0770000000000008E-3</v>
      </c>
      <c r="L7" s="3">
        <f t="shared" si="0"/>
        <v>2.2793999999999981E-2</v>
      </c>
      <c r="M7" s="3">
        <f t="shared" si="1"/>
        <v>7.6461000000000001E-2</v>
      </c>
      <c r="N7" s="3">
        <f t="shared" si="5"/>
        <v>1.5162000000000009E-2</v>
      </c>
      <c r="O7" s="3">
        <f t="shared" si="2"/>
        <v>4.8599999999998644E-4</v>
      </c>
      <c r="P7" s="3">
        <f t="shared" si="3"/>
        <v>4.6249999999999902E-3</v>
      </c>
    </row>
    <row r="8" spans="1:16" x14ac:dyDescent="0.45">
      <c r="A8">
        <v>16</v>
      </c>
      <c r="B8" s="2">
        <f>MEDIAN(tpcc_silo!C44,tpcc_silo!C92,tpcc_silo!C140,tpcc_silo!C188,tpcc_silo!C236)/1000000</f>
        <v>0.29656500000000002</v>
      </c>
      <c r="C8" s="2">
        <f>MEDIAN(tpcc_silo!C28,tpcc_silo!C76,tpcc_silo!C124,tpcc_silo!C172,tpcc_silo!C220)/1000000</f>
        <v>0.61675000000000002</v>
      </c>
      <c r="D8" s="2">
        <f>MEDIAN(tpcc_silo!C12,tpcc_silo!C60,tpcc_silo!C108,tpcc_silo!C156,tpcc_silo!C204)/1000000</f>
        <v>1.018065</v>
      </c>
      <c r="E8" s="2">
        <f>MIN(tpcc_silo!C44,tpcc_silo!C92,tpcc_silo!C140,tpcc_silo!C188,tpcc_silo!C236)/1000000</f>
        <v>0.29254400000000003</v>
      </c>
      <c r="F8" s="2">
        <f>MIN(tpcc_silo!C28,tpcc_silo!C76,tpcc_silo!C124,tpcc_silo!C172,tpcc_silo!C220)/1000000</f>
        <v>0.60923499999999997</v>
      </c>
      <c r="G8" s="2">
        <f>MIN(tpcc_silo!C12,tpcc_silo!C60,tpcc_silo!C108,tpcc_silo!C156,tpcc_silo!C204)/1000000</f>
        <v>1.0071220000000001</v>
      </c>
      <c r="H8" s="2">
        <f>MAX(tpcc_silo!C44,tpcc_silo!C92,tpcc_silo!C140,tpcc_silo!C188,tpcc_silo!C236)/1000000</f>
        <v>0.30193799999999998</v>
      </c>
      <c r="I8" s="2">
        <f>MAX(tpcc_silo!C28,tpcc_silo!C76,tpcc_silo!C124,tpcc_silo!C172,tpcc_silo!C220)/1000000</f>
        <v>0.62006399999999995</v>
      </c>
      <c r="J8" s="2">
        <f>MAX(tpcc_silo!C12,tpcc_silo!C60,tpcc_silo!C108,tpcc_silo!C156,tpcc_silo!C204)/1000000</f>
        <v>1.036446</v>
      </c>
      <c r="K8" s="3">
        <f t="shared" si="4"/>
        <v>4.0209999999999968E-3</v>
      </c>
      <c r="L8" s="3">
        <f t="shared" si="0"/>
        <v>7.5150000000000494E-3</v>
      </c>
      <c r="M8" s="3">
        <f t="shared" si="1"/>
        <v>1.0942999999999925E-2</v>
      </c>
      <c r="N8" s="3">
        <f t="shared" si="5"/>
        <v>5.3729999999999611E-3</v>
      </c>
      <c r="O8" s="3">
        <f t="shared" si="2"/>
        <v>3.3139999999999281E-3</v>
      </c>
      <c r="P8" s="3">
        <f t="shared" si="3"/>
        <v>1.8380999999999981E-2</v>
      </c>
    </row>
    <row r="9" spans="1:16" x14ac:dyDescent="0.45">
      <c r="A9">
        <v>20</v>
      </c>
      <c r="B9" s="2">
        <f>MEDIAN(tpcc_silo!C43,tpcc_silo!C91,tpcc_silo!C139,tpcc_silo!C187,tpcc_silo!C235)/1000000</f>
        <v>0.30626799999999998</v>
      </c>
      <c r="C9" s="2">
        <f>MEDIAN(tpcc_silo!C27,tpcc_silo!C75,tpcc_silo!C123,tpcc_silo!C171,tpcc_silo!C219)/1000000</f>
        <v>0.64095899999999995</v>
      </c>
      <c r="D9" s="2">
        <f>MEDIAN(tpcc_silo!C11,tpcc_silo!C59,tpcc_silo!C107,tpcc_silo!C155,tpcc_silo!C203)/1000000</f>
        <v>1.2235339999999999</v>
      </c>
      <c r="E9" s="2">
        <f>MIN(tpcc_silo!C43,tpcc_silo!C91,tpcc_silo!C139,tpcc_silo!C187,tpcc_silo!C235)/1000000</f>
        <v>0.30071799999999999</v>
      </c>
      <c r="F9" s="2">
        <f>MIN(tpcc_silo!C27,tpcc_silo!C75,tpcc_silo!C123,tpcc_silo!C171,tpcc_silo!C219)/1000000</f>
        <v>0.63463199999999997</v>
      </c>
      <c r="G9" s="2">
        <f>MIN(tpcc_silo!C11,tpcc_silo!C59,tpcc_silo!C107,tpcc_silo!C155,tpcc_silo!C203)/1000000</f>
        <v>1.2102090000000001</v>
      </c>
      <c r="H9" s="2">
        <f>MAX(tpcc_silo!C43,tpcc_silo!C91,tpcc_silo!C139,tpcc_silo!C187,tpcc_silo!C235)/1000000</f>
        <v>0.30705700000000002</v>
      </c>
      <c r="I9" s="2">
        <f>MAX(tpcc_silo!C27,tpcc_silo!C75,tpcc_silo!C123,tpcc_silo!C171,tpcc_silo!C219)/1000000</f>
        <v>0.64811799999999997</v>
      </c>
      <c r="J9" s="2">
        <f>MAX(tpcc_silo!C11,tpcc_silo!C59,tpcc_silo!C107,tpcc_silo!C155,tpcc_silo!C203)/1000000</f>
        <v>1.240585</v>
      </c>
      <c r="K9" s="3">
        <f t="shared" si="4"/>
        <v>5.5499999999999994E-3</v>
      </c>
      <c r="L9" s="3">
        <f t="shared" si="0"/>
        <v>6.3269999999999715E-3</v>
      </c>
      <c r="M9" s="3">
        <f t="shared" si="1"/>
        <v>1.3324999999999809E-2</v>
      </c>
      <c r="N9" s="3">
        <f t="shared" si="5"/>
        <v>7.8900000000003967E-4</v>
      </c>
      <c r="O9" s="3">
        <f t="shared" si="2"/>
        <v>7.1590000000000265E-3</v>
      </c>
      <c r="P9" s="3">
        <f t="shared" si="3"/>
        <v>1.7051000000000149E-2</v>
      </c>
    </row>
    <row r="10" spans="1:16" x14ac:dyDescent="0.45">
      <c r="A10">
        <v>28</v>
      </c>
      <c r="B10" s="2">
        <f>MEDIAN(tpcc_silo!C42,tpcc_silo!C90,tpcc_silo!C138,tpcc_silo!C186,tpcc_silo!C234)/1000000</f>
        <v>0.28683199999999998</v>
      </c>
      <c r="C10" s="2">
        <f>MEDIAN(tpcc_silo!C26,tpcc_silo!C74,tpcc_silo!C122,tpcc_silo!C170,tpcc_silo!C218)/1000000</f>
        <v>0.68633299999999997</v>
      </c>
      <c r="D10" s="2">
        <f>MEDIAN(tpcc_silo!C10,tpcc_silo!C58,tpcc_silo!C106,tpcc_silo!C154,tpcc_silo!C202)/1000000</f>
        <v>1.5924739999999999</v>
      </c>
      <c r="E10" s="2">
        <f>MIN(tpcc_silo!C42,tpcc_silo!C90,tpcc_silo!C138,tpcc_silo!C186,tpcc_silo!C234)/1000000</f>
        <v>0.27571600000000002</v>
      </c>
      <c r="F10" s="2">
        <f>MIN(tpcc_silo!C26,tpcc_silo!C74,tpcc_silo!C122,tpcc_silo!C170,tpcc_silo!C218)/1000000</f>
        <v>0.68453600000000003</v>
      </c>
      <c r="G10" s="2">
        <f>MIN(tpcc_silo!C10,tpcc_silo!C58,tpcc_silo!C106,tpcc_silo!C154,tpcc_silo!C202)/1000000</f>
        <v>1.506634</v>
      </c>
      <c r="H10" s="2">
        <f>MAX(tpcc_silo!C42,tpcc_silo!C90,tpcc_silo!C138,tpcc_silo!C186,tpcc_silo!C234)/1000000</f>
        <v>0.28934500000000002</v>
      </c>
      <c r="I10" s="2">
        <f>MAX(tpcc_silo!C26,tpcc_silo!C74,tpcc_silo!C122,tpcc_silo!C170,tpcc_silo!C218)/1000000</f>
        <v>0.69460500000000003</v>
      </c>
      <c r="J10" s="2">
        <f>MAX(tpcc_silo!C10,tpcc_silo!C58,tpcc_silo!C106,tpcc_silo!C154,tpcc_silo!C202)/1000000</f>
        <v>1.597232</v>
      </c>
      <c r="K10" s="3">
        <f t="shared" si="4"/>
        <v>1.1115999999999959E-2</v>
      </c>
      <c r="L10" s="3">
        <f t="shared" si="0"/>
        <v>1.7969999999999375E-3</v>
      </c>
      <c r="M10" s="3">
        <f t="shared" si="1"/>
        <v>8.5839999999999916E-2</v>
      </c>
      <c r="N10" s="3">
        <f t="shared" si="5"/>
        <v>2.513000000000043E-3</v>
      </c>
      <c r="O10" s="3">
        <f t="shared" si="2"/>
        <v>8.2720000000000571E-3</v>
      </c>
      <c r="P10" s="3">
        <f t="shared" si="3"/>
        <v>4.75800000000004E-3</v>
      </c>
    </row>
    <row r="11" spans="1:16" x14ac:dyDescent="0.45">
      <c r="A11">
        <v>42</v>
      </c>
      <c r="B11" s="2">
        <f>MEDIAN(tpcc_silo!C41,tpcc_silo!C89,tpcc_silo!C137,tpcc_silo!C185,tpcc_silo!C233)/1000000</f>
        <v>9.1215000000000004E-2</v>
      </c>
      <c r="C11" s="2">
        <f>MEDIAN(tpcc_silo!C25,tpcc_silo!C73,tpcc_silo!C121,tpcc_silo!C169,tpcc_silo!C217)/1000000</f>
        <v>0.72343100000000005</v>
      </c>
      <c r="D11" s="2">
        <f>MEDIAN(tpcc_silo!C9,tpcc_silo!C57,tpcc_silo!C105,tpcc_silo!C153,tpcc_silo!C201)/1000000</f>
        <v>2.496931</v>
      </c>
      <c r="E11" s="2">
        <f>MIN(tpcc_silo!C41,tpcc_silo!C89,tpcc_silo!C137,tpcc_silo!C185,tpcc_silo!C233)/1000000</f>
        <v>8.4278000000000006E-2</v>
      </c>
      <c r="F11" s="2">
        <f>MIN(tpcc_silo!C25,tpcc_silo!C73,tpcc_silo!C121,tpcc_silo!C169,tpcc_silo!C217)/1000000</f>
        <v>0.71587400000000001</v>
      </c>
      <c r="G11" s="2">
        <f>MIN(tpcc_silo!C9,tpcc_silo!C57,tpcc_silo!C105,tpcc_silo!C153,tpcc_silo!C201)/1000000</f>
        <v>2.4459780000000002</v>
      </c>
      <c r="H11" s="2">
        <f>MAX(tpcc_silo!C41,tpcc_silo!C89,tpcc_silo!C137,tpcc_silo!C185,tpcc_silo!C233)/1000000</f>
        <v>9.3160000000000007E-2</v>
      </c>
      <c r="I11" s="2">
        <f>MAX(tpcc_silo!C25,tpcc_silo!C73,tpcc_silo!C121,tpcc_silo!C169,tpcc_silo!C217)/1000000</f>
        <v>0.72657099999999997</v>
      </c>
      <c r="J11" s="2">
        <f>MAX(tpcc_silo!C9,tpcc_silo!C57,tpcc_silo!C105,tpcc_silo!C153,tpcc_silo!C201)/1000000</f>
        <v>2.576797</v>
      </c>
      <c r="K11" s="3">
        <f t="shared" si="4"/>
        <v>6.9369999999999987E-3</v>
      </c>
      <c r="L11" s="3">
        <f t="shared" si="0"/>
        <v>7.5570000000000359E-3</v>
      </c>
      <c r="M11" s="3">
        <f t="shared" si="1"/>
        <v>5.0952999999999804E-2</v>
      </c>
      <c r="N11" s="3">
        <f t="shared" si="5"/>
        <v>1.9450000000000023E-3</v>
      </c>
      <c r="O11" s="3">
        <f t="shared" si="2"/>
        <v>3.1399999999999206E-3</v>
      </c>
      <c r="P11" s="3">
        <f t="shared" si="3"/>
        <v>7.9865999999999993E-2</v>
      </c>
    </row>
    <row r="12" spans="1:16" x14ac:dyDescent="0.45">
      <c r="A12">
        <v>56</v>
      </c>
      <c r="B12" s="2">
        <f>MEDIAN(tpcc_silo!C40,tpcc_silo!C88,tpcc_silo!C136,tpcc_silo!C184,tpcc_silo!C232)/1000000</f>
        <v>6.2384000000000002E-2</v>
      </c>
      <c r="C12" s="2">
        <f>MEDIAN(tpcc_silo!C24,tpcc_silo!C72,tpcc_silo!C120,tpcc_silo!C168,tpcc_silo!C216)/1000000</f>
        <v>0.73979200000000001</v>
      </c>
      <c r="D12" s="2">
        <f>MEDIAN(tpcc_silo!C8,tpcc_silo!C56,tpcc_silo!C104,tpcc_silo!C152,tpcc_silo!C200)/1000000</f>
        <v>3.2193700000000001</v>
      </c>
      <c r="E12" s="2">
        <f>MIN(tpcc_silo!C40,tpcc_silo!C88,tpcc_silo!C136,tpcc_silo!C184,tpcc_silo!C232)/1000000</f>
        <v>6.0518000000000002E-2</v>
      </c>
      <c r="F12" s="2">
        <f>MIN(tpcc_silo!C24,tpcc_silo!C72,tpcc_silo!C120,tpcc_silo!C168,tpcc_silo!C216)/1000000</f>
        <v>0.73279399999999995</v>
      </c>
      <c r="G12" s="2">
        <f>MIN(tpcc_silo!C8,tpcc_silo!C56,tpcc_silo!C104,tpcc_silo!C152,tpcc_silo!C200)/1000000</f>
        <v>3.0725189999999998</v>
      </c>
      <c r="H12" s="2">
        <f>MAX(tpcc_silo!C40,tpcc_silo!C88,tpcc_silo!C136,tpcc_silo!C184,tpcc_silo!C232)/1000000</f>
        <v>6.3655000000000003E-2</v>
      </c>
      <c r="I12" s="2">
        <f>MAX(tpcc_silo!C24,tpcc_silo!C72,tpcc_silo!C120,tpcc_silo!C168,tpcc_silo!C216)/1000000</f>
        <v>0.75007199999999996</v>
      </c>
      <c r="J12" s="2">
        <f>MAX(tpcc_silo!C8,tpcc_silo!C56,tpcc_silo!C104,tpcc_silo!C152,tpcc_silo!C200)/1000000</f>
        <v>3.2508880000000002</v>
      </c>
      <c r="K12" s="3">
        <f t="shared" si="4"/>
        <v>1.8659999999999996E-3</v>
      </c>
      <c r="L12" s="3">
        <f t="shared" si="0"/>
        <v>6.9980000000000597E-3</v>
      </c>
      <c r="M12" s="3">
        <f t="shared" si="1"/>
        <v>0.14685100000000029</v>
      </c>
      <c r="N12" s="3">
        <f t="shared" si="5"/>
        <v>1.2710000000000013E-3</v>
      </c>
      <c r="O12" s="3">
        <f t="shared" si="2"/>
        <v>1.0279999999999956E-2</v>
      </c>
      <c r="P12" s="3">
        <f t="shared" si="3"/>
        <v>3.1518000000000157E-2</v>
      </c>
    </row>
    <row r="13" spans="1:16" x14ac:dyDescent="0.45">
      <c r="A13">
        <v>84</v>
      </c>
      <c r="B13" s="2">
        <f>MEDIAN(tpcc_silo!C39,tpcc_silo!C87,tpcc_silo!C135,tpcc_silo!C183,tpcc_silo!C231)/1000000</f>
        <v>3.3211999999999998E-2</v>
      </c>
      <c r="C13" s="2">
        <f>MEDIAN(tpcc_silo!C23,tpcc_silo!C71,tpcc_silo!C119,tpcc_silo!C167,tpcc_silo!C215)/1000000</f>
        <v>0.68215899999999996</v>
      </c>
      <c r="D13" s="2">
        <f>MEDIAN(tpcc_silo!C7,tpcc_silo!C55,tpcc_silo!C103,tpcc_silo!C151,tpcc_silo!C199)/1000000</f>
        <v>5.0547709999999997</v>
      </c>
      <c r="E13" s="2">
        <f>MIN(tpcc_silo!C39,tpcc_silo!C87,tpcc_silo!C135,tpcc_silo!C183,tpcc_silo!C231)/1000000</f>
        <v>3.2300000000000002E-2</v>
      </c>
      <c r="F13" s="2">
        <f>MIN(tpcc_silo!C23,tpcc_silo!C71,tpcc_silo!C119,tpcc_silo!C167,tpcc_silo!C215)/1000000</f>
        <v>0.67581999999999998</v>
      </c>
      <c r="G13" s="2">
        <f>MIN(tpcc_silo!C7,tpcc_silo!C55,tpcc_silo!C103,tpcc_silo!C151,tpcc_silo!C199)/1000000</f>
        <v>4.7752439999999998</v>
      </c>
      <c r="H13" s="2">
        <f>MAX(tpcc_silo!C39,tpcc_silo!C87,tpcc_silo!C135,tpcc_silo!C183,tpcc_silo!C231)/1000000</f>
        <v>3.4245999999999999E-2</v>
      </c>
      <c r="I13" s="2">
        <f>MAX(tpcc_silo!C23,tpcc_silo!C71,tpcc_silo!C119,tpcc_silo!C167,tpcc_silo!C215)/1000000</f>
        <v>0.69801299999999999</v>
      </c>
      <c r="J13" s="2">
        <f>MAX(tpcc_silo!C7,tpcc_silo!C55,tpcc_silo!C103,tpcc_silo!C151,tpcc_silo!C199)/1000000</f>
        <v>5.0621020000000003</v>
      </c>
      <c r="K13" s="3">
        <f t="shared" si="4"/>
        <v>9.1199999999999615E-4</v>
      </c>
      <c r="L13" s="3">
        <f t="shared" si="0"/>
        <v>6.3389999999999835E-3</v>
      </c>
      <c r="M13" s="3">
        <f t="shared" si="1"/>
        <v>0.27952699999999986</v>
      </c>
      <c r="N13" s="3">
        <f t="shared" si="5"/>
        <v>1.0340000000000002E-3</v>
      </c>
      <c r="O13" s="3">
        <f t="shared" si="2"/>
        <v>1.5854000000000035E-2</v>
      </c>
      <c r="P13" s="3">
        <f t="shared" si="3"/>
        <v>7.3310000000006426E-3</v>
      </c>
    </row>
    <row r="14" spans="1:16" x14ac:dyDescent="0.45">
      <c r="A14">
        <v>112</v>
      </c>
      <c r="B14" s="2">
        <f>MEDIAN(tpcc_silo!C38,tpcc_silo!C86,tpcc_silo!C134,tpcc_silo!C182,tpcc_silo!C230)/1000000</f>
        <v>2.3725E-2</v>
      </c>
      <c r="C14" s="2">
        <f>MEDIAN(tpcc_silo!C22,tpcc_silo!C70,tpcc_silo!C118,tpcc_silo!C166,tpcc_silo!C214)/1000000</f>
        <v>0.53251199999999999</v>
      </c>
      <c r="D14" s="2">
        <f>MEDIAN(tpcc_silo!C6,tpcc_silo!C54,tpcc_silo!C102,tpcc_silo!C150,tpcc_silo!C198)/1000000</f>
        <v>6.1771380000000002</v>
      </c>
      <c r="E14" s="2">
        <f>MIN(tpcc_silo!C38,tpcc_silo!C86,tpcc_silo!C134,tpcc_silo!C182,tpcc_silo!C230)/1000000</f>
        <v>2.3393000000000001E-2</v>
      </c>
      <c r="F14" s="2">
        <f>MIN(tpcc_silo!C22,tpcc_silo!C70,tpcc_silo!C118,tpcc_silo!C166,tpcc_silo!C214)/1000000</f>
        <v>0.53061599999999998</v>
      </c>
      <c r="G14" s="2">
        <f>MIN(tpcc_silo!C6,tpcc_silo!C54,tpcc_silo!C102,tpcc_silo!C150,tpcc_silo!C198)/1000000</f>
        <v>6.1245500000000002</v>
      </c>
      <c r="H14" s="2">
        <f>MAX(tpcc_silo!C38,tpcc_silo!C86,tpcc_silo!C134,tpcc_silo!C182,tpcc_silo!C230)/1000000</f>
        <v>2.4302000000000001E-2</v>
      </c>
      <c r="I14" s="2">
        <f>MAX(tpcc_silo!C22,tpcc_silo!C70,tpcc_silo!C118,tpcc_silo!C166,tpcc_silo!C214)/1000000</f>
        <v>0.53970499999999999</v>
      </c>
      <c r="J14" s="2">
        <f>MAX(tpcc_silo!C6,tpcc_silo!C54,tpcc_silo!C102,tpcc_silo!C150,tpcc_silo!C198)/1000000</f>
        <v>6.7103760000000001</v>
      </c>
      <c r="K14" s="3">
        <f t="shared" si="4"/>
        <v>3.3199999999999896E-4</v>
      </c>
      <c r="L14" s="3">
        <f t="shared" si="0"/>
        <v>1.8960000000000088E-3</v>
      </c>
      <c r="M14" s="3">
        <f t="shared" si="1"/>
        <v>5.2588000000000079E-2</v>
      </c>
      <c r="N14" s="3">
        <f t="shared" si="5"/>
        <v>5.7700000000000112E-4</v>
      </c>
      <c r="O14" s="3">
        <f t="shared" si="2"/>
        <v>7.1930000000000049E-3</v>
      </c>
      <c r="P14" s="3">
        <f t="shared" si="3"/>
        <v>0.53323799999999988</v>
      </c>
    </row>
    <row r="15" spans="1:16" x14ac:dyDescent="0.45">
      <c r="A15">
        <v>140</v>
      </c>
      <c r="B15" s="2">
        <f>MEDIAN(tpcc_silo!C37,tpcc_silo!C85,tpcc_silo!C133,tpcc_silo!C181,tpcc_silo!C229)/1000000</f>
        <v>1.8926999999999999E-2</v>
      </c>
      <c r="C15" s="2">
        <f>MEDIAN(tpcc_silo!C21,tpcc_silo!C69,tpcc_silo!C117,tpcc_silo!C165,tpcc_silo!C213)/1000000</f>
        <v>0.38386599999999999</v>
      </c>
      <c r="D15" s="2">
        <f>MEDIAN(tpcc_silo!C5,tpcc_silo!C53,tpcc_silo!C101,tpcc_silo!C149,tpcc_silo!C197)/1000000</f>
        <v>6.6339610000000002</v>
      </c>
      <c r="E15" s="2">
        <f>MIN(tpcc_silo!C37,tpcc_silo!C85,tpcc_silo!C133,tpcc_silo!C181,tpcc_silo!C229)/1000000</f>
        <v>1.8499999999999999E-2</v>
      </c>
      <c r="F15" s="2">
        <f>MIN(tpcc_silo!C21,tpcc_silo!C69,tpcc_silo!C117,tpcc_silo!C165,tpcc_silo!C213)/1000000</f>
        <v>0.37347000000000002</v>
      </c>
      <c r="G15" s="2">
        <f>MIN(tpcc_silo!C5,tpcc_silo!C53,tpcc_silo!C101,tpcc_silo!C149,tpcc_silo!C197)/1000000</f>
        <v>6.0615740000000002</v>
      </c>
      <c r="H15" s="2">
        <f>MAX(tpcc_silo!C37,tpcc_silo!C85,tpcc_silo!C133,tpcc_silo!C181,tpcc_silo!C229)/1000000</f>
        <v>1.9199999999999998E-2</v>
      </c>
      <c r="I15" s="2">
        <f>MAX(tpcc_silo!C21,tpcc_silo!C69,tpcc_silo!C117,tpcc_silo!C165,tpcc_silo!C213)/1000000</f>
        <v>0.408862</v>
      </c>
      <c r="J15" s="2">
        <f>MAX(tpcc_silo!C5,tpcc_silo!C53,tpcc_silo!C101,tpcc_silo!C149,tpcc_silo!C197)/1000000</f>
        <v>7.1164529999999999</v>
      </c>
      <c r="K15" s="3">
        <f t="shared" si="4"/>
        <v>4.270000000000003E-4</v>
      </c>
      <c r="L15" s="3">
        <f t="shared" si="0"/>
        <v>1.0395999999999961E-2</v>
      </c>
      <c r="M15" s="3">
        <f t="shared" si="1"/>
        <v>0.57238699999999998</v>
      </c>
      <c r="N15" s="3">
        <f t="shared" si="5"/>
        <v>2.7299999999999894E-4</v>
      </c>
      <c r="O15" s="3">
        <f t="shared" si="2"/>
        <v>2.4996000000000018E-2</v>
      </c>
      <c r="P15" s="3">
        <f t="shared" si="3"/>
        <v>0.4824919999999997</v>
      </c>
    </row>
    <row r="16" spans="1:16" x14ac:dyDescent="0.45">
      <c r="A16">
        <v>168</v>
      </c>
      <c r="B16" s="2">
        <f>MEDIAN(tpcc_silo!C36,tpcc_silo!C84,tpcc_silo!C132,tpcc_silo!C180,tpcc_silo!C228)/1000000</f>
        <v>1.6212000000000001E-2</v>
      </c>
      <c r="C16" s="2">
        <f>MEDIAN(tpcc_silo!C20,tpcc_silo!C68,tpcc_silo!C116,tpcc_silo!C164,tpcc_silo!C212)/1000000</f>
        <v>0.28750999999999999</v>
      </c>
      <c r="D16" s="2">
        <f>MEDIAN(tpcc_silo!C4,tpcc_silo!C52,tpcc_silo!C100,tpcc_silo!C148,tpcc_silo!C196)/1000000</f>
        <v>7.1007660000000001</v>
      </c>
      <c r="E16" s="2">
        <f>MIN(tpcc_silo!C36,tpcc_silo!C84,tpcc_silo!C132,tpcc_silo!C180,tpcc_silo!C228)/1000000</f>
        <v>1.5566999999999999E-2</v>
      </c>
      <c r="F16" s="2">
        <f>MIN(tpcc_silo!C20,tpcc_silo!C68,tpcc_silo!C116,tpcc_silo!C164,tpcc_silo!C212)/1000000</f>
        <v>0.27743499999999999</v>
      </c>
      <c r="G16" s="2">
        <f>MIN(tpcc_silo!C4,tpcc_silo!C52,tpcc_silo!C100,tpcc_silo!C148,tpcc_silo!C196)/1000000</f>
        <v>6.9631939999999997</v>
      </c>
      <c r="H16" s="2">
        <f>MAX(tpcc_silo!C36,tpcc_silo!C84,tpcc_silo!C132,tpcc_silo!C180,tpcc_silo!C228)/1000000</f>
        <v>1.8193999999999998E-2</v>
      </c>
      <c r="I16" s="2">
        <f>MAX(tpcc_silo!C20,tpcc_silo!C68,tpcc_silo!C116,tpcc_silo!C164,tpcc_silo!C212)/1000000</f>
        <v>0.293933</v>
      </c>
      <c r="J16" s="2">
        <f>MAX(tpcc_silo!C4,tpcc_silo!C52,tpcc_silo!C100,tpcc_silo!C148,tpcc_silo!C196)/1000000</f>
        <v>7.3789550000000004</v>
      </c>
      <c r="K16" s="3">
        <f t="shared" si="4"/>
        <v>6.4500000000000147E-4</v>
      </c>
      <c r="L16" s="3">
        <f t="shared" si="0"/>
        <v>1.0075000000000001E-2</v>
      </c>
      <c r="M16" s="3">
        <f t="shared" si="1"/>
        <v>0.13757200000000047</v>
      </c>
      <c r="N16" s="3">
        <f t="shared" si="5"/>
        <v>1.9819999999999977E-3</v>
      </c>
      <c r="O16" s="3">
        <f t="shared" si="2"/>
        <v>6.423000000000012E-3</v>
      </c>
      <c r="P16" s="3">
        <f t="shared" si="3"/>
        <v>0.27818900000000024</v>
      </c>
    </row>
    <row r="17" spans="1:16" x14ac:dyDescent="0.45">
      <c r="A17">
        <v>196</v>
      </c>
      <c r="B17" s="2">
        <f>MEDIAN(tpcc_silo!C35,tpcc_silo!C83,tpcc_silo!C131,tpcc_silo!C179,tpcc_silo!C227)/1000000</f>
        <v>1.4075000000000001E-2</v>
      </c>
      <c r="C17" s="2">
        <f>MEDIAN(tpcc_silo!C19,tpcc_silo!C67,tpcc_silo!C115,tpcc_silo!C163,tpcc_silo!C211)/1000000</f>
        <v>0.248527</v>
      </c>
      <c r="D17" s="2">
        <f>MEDIAN(tpcc_silo!C3,tpcc_silo!C51,tpcc_silo!C99,tpcc_silo!C147,tpcc_silo!C195)/1000000</f>
        <v>7.5529650000000004</v>
      </c>
      <c r="E17" s="2">
        <f>MIN(tpcc_silo!C35,tpcc_silo!C83,tpcc_silo!C131,tpcc_silo!C179,tpcc_silo!C227)/1000000</f>
        <v>1.4043999999999999E-2</v>
      </c>
      <c r="F17" s="2">
        <f>MIN(tpcc_silo!C19,tpcc_silo!C67,tpcc_silo!C115,tpcc_silo!C163,tpcc_silo!C211)/1000000</f>
        <v>0.243705</v>
      </c>
      <c r="G17" s="2">
        <f>MIN(tpcc_silo!C3,tpcc_silo!C51,tpcc_silo!C99,tpcc_silo!C147,tpcc_silo!C195)/1000000</f>
        <v>7.1021919999999996</v>
      </c>
      <c r="H17" s="2">
        <f>MAX(tpcc_silo!C35,tpcc_silo!C83,tpcc_silo!C131,tpcc_silo!C179,tpcc_silo!C227)/1000000</f>
        <v>1.7658E-2</v>
      </c>
      <c r="I17" s="2">
        <f>MAX(tpcc_silo!C19,tpcc_silo!C67,tpcc_silo!C115,tpcc_silo!C163,tpcc_silo!C211)/1000000</f>
        <v>0.25673699999999999</v>
      </c>
      <c r="J17" s="2">
        <f>MAX(tpcc_silo!C3,tpcc_silo!C51,tpcc_silo!C99,tpcc_silo!C147,tpcc_silo!C195)/1000000</f>
        <v>7.8930119999999997</v>
      </c>
      <c r="K17" s="3">
        <f t="shared" si="4"/>
        <v>3.1000000000001512E-5</v>
      </c>
      <c r="L17" s="3">
        <f t="shared" si="0"/>
        <v>4.821999999999993E-3</v>
      </c>
      <c r="M17" s="3">
        <f t="shared" si="1"/>
        <v>0.45077300000000076</v>
      </c>
      <c r="N17" s="3">
        <f t="shared" si="5"/>
        <v>3.5829999999999994E-3</v>
      </c>
      <c r="O17" s="3">
        <f t="shared" si="2"/>
        <v>8.2099999999999951E-3</v>
      </c>
      <c r="P17" s="3">
        <f t="shared" si="3"/>
        <v>0.34004699999999932</v>
      </c>
    </row>
    <row r="18" spans="1:16" x14ac:dyDescent="0.45">
      <c r="A18">
        <v>224</v>
      </c>
      <c r="B18" s="2">
        <f>MEDIAN(tpcc_silo!C34,tpcc_silo!C82,tpcc_silo!C130,tpcc_silo!C178,tpcc_silo!C226)/1000000</f>
        <v>1.3984999999999999E-2</v>
      </c>
      <c r="C18" s="2">
        <f>MEDIAN(tpcc_silo!C18,tpcc_silo!C66,tpcc_silo!C114,tpcc_silo!C162,tpcc_silo!C210)/1000000</f>
        <v>0.22897600000000001</v>
      </c>
      <c r="D18" s="2">
        <f>MEDIAN(tpcc_silo!C2,tpcc_silo!C50,tpcc_silo!C98,tpcc_silo!C146,tpcc_silo!C194)/1000000</f>
        <v>8.1846969999999999</v>
      </c>
      <c r="E18" s="2">
        <f>MIN(tpcc_silo!C34,tpcc_silo!C82,tpcc_silo!C130,tpcc_silo!C178,tpcc_silo!C226)/1000000</f>
        <v>1.3155E-2</v>
      </c>
      <c r="F18" s="2">
        <f>MIN(tpcc_silo!C18,tpcc_silo!C66,tpcc_silo!C114,tpcc_silo!C162,tpcc_silo!C210)/1000000</f>
        <v>0.21557799999999999</v>
      </c>
      <c r="G18" s="2">
        <f>MIN(tpcc_silo!C2,tpcc_silo!C50,tpcc_silo!C98,tpcc_silo!C146,tpcc_silo!C194)/1000000</f>
        <v>7.7706809999999997</v>
      </c>
      <c r="H18" s="2">
        <f>MAX(tpcc_silo!C34,tpcc_silo!C82,tpcc_silo!C130,tpcc_silo!C178,tpcc_silo!C226)/1000000</f>
        <v>1.4789999999999999E-2</v>
      </c>
      <c r="I18" s="2">
        <f>MAX(tpcc_silo!C18,tpcc_silo!C66,tpcc_silo!C114,tpcc_silo!C162,tpcc_silo!C210)/1000000</f>
        <v>0.229406</v>
      </c>
      <c r="J18" s="2">
        <f>MAX(tpcc_silo!C2,tpcc_silo!C50,tpcc_silo!C98,tpcc_silo!C146,tpcc_silo!C194)/1000000</f>
        <v>8.2821510000000007</v>
      </c>
      <c r="K18" s="3">
        <f t="shared" si="4"/>
        <v>8.2999999999999914E-4</v>
      </c>
      <c r="L18" s="3">
        <f t="shared" si="0"/>
        <v>1.3398000000000021E-2</v>
      </c>
      <c r="M18" s="3">
        <f t="shared" si="1"/>
        <v>0.41401600000000016</v>
      </c>
      <c r="N18" s="3">
        <f t="shared" si="5"/>
        <v>8.0500000000000016E-4</v>
      </c>
      <c r="O18" s="3">
        <f t="shared" si="2"/>
        <v>4.2999999999998595E-4</v>
      </c>
      <c r="P18" s="3">
        <f t="shared" si="3"/>
        <v>9.7454000000000818E-2</v>
      </c>
    </row>
  </sheetData>
  <sortState xmlns:xlrd2="http://schemas.microsoft.com/office/spreadsheetml/2017/richdata2" ref="A3:A242">
    <sortCondition ref="A3:A242"/>
  </sortState>
  <mergeCells count="5">
    <mergeCell ref="B1:D1"/>
    <mergeCell ref="E1:G1"/>
    <mergeCell ref="H1:J1"/>
    <mergeCell ref="K1:M1"/>
    <mergeCell ref="N1:P1"/>
  </mergeCells>
  <phoneticPr fontId="18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1"/>
  <sheetViews>
    <sheetView workbookViewId="0"/>
  </sheetViews>
  <sheetFormatPr defaultRowHeight="15" x14ac:dyDescent="0.45"/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45">
      <c r="A2">
        <v>224</v>
      </c>
      <c r="B2">
        <v>224</v>
      </c>
      <c r="C2">
        <v>8282151</v>
      </c>
      <c r="D2">
        <v>5.1000000000000004E-3</v>
      </c>
      <c r="E2">
        <v>41410759</v>
      </c>
      <c r="F2">
        <v>212336</v>
      </c>
      <c r="G2">
        <v>120.74160000000001</v>
      </c>
      <c r="H2" t="s">
        <v>16</v>
      </c>
      <c r="I2" t="s">
        <v>17</v>
      </c>
      <c r="J2">
        <v>2095</v>
      </c>
      <c r="K2">
        <v>40</v>
      </c>
      <c r="L2">
        <v>5</v>
      </c>
      <c r="M2">
        <v>50</v>
      </c>
      <c r="N2">
        <v>0</v>
      </c>
      <c r="O2">
        <v>0</v>
      </c>
      <c r="P2">
        <v>0</v>
      </c>
    </row>
    <row r="3" spans="1:16" x14ac:dyDescent="0.45">
      <c r="A3">
        <v>196</v>
      </c>
      <c r="B3">
        <v>196</v>
      </c>
      <c r="C3">
        <v>7552965</v>
      </c>
      <c r="D3">
        <v>5.1000000000000004E-3</v>
      </c>
      <c r="E3">
        <v>37764828</v>
      </c>
      <c r="F3">
        <v>193761</v>
      </c>
      <c r="G3">
        <v>132.39830000000001</v>
      </c>
      <c r="H3" t="s">
        <v>18</v>
      </c>
      <c r="I3" t="s">
        <v>19</v>
      </c>
      <c r="J3">
        <v>2095</v>
      </c>
      <c r="K3">
        <v>40</v>
      </c>
      <c r="L3">
        <v>5</v>
      </c>
      <c r="M3">
        <v>50</v>
      </c>
      <c r="N3">
        <v>0</v>
      </c>
      <c r="O3">
        <v>0</v>
      </c>
      <c r="P3">
        <v>0</v>
      </c>
    </row>
    <row r="4" spans="1:16" x14ac:dyDescent="0.45">
      <c r="A4">
        <v>168</v>
      </c>
      <c r="B4">
        <v>168</v>
      </c>
      <c r="C4">
        <v>6963194</v>
      </c>
      <c r="D4">
        <v>5.1000000000000004E-3</v>
      </c>
      <c r="E4">
        <v>34815971</v>
      </c>
      <c r="F4">
        <v>177915</v>
      </c>
      <c r="G4">
        <v>143.6123</v>
      </c>
      <c r="H4" t="s">
        <v>20</v>
      </c>
      <c r="I4" t="s">
        <v>21</v>
      </c>
      <c r="J4">
        <v>2095</v>
      </c>
      <c r="K4">
        <v>40</v>
      </c>
      <c r="L4">
        <v>5</v>
      </c>
      <c r="M4">
        <v>50</v>
      </c>
      <c r="N4">
        <v>0</v>
      </c>
      <c r="O4">
        <v>0</v>
      </c>
      <c r="P4">
        <v>0</v>
      </c>
    </row>
    <row r="5" spans="1:16" x14ac:dyDescent="0.45">
      <c r="A5">
        <v>140</v>
      </c>
      <c r="B5">
        <v>140</v>
      </c>
      <c r="C5">
        <v>6810939</v>
      </c>
      <c r="D5">
        <v>5.1000000000000004E-3</v>
      </c>
      <c r="E5">
        <v>34054696</v>
      </c>
      <c r="F5">
        <v>174583</v>
      </c>
      <c r="G5">
        <v>146.82259999999999</v>
      </c>
      <c r="H5" t="s">
        <v>22</v>
      </c>
      <c r="I5" t="s">
        <v>23</v>
      </c>
      <c r="J5">
        <v>2095</v>
      </c>
      <c r="K5">
        <v>40</v>
      </c>
      <c r="L5">
        <v>5</v>
      </c>
      <c r="M5">
        <v>50</v>
      </c>
      <c r="N5">
        <v>0</v>
      </c>
      <c r="O5">
        <v>0</v>
      </c>
      <c r="P5">
        <v>0</v>
      </c>
    </row>
    <row r="6" spans="1:16" x14ac:dyDescent="0.45">
      <c r="A6">
        <v>112</v>
      </c>
      <c r="B6">
        <v>112</v>
      </c>
      <c r="C6">
        <v>6177138</v>
      </c>
      <c r="D6">
        <v>5.1000000000000004E-3</v>
      </c>
      <c r="E6">
        <v>30885694</v>
      </c>
      <c r="F6">
        <v>158054</v>
      </c>
      <c r="G6">
        <v>161.88730000000001</v>
      </c>
      <c r="H6" t="s">
        <v>24</v>
      </c>
      <c r="I6" t="s">
        <v>25</v>
      </c>
      <c r="J6">
        <v>2095</v>
      </c>
      <c r="K6">
        <v>40</v>
      </c>
      <c r="L6">
        <v>5</v>
      </c>
      <c r="M6">
        <v>50</v>
      </c>
      <c r="N6">
        <v>0</v>
      </c>
      <c r="O6">
        <v>0</v>
      </c>
      <c r="P6">
        <v>0</v>
      </c>
    </row>
    <row r="7" spans="1:16" x14ac:dyDescent="0.45">
      <c r="A7">
        <v>84</v>
      </c>
      <c r="B7">
        <v>84</v>
      </c>
      <c r="C7">
        <v>5058827</v>
      </c>
      <c r="D7">
        <v>5.1000000000000004E-3</v>
      </c>
      <c r="E7">
        <v>25294138</v>
      </c>
      <c r="F7">
        <v>130030</v>
      </c>
      <c r="G7">
        <v>197.67429999999999</v>
      </c>
      <c r="H7" t="s">
        <v>26</v>
      </c>
      <c r="I7" t="s">
        <v>27</v>
      </c>
      <c r="J7">
        <v>2095</v>
      </c>
      <c r="K7">
        <v>40</v>
      </c>
      <c r="L7">
        <v>5</v>
      </c>
      <c r="M7">
        <v>50</v>
      </c>
      <c r="N7">
        <v>0</v>
      </c>
      <c r="O7">
        <v>0</v>
      </c>
      <c r="P7">
        <v>0</v>
      </c>
    </row>
    <row r="8" spans="1:16" x14ac:dyDescent="0.45">
      <c r="A8">
        <v>56</v>
      </c>
      <c r="B8">
        <v>56</v>
      </c>
      <c r="C8">
        <v>3229157</v>
      </c>
      <c r="D8">
        <v>5.1000000000000004E-3</v>
      </c>
      <c r="E8">
        <v>16145785</v>
      </c>
      <c r="F8">
        <v>82751</v>
      </c>
      <c r="G8">
        <v>309.67829999999998</v>
      </c>
      <c r="H8" t="s">
        <v>28</v>
      </c>
      <c r="I8" t="s">
        <v>29</v>
      </c>
      <c r="J8">
        <v>2095</v>
      </c>
      <c r="K8">
        <v>40</v>
      </c>
      <c r="L8">
        <v>5</v>
      </c>
      <c r="M8">
        <v>50</v>
      </c>
      <c r="N8">
        <v>0</v>
      </c>
      <c r="O8">
        <v>0</v>
      </c>
      <c r="P8">
        <v>0</v>
      </c>
    </row>
    <row r="9" spans="1:16" x14ac:dyDescent="0.45">
      <c r="A9">
        <v>42</v>
      </c>
      <c r="B9">
        <v>42</v>
      </c>
      <c r="C9">
        <v>2449451</v>
      </c>
      <c r="D9">
        <v>5.1000000000000004E-3</v>
      </c>
      <c r="E9">
        <v>12247258</v>
      </c>
      <c r="F9">
        <v>62531</v>
      </c>
      <c r="G9">
        <v>408.25470000000001</v>
      </c>
      <c r="H9" t="s">
        <v>30</v>
      </c>
      <c r="I9" t="s">
        <v>31</v>
      </c>
      <c r="J9">
        <v>2095</v>
      </c>
      <c r="K9">
        <v>40</v>
      </c>
      <c r="L9">
        <v>5</v>
      </c>
      <c r="M9">
        <v>50</v>
      </c>
      <c r="N9">
        <v>0</v>
      </c>
      <c r="O9">
        <v>0</v>
      </c>
      <c r="P9">
        <v>0</v>
      </c>
    </row>
    <row r="10" spans="1:16" x14ac:dyDescent="0.45">
      <c r="A10">
        <v>28</v>
      </c>
      <c r="B10">
        <v>28</v>
      </c>
      <c r="C10">
        <v>1506634</v>
      </c>
      <c r="D10">
        <v>5.1000000000000004E-3</v>
      </c>
      <c r="E10">
        <v>7533171</v>
      </c>
      <c r="F10">
        <v>38481</v>
      </c>
      <c r="G10">
        <v>663.73119999999994</v>
      </c>
      <c r="H10" t="s">
        <v>30</v>
      </c>
      <c r="I10" t="s">
        <v>32</v>
      </c>
      <c r="J10">
        <v>2095</v>
      </c>
      <c r="K10">
        <v>40</v>
      </c>
      <c r="L10">
        <v>5</v>
      </c>
      <c r="M10">
        <v>50</v>
      </c>
      <c r="N10">
        <v>0</v>
      </c>
      <c r="O10">
        <v>0</v>
      </c>
      <c r="P10">
        <v>0</v>
      </c>
    </row>
    <row r="11" spans="1:16" x14ac:dyDescent="0.45">
      <c r="A11">
        <v>20</v>
      </c>
      <c r="B11">
        <v>20</v>
      </c>
      <c r="C11">
        <v>1215734</v>
      </c>
      <c r="D11">
        <v>5.0000000000000001E-3</v>
      </c>
      <c r="E11">
        <v>6078673</v>
      </c>
      <c r="F11">
        <v>30773</v>
      </c>
      <c r="G11">
        <v>822.54840000000002</v>
      </c>
      <c r="H11" t="s">
        <v>33</v>
      </c>
      <c r="I11" t="s">
        <v>34</v>
      </c>
      <c r="J11">
        <v>2095</v>
      </c>
      <c r="K11">
        <v>40</v>
      </c>
      <c r="L11">
        <v>5</v>
      </c>
      <c r="M11">
        <v>50</v>
      </c>
      <c r="N11">
        <v>0</v>
      </c>
      <c r="O11">
        <v>0</v>
      </c>
      <c r="P11">
        <v>0</v>
      </c>
    </row>
    <row r="12" spans="1:16" x14ac:dyDescent="0.45">
      <c r="A12">
        <v>16</v>
      </c>
      <c r="B12">
        <v>16</v>
      </c>
      <c r="C12">
        <v>1024048</v>
      </c>
      <c r="D12">
        <v>5.1000000000000004E-3</v>
      </c>
      <c r="E12">
        <v>5120242</v>
      </c>
      <c r="F12">
        <v>26414</v>
      </c>
      <c r="G12">
        <v>976.51670000000001</v>
      </c>
      <c r="H12" t="s">
        <v>35</v>
      </c>
      <c r="I12" t="s">
        <v>36</v>
      </c>
      <c r="J12">
        <v>2095</v>
      </c>
      <c r="K12">
        <v>40</v>
      </c>
      <c r="L12">
        <v>5</v>
      </c>
      <c r="M12">
        <v>50</v>
      </c>
      <c r="N12">
        <v>0</v>
      </c>
      <c r="O12">
        <v>0</v>
      </c>
      <c r="P12">
        <v>0</v>
      </c>
    </row>
    <row r="13" spans="1:16" x14ac:dyDescent="0.45">
      <c r="A13">
        <v>12</v>
      </c>
      <c r="B13">
        <v>12</v>
      </c>
      <c r="C13">
        <v>870077</v>
      </c>
      <c r="D13">
        <v>5.1000000000000004E-3</v>
      </c>
      <c r="E13">
        <v>4350387</v>
      </c>
      <c r="F13">
        <v>22493</v>
      </c>
      <c r="G13">
        <v>1149.3235999999999</v>
      </c>
      <c r="H13" t="s">
        <v>37</v>
      </c>
      <c r="I13" t="s">
        <v>38</v>
      </c>
      <c r="J13">
        <v>2095</v>
      </c>
      <c r="K13">
        <v>40</v>
      </c>
      <c r="L13">
        <v>5</v>
      </c>
      <c r="M13">
        <v>50</v>
      </c>
      <c r="N13">
        <v>0</v>
      </c>
      <c r="O13">
        <v>0</v>
      </c>
      <c r="P13">
        <v>0</v>
      </c>
    </row>
    <row r="14" spans="1:16" x14ac:dyDescent="0.45">
      <c r="A14">
        <v>8</v>
      </c>
      <c r="B14">
        <v>8</v>
      </c>
      <c r="C14">
        <v>531716</v>
      </c>
      <c r="D14">
        <v>5.1000000000000004E-3</v>
      </c>
      <c r="E14">
        <v>2658582</v>
      </c>
      <c r="F14">
        <v>13607</v>
      </c>
      <c r="G14">
        <v>1880.7031999999999</v>
      </c>
      <c r="H14" t="s">
        <v>39</v>
      </c>
      <c r="I14" t="s">
        <v>40</v>
      </c>
      <c r="J14">
        <v>2095</v>
      </c>
      <c r="K14">
        <v>40</v>
      </c>
      <c r="L14">
        <v>5</v>
      </c>
      <c r="M14">
        <v>50</v>
      </c>
      <c r="N14">
        <v>0</v>
      </c>
      <c r="O14">
        <v>0</v>
      </c>
      <c r="P14">
        <v>0</v>
      </c>
    </row>
    <row r="15" spans="1:16" x14ac:dyDescent="0.45">
      <c r="A15">
        <v>4</v>
      </c>
      <c r="B15">
        <v>4</v>
      </c>
      <c r="C15">
        <v>329250</v>
      </c>
      <c r="D15">
        <v>5.1000000000000004E-3</v>
      </c>
      <c r="E15">
        <v>1646251</v>
      </c>
      <c r="F15">
        <v>8490</v>
      </c>
      <c r="G15">
        <v>3037.2058000000002</v>
      </c>
      <c r="H15" t="s">
        <v>41</v>
      </c>
      <c r="I15" t="s">
        <v>42</v>
      </c>
      <c r="J15">
        <v>2095</v>
      </c>
      <c r="K15">
        <v>40</v>
      </c>
      <c r="L15">
        <v>5</v>
      </c>
      <c r="M15">
        <v>50</v>
      </c>
      <c r="N15">
        <v>0</v>
      </c>
      <c r="O15">
        <v>0</v>
      </c>
      <c r="P15">
        <v>0</v>
      </c>
    </row>
    <row r="16" spans="1:16" x14ac:dyDescent="0.45">
      <c r="A16">
        <v>2</v>
      </c>
      <c r="B16">
        <v>2</v>
      </c>
      <c r="C16">
        <v>174977</v>
      </c>
      <c r="D16">
        <v>5.1000000000000004E-3</v>
      </c>
      <c r="E16">
        <v>874888</v>
      </c>
      <c r="F16">
        <v>4460</v>
      </c>
      <c r="G16">
        <v>5715.0367999999999</v>
      </c>
      <c r="H16" t="s">
        <v>43</v>
      </c>
      <c r="I16" t="s">
        <v>44</v>
      </c>
      <c r="J16">
        <v>2095</v>
      </c>
      <c r="K16">
        <v>40</v>
      </c>
      <c r="L16">
        <v>5</v>
      </c>
      <c r="M16">
        <v>50</v>
      </c>
      <c r="N16">
        <v>0</v>
      </c>
      <c r="O16">
        <v>0</v>
      </c>
      <c r="P16">
        <v>0</v>
      </c>
    </row>
    <row r="17" spans="1:16" x14ac:dyDescent="0.45">
      <c r="A17">
        <v>1</v>
      </c>
      <c r="B17">
        <v>1</v>
      </c>
      <c r="C17">
        <v>99375</v>
      </c>
      <c r="D17">
        <v>5.0000000000000001E-3</v>
      </c>
      <c r="E17">
        <v>496876</v>
      </c>
      <c r="F17">
        <v>2509</v>
      </c>
      <c r="G17">
        <v>10062.893099999999</v>
      </c>
      <c r="H17" t="s">
        <v>45</v>
      </c>
      <c r="I17" t="s">
        <v>46</v>
      </c>
      <c r="J17">
        <v>2095</v>
      </c>
      <c r="K17">
        <v>40</v>
      </c>
      <c r="L17">
        <v>5</v>
      </c>
      <c r="M17">
        <v>50</v>
      </c>
      <c r="N17">
        <v>0</v>
      </c>
      <c r="O17">
        <v>0</v>
      </c>
      <c r="P17">
        <v>0</v>
      </c>
    </row>
    <row r="18" spans="1:16" x14ac:dyDescent="0.45">
      <c r="A18">
        <v>224</v>
      </c>
      <c r="B18">
        <v>4</v>
      </c>
      <c r="C18">
        <v>228976</v>
      </c>
      <c r="D18">
        <v>0.93120000000000003</v>
      </c>
      <c r="E18">
        <v>1144881</v>
      </c>
      <c r="F18">
        <v>15499069</v>
      </c>
      <c r="G18">
        <v>4367.2699000000002</v>
      </c>
      <c r="H18" t="s">
        <v>47</v>
      </c>
      <c r="I18" t="s">
        <v>48</v>
      </c>
      <c r="J18">
        <v>2095</v>
      </c>
      <c r="K18">
        <v>40</v>
      </c>
      <c r="L18">
        <v>5</v>
      </c>
      <c r="M18">
        <v>50</v>
      </c>
      <c r="N18">
        <v>0</v>
      </c>
      <c r="O18">
        <v>0</v>
      </c>
      <c r="P18">
        <v>0</v>
      </c>
    </row>
    <row r="19" spans="1:16" x14ac:dyDescent="0.45">
      <c r="A19">
        <v>196</v>
      </c>
      <c r="B19">
        <v>4</v>
      </c>
      <c r="C19">
        <v>256737</v>
      </c>
      <c r="D19">
        <v>0.92759999999999998</v>
      </c>
      <c r="E19">
        <v>1283685</v>
      </c>
      <c r="F19">
        <v>16434946</v>
      </c>
      <c r="G19">
        <v>3895.0365999999999</v>
      </c>
      <c r="H19" t="s">
        <v>49</v>
      </c>
      <c r="I19" t="s">
        <v>50</v>
      </c>
      <c r="J19">
        <v>2095</v>
      </c>
      <c r="K19">
        <v>40</v>
      </c>
      <c r="L19">
        <v>5</v>
      </c>
      <c r="M19">
        <v>50</v>
      </c>
      <c r="N19">
        <v>0</v>
      </c>
      <c r="O19">
        <v>0</v>
      </c>
      <c r="P19">
        <v>0</v>
      </c>
    </row>
    <row r="20" spans="1:16" x14ac:dyDescent="0.45">
      <c r="A20">
        <v>168</v>
      </c>
      <c r="B20">
        <v>4</v>
      </c>
      <c r="C20">
        <v>287510</v>
      </c>
      <c r="D20">
        <v>0.92190000000000005</v>
      </c>
      <c r="E20">
        <v>1437554</v>
      </c>
      <c r="F20">
        <v>16967255</v>
      </c>
      <c r="G20">
        <v>3478.1399000000001</v>
      </c>
      <c r="H20" t="s">
        <v>51</v>
      </c>
      <c r="I20" t="s">
        <v>52</v>
      </c>
      <c r="J20">
        <v>2095</v>
      </c>
      <c r="K20">
        <v>40</v>
      </c>
      <c r="L20">
        <v>5</v>
      </c>
      <c r="M20">
        <v>50</v>
      </c>
      <c r="N20">
        <v>0</v>
      </c>
      <c r="O20">
        <v>0</v>
      </c>
      <c r="P20">
        <v>0</v>
      </c>
    </row>
    <row r="21" spans="1:16" x14ac:dyDescent="0.45">
      <c r="A21">
        <v>140</v>
      </c>
      <c r="B21">
        <v>4</v>
      </c>
      <c r="C21">
        <v>373470</v>
      </c>
      <c r="D21">
        <v>0.90549999999999997</v>
      </c>
      <c r="E21">
        <v>1867354</v>
      </c>
      <c r="F21">
        <v>17885052</v>
      </c>
      <c r="G21">
        <v>2677.5911999999998</v>
      </c>
      <c r="H21" t="s">
        <v>53</v>
      </c>
      <c r="I21" t="s">
        <v>54</v>
      </c>
      <c r="J21">
        <v>2095</v>
      </c>
      <c r="K21">
        <v>40</v>
      </c>
      <c r="L21">
        <v>5</v>
      </c>
      <c r="M21">
        <v>50</v>
      </c>
      <c r="N21">
        <v>0</v>
      </c>
      <c r="O21">
        <v>0</v>
      </c>
      <c r="P21">
        <v>0</v>
      </c>
    </row>
    <row r="22" spans="1:16" x14ac:dyDescent="0.45">
      <c r="A22">
        <v>112</v>
      </c>
      <c r="B22">
        <v>4</v>
      </c>
      <c r="C22">
        <v>533478</v>
      </c>
      <c r="D22">
        <v>0.88009999999999999</v>
      </c>
      <c r="E22">
        <v>2667393</v>
      </c>
      <c r="F22">
        <v>19572772</v>
      </c>
      <c r="G22">
        <v>1874.4915000000001</v>
      </c>
      <c r="H22" t="s">
        <v>55</v>
      </c>
      <c r="I22" t="s">
        <v>56</v>
      </c>
      <c r="J22">
        <v>2095</v>
      </c>
      <c r="K22">
        <v>40</v>
      </c>
      <c r="L22">
        <v>5</v>
      </c>
      <c r="M22">
        <v>50</v>
      </c>
      <c r="N22">
        <v>0</v>
      </c>
      <c r="O22">
        <v>0</v>
      </c>
      <c r="P22">
        <v>0</v>
      </c>
    </row>
    <row r="23" spans="1:16" x14ac:dyDescent="0.45">
      <c r="A23">
        <v>84</v>
      </c>
      <c r="B23">
        <v>4</v>
      </c>
      <c r="C23">
        <v>698013</v>
      </c>
      <c r="D23">
        <v>0.83989999999999998</v>
      </c>
      <c r="E23">
        <v>3490069</v>
      </c>
      <c r="F23">
        <v>18307598</v>
      </c>
      <c r="G23">
        <v>1432.6380999999999</v>
      </c>
      <c r="H23" t="s">
        <v>57</v>
      </c>
      <c r="I23" t="s">
        <v>58</v>
      </c>
      <c r="J23">
        <v>2095</v>
      </c>
      <c r="K23">
        <v>40</v>
      </c>
      <c r="L23">
        <v>5</v>
      </c>
      <c r="M23">
        <v>50</v>
      </c>
      <c r="N23">
        <v>0</v>
      </c>
      <c r="O23">
        <v>0</v>
      </c>
      <c r="P23">
        <v>0</v>
      </c>
    </row>
    <row r="24" spans="1:16" x14ac:dyDescent="0.45">
      <c r="A24">
        <v>56</v>
      </c>
      <c r="B24">
        <v>4</v>
      </c>
      <c r="C24">
        <v>739792</v>
      </c>
      <c r="D24">
        <v>0.77539999999999998</v>
      </c>
      <c r="E24">
        <v>3698961</v>
      </c>
      <c r="F24">
        <v>12772550</v>
      </c>
      <c r="G24">
        <v>1351.7312999999999</v>
      </c>
      <c r="H24" t="s">
        <v>59</v>
      </c>
      <c r="I24" t="s">
        <v>60</v>
      </c>
      <c r="J24">
        <v>2095</v>
      </c>
      <c r="K24">
        <v>40</v>
      </c>
      <c r="L24">
        <v>5</v>
      </c>
      <c r="M24">
        <v>50</v>
      </c>
      <c r="N24">
        <v>0</v>
      </c>
      <c r="O24">
        <v>0</v>
      </c>
      <c r="P24">
        <v>0</v>
      </c>
    </row>
    <row r="25" spans="1:16" x14ac:dyDescent="0.45">
      <c r="A25">
        <v>42</v>
      </c>
      <c r="B25">
        <v>4</v>
      </c>
      <c r="C25">
        <v>725405</v>
      </c>
      <c r="D25">
        <v>0.72809999999999997</v>
      </c>
      <c r="E25">
        <v>3627026</v>
      </c>
      <c r="F25">
        <v>9710098</v>
      </c>
      <c r="G25">
        <v>1378.5402999999999</v>
      </c>
      <c r="H25" t="s">
        <v>61</v>
      </c>
      <c r="I25" t="s">
        <v>62</v>
      </c>
      <c r="J25">
        <v>2095</v>
      </c>
      <c r="K25">
        <v>40</v>
      </c>
      <c r="L25">
        <v>5</v>
      </c>
      <c r="M25">
        <v>50</v>
      </c>
      <c r="N25">
        <v>0</v>
      </c>
      <c r="O25">
        <v>0</v>
      </c>
      <c r="P25">
        <v>0</v>
      </c>
    </row>
    <row r="26" spans="1:16" x14ac:dyDescent="0.45">
      <c r="A26">
        <v>28</v>
      </c>
      <c r="B26">
        <v>4</v>
      </c>
      <c r="C26">
        <v>686333</v>
      </c>
      <c r="D26">
        <v>0.64200000000000002</v>
      </c>
      <c r="E26">
        <v>3431669</v>
      </c>
      <c r="F26">
        <v>6153173</v>
      </c>
      <c r="G26">
        <v>1457.0187000000001</v>
      </c>
      <c r="H26" t="s">
        <v>61</v>
      </c>
      <c r="I26" t="s">
        <v>63</v>
      </c>
      <c r="J26">
        <v>2095</v>
      </c>
      <c r="K26">
        <v>40</v>
      </c>
      <c r="L26">
        <v>5</v>
      </c>
      <c r="M26">
        <v>50</v>
      </c>
      <c r="N26">
        <v>0</v>
      </c>
      <c r="O26">
        <v>0</v>
      </c>
      <c r="P26">
        <v>0</v>
      </c>
    </row>
    <row r="27" spans="1:16" x14ac:dyDescent="0.45">
      <c r="A27">
        <v>20</v>
      </c>
      <c r="B27">
        <v>4</v>
      </c>
      <c r="C27">
        <v>642241</v>
      </c>
      <c r="D27">
        <v>0.54690000000000005</v>
      </c>
      <c r="E27">
        <v>3211206</v>
      </c>
      <c r="F27">
        <v>3876474</v>
      </c>
      <c r="G27">
        <v>1557.0479</v>
      </c>
      <c r="H27" t="s">
        <v>64</v>
      </c>
      <c r="I27" t="s">
        <v>65</v>
      </c>
      <c r="J27">
        <v>2095</v>
      </c>
      <c r="K27">
        <v>40</v>
      </c>
      <c r="L27">
        <v>5</v>
      </c>
      <c r="M27">
        <v>50</v>
      </c>
      <c r="N27">
        <v>0</v>
      </c>
      <c r="O27">
        <v>0</v>
      </c>
      <c r="P27">
        <v>0</v>
      </c>
    </row>
    <row r="28" spans="1:16" x14ac:dyDescent="0.45">
      <c r="A28">
        <v>16</v>
      </c>
      <c r="B28">
        <v>4</v>
      </c>
      <c r="C28">
        <v>618827</v>
      </c>
      <c r="D28">
        <v>0.49990000000000001</v>
      </c>
      <c r="E28">
        <v>3094138</v>
      </c>
      <c r="F28">
        <v>3093073</v>
      </c>
      <c r="G28">
        <v>1615.9604999999999</v>
      </c>
      <c r="H28" t="s">
        <v>66</v>
      </c>
      <c r="I28" t="s">
        <v>67</v>
      </c>
      <c r="J28">
        <v>2095</v>
      </c>
      <c r="K28">
        <v>40</v>
      </c>
      <c r="L28">
        <v>5</v>
      </c>
      <c r="M28">
        <v>50</v>
      </c>
      <c r="N28">
        <v>0</v>
      </c>
      <c r="O28">
        <v>0</v>
      </c>
      <c r="P28">
        <v>0</v>
      </c>
    </row>
    <row r="29" spans="1:16" x14ac:dyDescent="0.45">
      <c r="A29">
        <v>12</v>
      </c>
      <c r="B29">
        <v>4</v>
      </c>
      <c r="C29">
        <v>560074</v>
      </c>
      <c r="D29">
        <v>0.4093</v>
      </c>
      <c r="E29">
        <v>2800374</v>
      </c>
      <c r="F29">
        <v>1940376</v>
      </c>
      <c r="G29">
        <v>1785.4783</v>
      </c>
      <c r="H29" t="s">
        <v>68</v>
      </c>
      <c r="I29" t="s">
        <v>69</v>
      </c>
      <c r="J29">
        <v>2095</v>
      </c>
      <c r="K29">
        <v>40</v>
      </c>
      <c r="L29">
        <v>5</v>
      </c>
      <c r="M29">
        <v>50</v>
      </c>
      <c r="N29">
        <v>0</v>
      </c>
      <c r="O29">
        <v>0</v>
      </c>
      <c r="P29">
        <v>0</v>
      </c>
    </row>
    <row r="30" spans="1:16" x14ac:dyDescent="0.45">
      <c r="A30">
        <v>8</v>
      </c>
      <c r="B30">
        <v>4</v>
      </c>
      <c r="C30">
        <v>471592</v>
      </c>
      <c r="D30">
        <v>0.26290000000000002</v>
      </c>
      <c r="E30">
        <v>2357963</v>
      </c>
      <c r="F30">
        <v>841018</v>
      </c>
      <c r="G30">
        <v>2120.4769999999999</v>
      </c>
      <c r="H30" t="s">
        <v>70</v>
      </c>
      <c r="I30" t="s">
        <v>71</v>
      </c>
      <c r="J30">
        <v>2095</v>
      </c>
      <c r="K30">
        <v>40</v>
      </c>
      <c r="L30">
        <v>5</v>
      </c>
      <c r="M30">
        <v>50</v>
      </c>
      <c r="N30">
        <v>0</v>
      </c>
      <c r="O30">
        <v>0</v>
      </c>
      <c r="P30">
        <v>0</v>
      </c>
    </row>
    <row r="31" spans="1:16" x14ac:dyDescent="0.45">
      <c r="A31">
        <v>4</v>
      </c>
      <c r="B31">
        <v>4</v>
      </c>
      <c r="C31">
        <v>328026</v>
      </c>
      <c r="D31">
        <v>5.1000000000000004E-3</v>
      </c>
      <c r="E31">
        <v>1640132</v>
      </c>
      <c r="F31">
        <v>8366</v>
      </c>
      <c r="G31">
        <v>3048.5387999999998</v>
      </c>
      <c r="H31" t="s">
        <v>41</v>
      </c>
      <c r="I31" t="s">
        <v>72</v>
      </c>
      <c r="J31">
        <v>2095</v>
      </c>
      <c r="K31">
        <v>40</v>
      </c>
      <c r="L31">
        <v>5</v>
      </c>
      <c r="M31">
        <v>50</v>
      </c>
      <c r="N31">
        <v>0</v>
      </c>
      <c r="O31">
        <v>0</v>
      </c>
      <c r="P31">
        <v>0</v>
      </c>
    </row>
    <row r="32" spans="1:16" x14ac:dyDescent="0.45">
      <c r="A32">
        <v>2</v>
      </c>
      <c r="B32">
        <v>4</v>
      </c>
      <c r="C32">
        <v>173432</v>
      </c>
      <c r="D32">
        <v>5.0000000000000001E-3</v>
      </c>
      <c r="E32">
        <v>867161</v>
      </c>
      <c r="F32">
        <v>4395</v>
      </c>
      <c r="G32">
        <v>5765.9485999999997</v>
      </c>
      <c r="H32" t="s">
        <v>73</v>
      </c>
      <c r="I32" t="s">
        <v>74</v>
      </c>
      <c r="J32">
        <v>2095</v>
      </c>
      <c r="K32">
        <v>40</v>
      </c>
      <c r="L32">
        <v>5</v>
      </c>
      <c r="M32">
        <v>50</v>
      </c>
      <c r="N32">
        <v>0</v>
      </c>
      <c r="O32">
        <v>0</v>
      </c>
      <c r="P32">
        <v>0</v>
      </c>
    </row>
    <row r="33" spans="1:16" x14ac:dyDescent="0.45">
      <c r="A33">
        <v>1</v>
      </c>
      <c r="B33">
        <v>4</v>
      </c>
      <c r="C33">
        <v>96605</v>
      </c>
      <c r="D33">
        <v>4.8999999999999998E-3</v>
      </c>
      <c r="E33">
        <v>483026</v>
      </c>
      <c r="F33">
        <v>2401</v>
      </c>
      <c r="G33">
        <v>10351.4311</v>
      </c>
      <c r="H33" t="s">
        <v>75</v>
      </c>
      <c r="I33" t="s">
        <v>76</v>
      </c>
      <c r="J33">
        <v>2095</v>
      </c>
      <c r="K33">
        <v>40</v>
      </c>
      <c r="L33">
        <v>5</v>
      </c>
      <c r="M33">
        <v>50</v>
      </c>
      <c r="N33">
        <v>0</v>
      </c>
      <c r="O33">
        <v>0</v>
      </c>
      <c r="P33">
        <v>0</v>
      </c>
    </row>
    <row r="34" spans="1:16" x14ac:dyDescent="0.45">
      <c r="A34">
        <v>224</v>
      </c>
      <c r="B34">
        <v>1</v>
      </c>
      <c r="C34">
        <v>14790</v>
      </c>
      <c r="D34">
        <v>0.94950000000000001</v>
      </c>
      <c r="E34">
        <v>73951</v>
      </c>
      <c r="F34">
        <v>1391641</v>
      </c>
      <c r="G34">
        <v>67613.252200000003</v>
      </c>
      <c r="H34" t="s">
        <v>77</v>
      </c>
      <c r="I34" t="s">
        <v>78</v>
      </c>
      <c r="J34">
        <v>2095</v>
      </c>
      <c r="K34">
        <v>40</v>
      </c>
      <c r="L34">
        <v>5</v>
      </c>
      <c r="M34">
        <v>50</v>
      </c>
      <c r="N34">
        <v>0</v>
      </c>
      <c r="O34">
        <v>0</v>
      </c>
      <c r="P34">
        <v>0</v>
      </c>
    </row>
    <row r="35" spans="1:16" x14ac:dyDescent="0.45">
      <c r="A35">
        <v>196</v>
      </c>
      <c r="B35">
        <v>1</v>
      </c>
      <c r="C35">
        <v>14044</v>
      </c>
      <c r="D35">
        <v>0.95479999999999998</v>
      </c>
      <c r="E35">
        <v>70220</v>
      </c>
      <c r="F35">
        <v>1483511</v>
      </c>
      <c r="G35">
        <v>71204.785000000003</v>
      </c>
      <c r="H35" t="s">
        <v>79</v>
      </c>
      <c r="I35" t="s">
        <v>80</v>
      </c>
      <c r="J35">
        <v>2095</v>
      </c>
      <c r="K35">
        <v>40</v>
      </c>
      <c r="L35">
        <v>5</v>
      </c>
      <c r="M35">
        <v>50</v>
      </c>
      <c r="N35">
        <v>0</v>
      </c>
      <c r="O35">
        <v>0</v>
      </c>
      <c r="P35">
        <v>0</v>
      </c>
    </row>
    <row r="36" spans="1:16" x14ac:dyDescent="0.45">
      <c r="A36">
        <v>168</v>
      </c>
      <c r="B36">
        <v>1</v>
      </c>
      <c r="C36">
        <v>15567</v>
      </c>
      <c r="D36">
        <v>0.95250000000000001</v>
      </c>
      <c r="E36">
        <v>77837</v>
      </c>
      <c r="F36">
        <v>1561953</v>
      </c>
      <c r="G36">
        <v>64238.453099999999</v>
      </c>
      <c r="H36" t="s">
        <v>81</v>
      </c>
      <c r="I36" t="s">
        <v>82</v>
      </c>
      <c r="J36">
        <v>2095</v>
      </c>
      <c r="K36">
        <v>40</v>
      </c>
      <c r="L36">
        <v>5</v>
      </c>
      <c r="M36">
        <v>50</v>
      </c>
      <c r="N36">
        <v>0</v>
      </c>
      <c r="O36">
        <v>0</v>
      </c>
      <c r="P36">
        <v>0</v>
      </c>
    </row>
    <row r="37" spans="1:16" x14ac:dyDescent="0.45">
      <c r="A37">
        <v>140</v>
      </c>
      <c r="B37">
        <v>1</v>
      </c>
      <c r="C37">
        <v>18927</v>
      </c>
      <c r="D37">
        <v>0.95079999999999998</v>
      </c>
      <c r="E37">
        <v>94635</v>
      </c>
      <c r="F37">
        <v>1830727</v>
      </c>
      <c r="G37">
        <v>52834.5749</v>
      </c>
      <c r="H37" t="s">
        <v>83</v>
      </c>
      <c r="I37" t="s">
        <v>84</v>
      </c>
      <c r="J37">
        <v>2095</v>
      </c>
      <c r="K37">
        <v>40</v>
      </c>
      <c r="L37">
        <v>5</v>
      </c>
      <c r="M37">
        <v>50</v>
      </c>
      <c r="N37">
        <v>0</v>
      </c>
      <c r="O37">
        <v>0</v>
      </c>
      <c r="P37">
        <v>0</v>
      </c>
    </row>
    <row r="38" spans="1:16" x14ac:dyDescent="0.45">
      <c r="A38">
        <v>112</v>
      </c>
      <c r="B38">
        <v>1</v>
      </c>
      <c r="C38">
        <v>23504</v>
      </c>
      <c r="D38">
        <v>0.94650000000000001</v>
      </c>
      <c r="E38">
        <v>117523</v>
      </c>
      <c r="F38">
        <v>2077683</v>
      </c>
      <c r="G38">
        <v>42545.9496</v>
      </c>
      <c r="H38" t="s">
        <v>66</v>
      </c>
      <c r="I38" t="s">
        <v>85</v>
      </c>
      <c r="J38">
        <v>2095</v>
      </c>
      <c r="K38">
        <v>40</v>
      </c>
      <c r="L38">
        <v>5</v>
      </c>
      <c r="M38">
        <v>50</v>
      </c>
      <c r="N38">
        <v>0</v>
      </c>
      <c r="O38">
        <v>0</v>
      </c>
      <c r="P38">
        <v>0</v>
      </c>
    </row>
    <row r="39" spans="1:16" x14ac:dyDescent="0.45">
      <c r="A39">
        <v>84</v>
      </c>
      <c r="B39">
        <v>1</v>
      </c>
      <c r="C39">
        <v>33927</v>
      </c>
      <c r="D39">
        <v>0.94210000000000005</v>
      </c>
      <c r="E39">
        <v>169637</v>
      </c>
      <c r="F39">
        <v>2759583</v>
      </c>
      <c r="G39">
        <v>29475.0494</v>
      </c>
      <c r="H39" t="s">
        <v>86</v>
      </c>
      <c r="I39" t="s">
        <v>87</v>
      </c>
      <c r="J39">
        <v>2095</v>
      </c>
      <c r="K39">
        <v>40</v>
      </c>
      <c r="L39">
        <v>5</v>
      </c>
      <c r="M39">
        <v>50</v>
      </c>
      <c r="N39">
        <v>0</v>
      </c>
      <c r="O39">
        <v>0</v>
      </c>
      <c r="P39">
        <v>0</v>
      </c>
    </row>
    <row r="40" spans="1:16" x14ac:dyDescent="0.45">
      <c r="A40">
        <v>56</v>
      </c>
      <c r="B40">
        <v>1</v>
      </c>
      <c r="C40">
        <v>63655</v>
      </c>
      <c r="D40">
        <v>0.93120000000000003</v>
      </c>
      <c r="E40">
        <v>318279</v>
      </c>
      <c r="F40">
        <v>4309316</v>
      </c>
      <c r="G40">
        <v>15709.684999999999</v>
      </c>
      <c r="H40" t="s">
        <v>88</v>
      </c>
      <c r="I40" t="s">
        <v>89</v>
      </c>
      <c r="J40">
        <v>2095</v>
      </c>
      <c r="K40">
        <v>40</v>
      </c>
      <c r="L40">
        <v>5</v>
      </c>
      <c r="M40">
        <v>50</v>
      </c>
      <c r="N40">
        <v>0</v>
      </c>
      <c r="O40">
        <v>0</v>
      </c>
      <c r="P40">
        <v>0</v>
      </c>
    </row>
    <row r="41" spans="1:16" x14ac:dyDescent="0.45">
      <c r="A41">
        <v>42</v>
      </c>
      <c r="B41">
        <v>1</v>
      </c>
      <c r="C41">
        <v>84278</v>
      </c>
      <c r="D41">
        <v>0.9214</v>
      </c>
      <c r="E41">
        <v>421390</v>
      </c>
      <c r="F41">
        <v>4937715</v>
      </c>
      <c r="G41">
        <v>11865.4928</v>
      </c>
      <c r="H41" t="s">
        <v>90</v>
      </c>
      <c r="I41" t="s">
        <v>91</v>
      </c>
      <c r="J41">
        <v>2095</v>
      </c>
      <c r="K41">
        <v>40</v>
      </c>
      <c r="L41">
        <v>5</v>
      </c>
      <c r="M41">
        <v>50</v>
      </c>
      <c r="N41">
        <v>0</v>
      </c>
      <c r="O41">
        <v>0</v>
      </c>
      <c r="P41">
        <v>0</v>
      </c>
    </row>
    <row r="42" spans="1:16" x14ac:dyDescent="0.45">
      <c r="A42">
        <v>28</v>
      </c>
      <c r="B42">
        <v>1</v>
      </c>
      <c r="C42">
        <v>289345</v>
      </c>
      <c r="D42">
        <v>0.87009999999999998</v>
      </c>
      <c r="E42">
        <v>1446729</v>
      </c>
      <c r="F42">
        <v>9692480</v>
      </c>
      <c r="G42">
        <v>3456.0817999999999</v>
      </c>
      <c r="H42" t="s">
        <v>92</v>
      </c>
      <c r="I42" t="s">
        <v>93</v>
      </c>
      <c r="J42">
        <v>2095</v>
      </c>
      <c r="K42">
        <v>40</v>
      </c>
      <c r="L42">
        <v>5</v>
      </c>
      <c r="M42">
        <v>50</v>
      </c>
      <c r="N42">
        <v>0</v>
      </c>
      <c r="O42">
        <v>0</v>
      </c>
      <c r="P42">
        <v>0</v>
      </c>
    </row>
    <row r="43" spans="1:16" x14ac:dyDescent="0.45">
      <c r="A43">
        <v>20</v>
      </c>
      <c r="B43">
        <v>1</v>
      </c>
      <c r="C43">
        <v>306915</v>
      </c>
      <c r="D43">
        <v>0.82679999999999998</v>
      </c>
      <c r="E43">
        <v>1534575</v>
      </c>
      <c r="F43">
        <v>7326317</v>
      </c>
      <c r="G43">
        <v>3258.2311</v>
      </c>
      <c r="H43" t="s">
        <v>94</v>
      </c>
      <c r="I43" t="s">
        <v>95</v>
      </c>
      <c r="J43">
        <v>2095</v>
      </c>
      <c r="K43">
        <v>40</v>
      </c>
      <c r="L43">
        <v>5</v>
      </c>
      <c r="M43">
        <v>50</v>
      </c>
      <c r="N43">
        <v>0</v>
      </c>
      <c r="O43">
        <v>0</v>
      </c>
      <c r="P43">
        <v>0</v>
      </c>
    </row>
    <row r="44" spans="1:16" x14ac:dyDescent="0.45">
      <c r="A44">
        <v>16</v>
      </c>
      <c r="B44">
        <v>1</v>
      </c>
      <c r="C44">
        <v>292544</v>
      </c>
      <c r="D44">
        <v>0.78349999999999997</v>
      </c>
      <c r="E44">
        <v>1462721</v>
      </c>
      <c r="F44">
        <v>5293345</v>
      </c>
      <c r="G44">
        <v>3418.2892000000002</v>
      </c>
      <c r="H44" t="s">
        <v>96</v>
      </c>
      <c r="I44" t="s">
        <v>97</v>
      </c>
      <c r="J44">
        <v>2095</v>
      </c>
      <c r="K44">
        <v>40</v>
      </c>
      <c r="L44">
        <v>5</v>
      </c>
      <c r="M44">
        <v>50</v>
      </c>
      <c r="N44">
        <v>0</v>
      </c>
      <c r="O44">
        <v>0</v>
      </c>
      <c r="P44">
        <v>0</v>
      </c>
    </row>
    <row r="45" spans="1:16" x14ac:dyDescent="0.45">
      <c r="A45">
        <v>12</v>
      </c>
      <c r="B45">
        <v>1</v>
      </c>
      <c r="C45">
        <v>269996</v>
      </c>
      <c r="D45">
        <v>0.72950000000000004</v>
      </c>
      <c r="E45">
        <v>1349981</v>
      </c>
      <c r="F45">
        <v>3641374</v>
      </c>
      <c r="G45">
        <v>3703.7586000000001</v>
      </c>
      <c r="H45" t="s">
        <v>98</v>
      </c>
      <c r="I45" t="s">
        <v>99</v>
      </c>
      <c r="J45">
        <v>2095</v>
      </c>
      <c r="K45">
        <v>40</v>
      </c>
      <c r="L45">
        <v>5</v>
      </c>
      <c r="M45">
        <v>50</v>
      </c>
      <c r="N45">
        <v>0</v>
      </c>
      <c r="O45">
        <v>0</v>
      </c>
      <c r="P45">
        <v>0</v>
      </c>
    </row>
    <row r="46" spans="1:16" x14ac:dyDescent="0.45">
      <c r="A46">
        <v>8</v>
      </c>
      <c r="B46">
        <v>1</v>
      </c>
      <c r="C46">
        <v>246574</v>
      </c>
      <c r="D46">
        <v>0.67159999999999997</v>
      </c>
      <c r="E46">
        <v>1232874</v>
      </c>
      <c r="F46">
        <v>2521033</v>
      </c>
      <c r="G46">
        <v>4055.5776000000001</v>
      </c>
      <c r="H46" t="s">
        <v>100</v>
      </c>
      <c r="I46" t="s">
        <v>101</v>
      </c>
      <c r="J46">
        <v>2095</v>
      </c>
      <c r="K46">
        <v>40</v>
      </c>
      <c r="L46">
        <v>5</v>
      </c>
      <c r="M46">
        <v>50</v>
      </c>
      <c r="N46">
        <v>0</v>
      </c>
      <c r="O46">
        <v>0</v>
      </c>
      <c r="P46">
        <v>0</v>
      </c>
    </row>
    <row r="47" spans="1:16" x14ac:dyDescent="0.45">
      <c r="A47">
        <v>4</v>
      </c>
      <c r="B47">
        <v>1</v>
      </c>
      <c r="C47">
        <v>183144</v>
      </c>
      <c r="D47">
        <v>0.49880000000000002</v>
      </c>
      <c r="E47">
        <v>915722</v>
      </c>
      <c r="F47">
        <v>911468</v>
      </c>
      <c r="G47">
        <v>5460.1842999999999</v>
      </c>
      <c r="H47" t="s">
        <v>102</v>
      </c>
      <c r="I47" t="s">
        <v>103</v>
      </c>
      <c r="J47">
        <v>2095</v>
      </c>
      <c r="K47">
        <v>40</v>
      </c>
      <c r="L47">
        <v>5</v>
      </c>
      <c r="M47">
        <v>50</v>
      </c>
      <c r="N47">
        <v>0</v>
      </c>
      <c r="O47">
        <v>0</v>
      </c>
      <c r="P47">
        <v>0</v>
      </c>
    </row>
    <row r="48" spans="1:16" x14ac:dyDescent="0.45">
      <c r="A48">
        <v>2</v>
      </c>
      <c r="B48">
        <v>1</v>
      </c>
      <c r="C48">
        <v>138066</v>
      </c>
      <c r="D48">
        <v>0.26140000000000002</v>
      </c>
      <c r="E48">
        <v>690331</v>
      </c>
      <c r="F48">
        <v>244254</v>
      </c>
      <c r="G48">
        <v>7242.9128000000001</v>
      </c>
      <c r="H48" t="s">
        <v>104</v>
      </c>
      <c r="I48" t="s">
        <v>105</v>
      </c>
      <c r="J48">
        <v>2095</v>
      </c>
      <c r="K48">
        <v>40</v>
      </c>
      <c r="L48">
        <v>5</v>
      </c>
      <c r="M48">
        <v>50</v>
      </c>
      <c r="N48">
        <v>0</v>
      </c>
      <c r="O48">
        <v>0</v>
      </c>
      <c r="P48">
        <v>0</v>
      </c>
    </row>
    <row r="49" spans="1:16" x14ac:dyDescent="0.45">
      <c r="A49">
        <v>1</v>
      </c>
      <c r="B49">
        <v>1</v>
      </c>
      <c r="C49">
        <v>99901</v>
      </c>
      <c r="D49">
        <v>5.0000000000000001E-3</v>
      </c>
      <c r="E49">
        <v>499507</v>
      </c>
      <c r="F49">
        <v>2521</v>
      </c>
      <c r="G49">
        <v>10009.909799999999</v>
      </c>
      <c r="H49" t="s">
        <v>106</v>
      </c>
      <c r="I49" t="s">
        <v>107</v>
      </c>
      <c r="J49">
        <v>2095</v>
      </c>
      <c r="K49">
        <v>40</v>
      </c>
      <c r="L49">
        <v>5</v>
      </c>
      <c r="M49">
        <v>50</v>
      </c>
      <c r="N49">
        <v>0</v>
      </c>
      <c r="O49">
        <v>0</v>
      </c>
      <c r="P49">
        <v>0</v>
      </c>
    </row>
    <row r="50" spans="1:16" x14ac:dyDescent="0.45">
      <c r="A50">
        <v>224</v>
      </c>
      <c r="B50">
        <v>224</v>
      </c>
      <c r="C50">
        <v>8251666</v>
      </c>
      <c r="D50">
        <v>5.1000000000000004E-3</v>
      </c>
      <c r="E50">
        <v>41258334</v>
      </c>
      <c r="F50">
        <v>211542</v>
      </c>
      <c r="G50">
        <v>121.1876</v>
      </c>
      <c r="H50" t="s">
        <v>108</v>
      </c>
      <c r="I50" t="s">
        <v>109</v>
      </c>
      <c r="J50">
        <v>2095</v>
      </c>
      <c r="K50">
        <v>40</v>
      </c>
      <c r="L50">
        <v>5</v>
      </c>
      <c r="M50">
        <v>50</v>
      </c>
      <c r="N50">
        <v>0</v>
      </c>
      <c r="O50">
        <v>0</v>
      </c>
      <c r="P50">
        <v>0</v>
      </c>
    </row>
    <row r="51" spans="1:16" x14ac:dyDescent="0.45">
      <c r="A51">
        <v>196</v>
      </c>
      <c r="B51">
        <v>196</v>
      </c>
      <c r="C51">
        <v>7893012</v>
      </c>
      <c r="D51">
        <v>5.1000000000000004E-3</v>
      </c>
      <c r="E51">
        <v>39465061</v>
      </c>
      <c r="F51">
        <v>201806</v>
      </c>
      <c r="G51">
        <v>126.6943</v>
      </c>
      <c r="H51" t="s">
        <v>110</v>
      </c>
      <c r="I51" t="s">
        <v>111</v>
      </c>
      <c r="J51">
        <v>2095</v>
      </c>
      <c r="K51">
        <v>40</v>
      </c>
      <c r="L51">
        <v>5</v>
      </c>
      <c r="M51">
        <v>50</v>
      </c>
      <c r="N51">
        <v>0</v>
      </c>
      <c r="O51">
        <v>0</v>
      </c>
      <c r="P51">
        <v>0</v>
      </c>
    </row>
    <row r="52" spans="1:16" x14ac:dyDescent="0.45">
      <c r="A52">
        <v>168</v>
      </c>
      <c r="B52">
        <v>168</v>
      </c>
      <c r="C52">
        <v>6999664</v>
      </c>
      <c r="D52">
        <v>5.1000000000000004E-3</v>
      </c>
      <c r="E52">
        <v>34998324</v>
      </c>
      <c r="F52">
        <v>179329</v>
      </c>
      <c r="G52">
        <v>142.864</v>
      </c>
      <c r="H52" t="s">
        <v>112</v>
      </c>
      <c r="I52" t="s">
        <v>113</v>
      </c>
      <c r="J52">
        <v>2095</v>
      </c>
      <c r="K52">
        <v>40</v>
      </c>
      <c r="L52">
        <v>5</v>
      </c>
      <c r="M52">
        <v>50</v>
      </c>
      <c r="N52">
        <v>0</v>
      </c>
      <c r="O52">
        <v>0</v>
      </c>
      <c r="P52">
        <v>0</v>
      </c>
    </row>
    <row r="53" spans="1:16" x14ac:dyDescent="0.45">
      <c r="A53">
        <v>140</v>
      </c>
      <c r="B53">
        <v>140</v>
      </c>
      <c r="C53">
        <v>6633961</v>
      </c>
      <c r="D53">
        <v>5.1000000000000004E-3</v>
      </c>
      <c r="E53">
        <v>33169806</v>
      </c>
      <c r="F53">
        <v>169855</v>
      </c>
      <c r="G53">
        <v>150.73949999999999</v>
      </c>
      <c r="H53" t="s">
        <v>114</v>
      </c>
      <c r="I53" t="s">
        <v>115</v>
      </c>
      <c r="J53">
        <v>2095</v>
      </c>
      <c r="K53">
        <v>40</v>
      </c>
      <c r="L53">
        <v>5</v>
      </c>
      <c r="M53">
        <v>50</v>
      </c>
      <c r="N53">
        <v>0</v>
      </c>
      <c r="O53">
        <v>0</v>
      </c>
      <c r="P53">
        <v>0</v>
      </c>
    </row>
    <row r="54" spans="1:16" x14ac:dyDescent="0.45">
      <c r="A54">
        <v>112</v>
      </c>
      <c r="B54">
        <v>112</v>
      </c>
      <c r="C54">
        <v>6710376</v>
      </c>
      <c r="D54">
        <v>5.1000000000000004E-3</v>
      </c>
      <c r="E54">
        <v>33551884</v>
      </c>
      <c r="F54">
        <v>171411</v>
      </c>
      <c r="G54">
        <v>149.02289999999999</v>
      </c>
      <c r="H54" t="s">
        <v>116</v>
      </c>
      <c r="I54" t="s">
        <v>117</v>
      </c>
      <c r="J54">
        <v>2095</v>
      </c>
      <c r="K54">
        <v>40</v>
      </c>
      <c r="L54">
        <v>5</v>
      </c>
      <c r="M54">
        <v>50</v>
      </c>
      <c r="N54">
        <v>0</v>
      </c>
      <c r="O54">
        <v>0</v>
      </c>
      <c r="P54">
        <v>0</v>
      </c>
    </row>
    <row r="55" spans="1:16" x14ac:dyDescent="0.45">
      <c r="A55">
        <v>84</v>
      </c>
      <c r="B55">
        <v>84</v>
      </c>
      <c r="C55">
        <v>4775244</v>
      </c>
      <c r="D55">
        <v>5.1000000000000004E-3</v>
      </c>
      <c r="E55">
        <v>23876224</v>
      </c>
      <c r="F55">
        <v>122259</v>
      </c>
      <c r="G55">
        <v>209.4134</v>
      </c>
      <c r="H55" t="s">
        <v>118</v>
      </c>
      <c r="I55" t="s">
        <v>119</v>
      </c>
      <c r="J55">
        <v>2095</v>
      </c>
      <c r="K55">
        <v>40</v>
      </c>
      <c r="L55">
        <v>5</v>
      </c>
      <c r="M55">
        <v>50</v>
      </c>
      <c r="N55">
        <v>0</v>
      </c>
      <c r="O55">
        <v>0</v>
      </c>
      <c r="P55">
        <v>0</v>
      </c>
    </row>
    <row r="56" spans="1:16" x14ac:dyDescent="0.45">
      <c r="A56">
        <v>56</v>
      </c>
      <c r="B56">
        <v>56</v>
      </c>
      <c r="C56">
        <v>3072519</v>
      </c>
      <c r="D56">
        <v>5.1000000000000004E-3</v>
      </c>
      <c r="E56">
        <v>15362595</v>
      </c>
      <c r="F56">
        <v>78851</v>
      </c>
      <c r="G56">
        <v>325.4658</v>
      </c>
      <c r="H56" t="s">
        <v>120</v>
      </c>
      <c r="I56" t="s">
        <v>121</v>
      </c>
      <c r="J56">
        <v>2095</v>
      </c>
      <c r="K56">
        <v>40</v>
      </c>
      <c r="L56">
        <v>5</v>
      </c>
      <c r="M56">
        <v>50</v>
      </c>
      <c r="N56">
        <v>0</v>
      </c>
      <c r="O56">
        <v>0</v>
      </c>
      <c r="P56">
        <v>0</v>
      </c>
    </row>
    <row r="57" spans="1:16" x14ac:dyDescent="0.45">
      <c r="A57">
        <v>42</v>
      </c>
      <c r="B57">
        <v>42</v>
      </c>
      <c r="C57">
        <v>2496931</v>
      </c>
      <c r="D57">
        <v>5.1000000000000004E-3</v>
      </c>
      <c r="E57">
        <v>12484655</v>
      </c>
      <c r="F57">
        <v>64019</v>
      </c>
      <c r="G57">
        <v>400.49160000000001</v>
      </c>
      <c r="H57" t="s">
        <v>122</v>
      </c>
      <c r="I57" t="s">
        <v>123</v>
      </c>
      <c r="J57">
        <v>2095</v>
      </c>
      <c r="K57">
        <v>40</v>
      </c>
      <c r="L57">
        <v>5</v>
      </c>
      <c r="M57">
        <v>50</v>
      </c>
      <c r="N57">
        <v>0</v>
      </c>
      <c r="O57">
        <v>0</v>
      </c>
      <c r="P57">
        <v>0</v>
      </c>
    </row>
    <row r="58" spans="1:16" x14ac:dyDescent="0.45">
      <c r="A58">
        <v>28</v>
      </c>
      <c r="B58">
        <v>28</v>
      </c>
      <c r="C58">
        <v>1592474</v>
      </c>
      <c r="D58">
        <v>5.1000000000000004E-3</v>
      </c>
      <c r="E58">
        <v>7962370</v>
      </c>
      <c r="F58">
        <v>40558</v>
      </c>
      <c r="G58">
        <v>627.95370000000003</v>
      </c>
      <c r="H58" t="s">
        <v>124</v>
      </c>
      <c r="I58" t="s">
        <v>125</v>
      </c>
      <c r="J58">
        <v>2095</v>
      </c>
      <c r="K58">
        <v>40</v>
      </c>
      <c r="L58">
        <v>5</v>
      </c>
      <c r="M58">
        <v>50</v>
      </c>
      <c r="N58">
        <v>0</v>
      </c>
      <c r="O58">
        <v>0</v>
      </c>
      <c r="P58">
        <v>0</v>
      </c>
    </row>
    <row r="59" spans="1:16" x14ac:dyDescent="0.45">
      <c r="A59">
        <v>20</v>
      </c>
      <c r="B59">
        <v>20</v>
      </c>
      <c r="C59">
        <v>1223534</v>
      </c>
      <c r="D59">
        <v>5.1000000000000004E-3</v>
      </c>
      <c r="E59">
        <v>6117671</v>
      </c>
      <c r="F59">
        <v>31220</v>
      </c>
      <c r="G59">
        <v>817.30460000000005</v>
      </c>
      <c r="H59" t="s">
        <v>126</v>
      </c>
      <c r="I59" t="s">
        <v>127</v>
      </c>
      <c r="J59">
        <v>2095</v>
      </c>
      <c r="K59">
        <v>40</v>
      </c>
      <c r="L59">
        <v>5</v>
      </c>
      <c r="M59">
        <v>50</v>
      </c>
      <c r="N59">
        <v>0</v>
      </c>
      <c r="O59">
        <v>0</v>
      </c>
      <c r="P59">
        <v>0</v>
      </c>
    </row>
    <row r="60" spans="1:16" x14ac:dyDescent="0.45">
      <c r="A60">
        <v>16</v>
      </c>
      <c r="B60">
        <v>16</v>
      </c>
      <c r="C60">
        <v>1018065</v>
      </c>
      <c r="D60">
        <v>5.1000000000000004E-3</v>
      </c>
      <c r="E60">
        <v>5090326</v>
      </c>
      <c r="F60">
        <v>25939</v>
      </c>
      <c r="G60">
        <v>982.25559999999996</v>
      </c>
      <c r="H60" t="s">
        <v>128</v>
      </c>
      <c r="I60" t="s">
        <v>129</v>
      </c>
      <c r="J60">
        <v>2095</v>
      </c>
      <c r="K60">
        <v>40</v>
      </c>
      <c r="L60">
        <v>5</v>
      </c>
      <c r="M60">
        <v>50</v>
      </c>
      <c r="N60">
        <v>0</v>
      </c>
      <c r="O60">
        <v>0</v>
      </c>
      <c r="P60">
        <v>0</v>
      </c>
    </row>
    <row r="61" spans="1:16" x14ac:dyDescent="0.45">
      <c r="A61">
        <v>12</v>
      </c>
      <c r="B61">
        <v>12</v>
      </c>
      <c r="C61">
        <v>866975</v>
      </c>
      <c r="D61">
        <v>5.1000000000000004E-3</v>
      </c>
      <c r="E61">
        <v>4334877</v>
      </c>
      <c r="F61">
        <v>22138</v>
      </c>
      <c r="G61">
        <v>1153.4358</v>
      </c>
      <c r="H61" t="s">
        <v>130</v>
      </c>
      <c r="I61" t="s">
        <v>131</v>
      </c>
      <c r="J61">
        <v>2095</v>
      </c>
      <c r="K61">
        <v>40</v>
      </c>
      <c r="L61">
        <v>5</v>
      </c>
      <c r="M61">
        <v>50</v>
      </c>
      <c r="N61">
        <v>0</v>
      </c>
      <c r="O61">
        <v>0</v>
      </c>
      <c r="P61">
        <v>0</v>
      </c>
    </row>
    <row r="62" spans="1:16" x14ac:dyDescent="0.45">
      <c r="A62">
        <v>8</v>
      </c>
      <c r="B62">
        <v>8</v>
      </c>
      <c r="C62">
        <v>609094</v>
      </c>
      <c r="D62">
        <v>5.1000000000000004E-3</v>
      </c>
      <c r="E62">
        <v>3045470</v>
      </c>
      <c r="F62">
        <v>15579</v>
      </c>
      <c r="G62">
        <v>1641.7827</v>
      </c>
      <c r="H62" t="s">
        <v>132</v>
      </c>
      <c r="I62" t="s">
        <v>133</v>
      </c>
      <c r="J62">
        <v>2095</v>
      </c>
      <c r="K62">
        <v>40</v>
      </c>
      <c r="L62">
        <v>5</v>
      </c>
      <c r="M62">
        <v>50</v>
      </c>
      <c r="N62">
        <v>0</v>
      </c>
      <c r="O62">
        <v>0</v>
      </c>
      <c r="P62">
        <v>0</v>
      </c>
    </row>
    <row r="63" spans="1:16" x14ac:dyDescent="0.45">
      <c r="A63">
        <v>4</v>
      </c>
      <c r="B63">
        <v>4</v>
      </c>
      <c r="C63">
        <v>327916</v>
      </c>
      <c r="D63">
        <v>5.0000000000000001E-3</v>
      </c>
      <c r="E63">
        <v>1639581</v>
      </c>
      <c r="F63">
        <v>8319</v>
      </c>
      <c r="G63">
        <v>3049.5614999999998</v>
      </c>
      <c r="H63" t="s">
        <v>70</v>
      </c>
      <c r="I63" t="s">
        <v>134</v>
      </c>
      <c r="J63">
        <v>2095</v>
      </c>
      <c r="K63">
        <v>40</v>
      </c>
      <c r="L63">
        <v>5</v>
      </c>
      <c r="M63">
        <v>50</v>
      </c>
      <c r="N63">
        <v>0</v>
      </c>
      <c r="O63">
        <v>0</v>
      </c>
      <c r="P63">
        <v>0</v>
      </c>
    </row>
    <row r="64" spans="1:16" x14ac:dyDescent="0.45">
      <c r="A64">
        <v>2</v>
      </c>
      <c r="B64">
        <v>2</v>
      </c>
      <c r="C64">
        <v>91811</v>
      </c>
      <c r="D64">
        <v>5.0000000000000001E-3</v>
      </c>
      <c r="E64">
        <v>459058</v>
      </c>
      <c r="F64">
        <v>2328</v>
      </c>
      <c r="G64">
        <v>10891.9411</v>
      </c>
      <c r="H64" t="s">
        <v>135</v>
      </c>
      <c r="I64" t="s">
        <v>136</v>
      </c>
      <c r="J64">
        <v>2095</v>
      </c>
      <c r="K64">
        <v>40</v>
      </c>
      <c r="L64">
        <v>5</v>
      </c>
      <c r="M64">
        <v>50</v>
      </c>
      <c r="N64">
        <v>0</v>
      </c>
      <c r="O64">
        <v>0</v>
      </c>
      <c r="P64">
        <v>0</v>
      </c>
    </row>
    <row r="65" spans="1:16" x14ac:dyDescent="0.45">
      <c r="A65">
        <v>1</v>
      </c>
      <c r="B65">
        <v>1</v>
      </c>
      <c r="C65">
        <v>98950</v>
      </c>
      <c r="D65">
        <v>5.0000000000000001E-3</v>
      </c>
      <c r="E65">
        <v>494754</v>
      </c>
      <c r="F65">
        <v>2484</v>
      </c>
      <c r="G65">
        <v>10106.1142</v>
      </c>
      <c r="H65" t="s">
        <v>137</v>
      </c>
      <c r="I65" t="s">
        <v>138</v>
      </c>
      <c r="J65">
        <v>2095</v>
      </c>
      <c r="K65">
        <v>40</v>
      </c>
      <c r="L65">
        <v>5</v>
      </c>
      <c r="M65">
        <v>50</v>
      </c>
      <c r="N65">
        <v>0</v>
      </c>
      <c r="O65">
        <v>0</v>
      </c>
      <c r="P65">
        <v>0</v>
      </c>
    </row>
    <row r="66" spans="1:16" x14ac:dyDescent="0.45">
      <c r="A66">
        <v>224</v>
      </c>
      <c r="B66">
        <v>4</v>
      </c>
      <c r="C66">
        <v>229102</v>
      </c>
      <c r="D66">
        <v>0.93230000000000002</v>
      </c>
      <c r="E66">
        <v>1145511</v>
      </c>
      <c r="F66">
        <v>15782872</v>
      </c>
      <c r="G66">
        <v>4364.8680999999997</v>
      </c>
      <c r="H66" t="s">
        <v>139</v>
      </c>
      <c r="I66" t="s">
        <v>140</v>
      </c>
      <c r="J66">
        <v>2095</v>
      </c>
      <c r="K66">
        <v>40</v>
      </c>
      <c r="L66">
        <v>5</v>
      </c>
      <c r="M66">
        <v>50</v>
      </c>
      <c r="N66">
        <v>0</v>
      </c>
      <c r="O66">
        <v>0</v>
      </c>
      <c r="P66">
        <v>0</v>
      </c>
    </row>
    <row r="67" spans="1:16" x14ac:dyDescent="0.45">
      <c r="A67">
        <v>196</v>
      </c>
      <c r="B67">
        <v>4</v>
      </c>
      <c r="C67">
        <v>243705</v>
      </c>
      <c r="D67">
        <v>0.93069999999999997</v>
      </c>
      <c r="E67">
        <v>1218527</v>
      </c>
      <c r="F67">
        <v>16359863</v>
      </c>
      <c r="G67">
        <v>4103.3216000000002</v>
      </c>
      <c r="H67" t="s">
        <v>141</v>
      </c>
      <c r="I67" t="s">
        <v>142</v>
      </c>
      <c r="J67">
        <v>2095</v>
      </c>
      <c r="K67">
        <v>40</v>
      </c>
      <c r="L67">
        <v>5</v>
      </c>
      <c r="M67">
        <v>50</v>
      </c>
      <c r="N67">
        <v>0</v>
      </c>
      <c r="O67">
        <v>0</v>
      </c>
      <c r="P67">
        <v>0</v>
      </c>
    </row>
    <row r="68" spans="1:16" x14ac:dyDescent="0.45">
      <c r="A68">
        <v>168</v>
      </c>
      <c r="B68">
        <v>4</v>
      </c>
      <c r="C68">
        <v>284155</v>
      </c>
      <c r="D68">
        <v>0.92479999999999996</v>
      </c>
      <c r="E68">
        <v>1420776</v>
      </c>
      <c r="F68">
        <v>17483201</v>
      </c>
      <c r="G68">
        <v>3519.2060999999999</v>
      </c>
      <c r="H68" t="s">
        <v>143</v>
      </c>
      <c r="I68" t="s">
        <v>144</v>
      </c>
      <c r="J68">
        <v>2095</v>
      </c>
      <c r="K68">
        <v>40</v>
      </c>
      <c r="L68">
        <v>5</v>
      </c>
      <c r="M68">
        <v>50</v>
      </c>
      <c r="N68">
        <v>0</v>
      </c>
      <c r="O68">
        <v>0</v>
      </c>
      <c r="P68">
        <v>0</v>
      </c>
    </row>
    <row r="69" spans="1:16" x14ac:dyDescent="0.45">
      <c r="A69">
        <v>140</v>
      </c>
      <c r="B69">
        <v>4</v>
      </c>
      <c r="C69">
        <v>383866</v>
      </c>
      <c r="D69">
        <v>0.90629999999999999</v>
      </c>
      <c r="E69">
        <v>1919331</v>
      </c>
      <c r="F69">
        <v>18555800</v>
      </c>
      <c r="G69">
        <v>2605.0756999999999</v>
      </c>
      <c r="H69" t="s">
        <v>145</v>
      </c>
      <c r="I69" t="s">
        <v>146</v>
      </c>
      <c r="J69">
        <v>2095</v>
      </c>
      <c r="K69">
        <v>40</v>
      </c>
      <c r="L69">
        <v>5</v>
      </c>
      <c r="M69">
        <v>50</v>
      </c>
      <c r="N69">
        <v>0</v>
      </c>
      <c r="O69">
        <v>0</v>
      </c>
      <c r="P69">
        <v>0</v>
      </c>
    </row>
    <row r="70" spans="1:16" x14ac:dyDescent="0.45">
      <c r="A70">
        <v>112</v>
      </c>
      <c r="B70">
        <v>4</v>
      </c>
      <c r="C70">
        <v>531363</v>
      </c>
      <c r="D70">
        <v>0.88560000000000005</v>
      </c>
      <c r="E70">
        <v>2656819</v>
      </c>
      <c r="F70">
        <v>20573731</v>
      </c>
      <c r="G70">
        <v>1881.9526000000001</v>
      </c>
      <c r="H70" t="s">
        <v>79</v>
      </c>
      <c r="I70" t="s">
        <v>147</v>
      </c>
      <c r="J70">
        <v>2095</v>
      </c>
      <c r="K70">
        <v>40</v>
      </c>
      <c r="L70">
        <v>5</v>
      </c>
      <c r="M70">
        <v>50</v>
      </c>
      <c r="N70">
        <v>0</v>
      </c>
      <c r="O70">
        <v>0</v>
      </c>
      <c r="P70">
        <v>0</v>
      </c>
    </row>
    <row r="71" spans="1:16" x14ac:dyDescent="0.45">
      <c r="A71">
        <v>84</v>
      </c>
      <c r="B71">
        <v>4</v>
      </c>
      <c r="C71">
        <v>681637</v>
      </c>
      <c r="D71">
        <v>0.84219999999999995</v>
      </c>
      <c r="E71">
        <v>3408186</v>
      </c>
      <c r="F71">
        <v>18195357</v>
      </c>
      <c r="G71">
        <v>1467.0564999999999</v>
      </c>
      <c r="H71" t="s">
        <v>148</v>
      </c>
      <c r="I71" t="s">
        <v>149</v>
      </c>
      <c r="J71">
        <v>2095</v>
      </c>
      <c r="K71">
        <v>40</v>
      </c>
      <c r="L71">
        <v>5</v>
      </c>
      <c r="M71">
        <v>50</v>
      </c>
      <c r="N71">
        <v>0</v>
      </c>
      <c r="O71">
        <v>0</v>
      </c>
      <c r="P71">
        <v>0</v>
      </c>
    </row>
    <row r="72" spans="1:16" x14ac:dyDescent="0.45">
      <c r="A72">
        <v>56</v>
      </c>
      <c r="B72">
        <v>4</v>
      </c>
      <c r="C72">
        <v>739596</v>
      </c>
      <c r="D72">
        <v>0.77510000000000001</v>
      </c>
      <c r="E72">
        <v>3697981</v>
      </c>
      <c r="F72">
        <v>12746162</v>
      </c>
      <c r="G72">
        <v>1352.0895</v>
      </c>
      <c r="H72" t="s">
        <v>150</v>
      </c>
      <c r="I72" t="s">
        <v>151</v>
      </c>
      <c r="J72">
        <v>2095</v>
      </c>
      <c r="K72">
        <v>40</v>
      </c>
      <c r="L72">
        <v>5</v>
      </c>
      <c r="M72">
        <v>50</v>
      </c>
      <c r="N72">
        <v>0</v>
      </c>
      <c r="O72">
        <v>0</v>
      </c>
      <c r="P72">
        <v>0</v>
      </c>
    </row>
    <row r="73" spans="1:16" x14ac:dyDescent="0.45">
      <c r="A73">
        <v>42</v>
      </c>
      <c r="B73">
        <v>4</v>
      </c>
      <c r="C73">
        <v>723431</v>
      </c>
      <c r="D73">
        <v>0.72299999999999998</v>
      </c>
      <c r="E73">
        <v>3617158</v>
      </c>
      <c r="F73">
        <v>9441237</v>
      </c>
      <c r="G73">
        <v>1382.3018</v>
      </c>
      <c r="H73" t="s">
        <v>152</v>
      </c>
      <c r="I73" t="s">
        <v>153</v>
      </c>
      <c r="J73">
        <v>2095</v>
      </c>
      <c r="K73">
        <v>40</v>
      </c>
      <c r="L73">
        <v>5</v>
      </c>
      <c r="M73">
        <v>50</v>
      </c>
      <c r="N73">
        <v>0</v>
      </c>
      <c r="O73">
        <v>0</v>
      </c>
      <c r="P73">
        <v>0</v>
      </c>
    </row>
    <row r="74" spans="1:16" x14ac:dyDescent="0.45">
      <c r="A74">
        <v>28</v>
      </c>
      <c r="B74">
        <v>4</v>
      </c>
      <c r="C74">
        <v>694605</v>
      </c>
      <c r="D74">
        <v>0.64019999999999999</v>
      </c>
      <c r="E74">
        <v>3473025</v>
      </c>
      <c r="F74">
        <v>6180222</v>
      </c>
      <c r="G74">
        <v>1439.6670999999999</v>
      </c>
      <c r="H74" t="s">
        <v>154</v>
      </c>
      <c r="I74" t="s">
        <v>155</v>
      </c>
      <c r="J74">
        <v>2095</v>
      </c>
      <c r="K74">
        <v>40</v>
      </c>
      <c r="L74">
        <v>5</v>
      </c>
      <c r="M74">
        <v>50</v>
      </c>
      <c r="N74">
        <v>0</v>
      </c>
      <c r="O74">
        <v>0</v>
      </c>
      <c r="P74">
        <v>0</v>
      </c>
    </row>
    <row r="75" spans="1:16" x14ac:dyDescent="0.45">
      <c r="A75">
        <v>20</v>
      </c>
      <c r="B75">
        <v>4</v>
      </c>
      <c r="C75">
        <v>634632</v>
      </c>
      <c r="D75">
        <v>0.5464</v>
      </c>
      <c r="E75">
        <v>3173164</v>
      </c>
      <c r="F75">
        <v>3821826</v>
      </c>
      <c r="G75">
        <v>1575.7163</v>
      </c>
      <c r="H75" t="s">
        <v>156</v>
      </c>
      <c r="I75" t="s">
        <v>157</v>
      </c>
      <c r="J75">
        <v>2095</v>
      </c>
      <c r="K75">
        <v>40</v>
      </c>
      <c r="L75">
        <v>5</v>
      </c>
      <c r="M75">
        <v>50</v>
      </c>
      <c r="N75">
        <v>0</v>
      </c>
      <c r="O75">
        <v>0</v>
      </c>
      <c r="P75">
        <v>0</v>
      </c>
    </row>
    <row r="76" spans="1:16" x14ac:dyDescent="0.45">
      <c r="A76">
        <v>16</v>
      </c>
      <c r="B76">
        <v>4</v>
      </c>
      <c r="C76">
        <v>620064</v>
      </c>
      <c r="D76">
        <v>0.49990000000000001</v>
      </c>
      <c r="E76">
        <v>3100323</v>
      </c>
      <c r="F76">
        <v>3099465</v>
      </c>
      <c r="G76">
        <v>1612.7366999999999</v>
      </c>
      <c r="H76" t="s">
        <v>158</v>
      </c>
      <c r="I76" t="s">
        <v>159</v>
      </c>
      <c r="J76">
        <v>2095</v>
      </c>
      <c r="K76">
        <v>40</v>
      </c>
      <c r="L76">
        <v>5</v>
      </c>
      <c r="M76">
        <v>50</v>
      </c>
      <c r="N76">
        <v>0</v>
      </c>
      <c r="O76">
        <v>0</v>
      </c>
      <c r="P76">
        <v>0</v>
      </c>
    </row>
    <row r="77" spans="1:16" x14ac:dyDescent="0.45">
      <c r="A77">
        <v>12</v>
      </c>
      <c r="B77">
        <v>4</v>
      </c>
      <c r="C77">
        <v>563644</v>
      </c>
      <c r="D77">
        <v>0.40949999999999998</v>
      </c>
      <c r="E77">
        <v>2818224</v>
      </c>
      <c r="F77">
        <v>1954683</v>
      </c>
      <c r="G77">
        <v>1774.1695</v>
      </c>
      <c r="H77" t="s">
        <v>160</v>
      </c>
      <c r="I77" t="s">
        <v>161</v>
      </c>
      <c r="J77">
        <v>2095</v>
      </c>
      <c r="K77">
        <v>40</v>
      </c>
      <c r="L77">
        <v>5</v>
      </c>
      <c r="M77">
        <v>50</v>
      </c>
      <c r="N77">
        <v>0</v>
      </c>
      <c r="O77">
        <v>0</v>
      </c>
      <c r="P77">
        <v>0</v>
      </c>
    </row>
    <row r="78" spans="1:16" x14ac:dyDescent="0.45">
      <c r="A78">
        <v>8</v>
      </c>
      <c r="B78">
        <v>4</v>
      </c>
      <c r="C78">
        <v>425651</v>
      </c>
      <c r="D78">
        <v>0.22620000000000001</v>
      </c>
      <c r="E78">
        <v>2128259</v>
      </c>
      <c r="F78">
        <v>622034</v>
      </c>
      <c r="G78">
        <v>2349.3425000000002</v>
      </c>
      <c r="H78" t="s">
        <v>162</v>
      </c>
      <c r="I78" t="s">
        <v>163</v>
      </c>
      <c r="J78">
        <v>2095</v>
      </c>
      <c r="K78">
        <v>40</v>
      </c>
      <c r="L78">
        <v>5</v>
      </c>
      <c r="M78">
        <v>50</v>
      </c>
      <c r="N78">
        <v>0</v>
      </c>
      <c r="O78">
        <v>0</v>
      </c>
      <c r="P78">
        <v>0</v>
      </c>
    </row>
    <row r="79" spans="1:16" x14ac:dyDescent="0.45">
      <c r="A79">
        <v>4</v>
      </c>
      <c r="B79">
        <v>4</v>
      </c>
      <c r="C79">
        <v>329567</v>
      </c>
      <c r="D79">
        <v>5.1000000000000004E-3</v>
      </c>
      <c r="E79">
        <v>1647839</v>
      </c>
      <c r="F79">
        <v>8426</v>
      </c>
      <c r="G79">
        <v>3034.2844</v>
      </c>
      <c r="H79" t="s">
        <v>164</v>
      </c>
      <c r="I79" t="s">
        <v>165</v>
      </c>
      <c r="J79">
        <v>2095</v>
      </c>
      <c r="K79">
        <v>40</v>
      </c>
      <c r="L79">
        <v>5</v>
      </c>
      <c r="M79">
        <v>50</v>
      </c>
      <c r="N79">
        <v>0</v>
      </c>
      <c r="O79">
        <v>0</v>
      </c>
      <c r="P79">
        <v>0</v>
      </c>
    </row>
    <row r="80" spans="1:16" x14ac:dyDescent="0.45">
      <c r="A80">
        <v>2</v>
      </c>
      <c r="B80">
        <v>4</v>
      </c>
      <c r="C80">
        <v>171373</v>
      </c>
      <c r="D80">
        <v>5.1000000000000004E-3</v>
      </c>
      <c r="E80">
        <v>856869</v>
      </c>
      <c r="F80">
        <v>4392</v>
      </c>
      <c r="G80">
        <v>5835.2249000000002</v>
      </c>
      <c r="H80" t="s">
        <v>166</v>
      </c>
      <c r="I80" t="s">
        <v>167</v>
      </c>
      <c r="J80">
        <v>2095</v>
      </c>
      <c r="K80">
        <v>40</v>
      </c>
      <c r="L80">
        <v>5</v>
      </c>
      <c r="M80">
        <v>50</v>
      </c>
      <c r="N80">
        <v>0</v>
      </c>
      <c r="O80">
        <v>0</v>
      </c>
      <c r="P80">
        <v>0</v>
      </c>
    </row>
    <row r="81" spans="1:16" x14ac:dyDescent="0.45">
      <c r="A81">
        <v>1</v>
      </c>
      <c r="B81">
        <v>4</v>
      </c>
      <c r="C81">
        <v>96739</v>
      </c>
      <c r="D81">
        <v>5.1999999999999998E-3</v>
      </c>
      <c r="E81">
        <v>483698</v>
      </c>
      <c r="F81">
        <v>2533</v>
      </c>
      <c r="G81">
        <v>10337.0926</v>
      </c>
      <c r="H81" t="s">
        <v>168</v>
      </c>
      <c r="I81" t="s">
        <v>169</v>
      </c>
      <c r="J81">
        <v>2095</v>
      </c>
      <c r="K81">
        <v>40</v>
      </c>
      <c r="L81">
        <v>5</v>
      </c>
      <c r="M81">
        <v>50</v>
      </c>
      <c r="N81">
        <v>0</v>
      </c>
      <c r="O81">
        <v>0</v>
      </c>
      <c r="P81">
        <v>0</v>
      </c>
    </row>
    <row r="82" spans="1:16" x14ac:dyDescent="0.45">
      <c r="A82">
        <v>224</v>
      </c>
      <c r="B82">
        <v>1</v>
      </c>
      <c r="C82">
        <v>14029</v>
      </c>
      <c r="D82">
        <v>0.95020000000000004</v>
      </c>
      <c r="E82">
        <v>70145</v>
      </c>
      <c r="F82">
        <v>1337152</v>
      </c>
      <c r="G82">
        <v>71280.918099999995</v>
      </c>
      <c r="H82" t="s">
        <v>170</v>
      </c>
      <c r="I82" t="s">
        <v>171</v>
      </c>
      <c r="J82">
        <v>2095</v>
      </c>
      <c r="K82">
        <v>40</v>
      </c>
      <c r="L82">
        <v>5</v>
      </c>
      <c r="M82">
        <v>50</v>
      </c>
      <c r="N82">
        <v>0</v>
      </c>
      <c r="O82">
        <v>0</v>
      </c>
      <c r="P82">
        <v>0</v>
      </c>
    </row>
    <row r="83" spans="1:16" x14ac:dyDescent="0.45">
      <c r="A83">
        <v>196</v>
      </c>
      <c r="B83">
        <v>1</v>
      </c>
      <c r="C83">
        <v>14048</v>
      </c>
      <c r="D83">
        <v>0.95550000000000002</v>
      </c>
      <c r="E83">
        <v>70240</v>
      </c>
      <c r="F83">
        <v>1508772</v>
      </c>
      <c r="G83">
        <v>71184.510299999994</v>
      </c>
      <c r="H83" t="s">
        <v>172</v>
      </c>
      <c r="I83" t="s">
        <v>173</v>
      </c>
      <c r="J83">
        <v>2095</v>
      </c>
      <c r="K83">
        <v>40</v>
      </c>
      <c r="L83">
        <v>5</v>
      </c>
      <c r="M83">
        <v>50</v>
      </c>
      <c r="N83">
        <v>0</v>
      </c>
      <c r="O83">
        <v>0</v>
      </c>
      <c r="P83">
        <v>0</v>
      </c>
    </row>
    <row r="84" spans="1:16" x14ac:dyDescent="0.45">
      <c r="A84">
        <v>168</v>
      </c>
      <c r="B84">
        <v>1</v>
      </c>
      <c r="C84">
        <v>18194</v>
      </c>
      <c r="D84">
        <v>0.94699999999999995</v>
      </c>
      <c r="E84">
        <v>90974</v>
      </c>
      <c r="F84">
        <v>1624301</v>
      </c>
      <c r="G84">
        <v>54963.174700000003</v>
      </c>
      <c r="H84" t="s">
        <v>57</v>
      </c>
      <c r="I84" t="s">
        <v>174</v>
      </c>
      <c r="J84">
        <v>2095</v>
      </c>
      <c r="K84">
        <v>40</v>
      </c>
      <c r="L84">
        <v>5</v>
      </c>
      <c r="M84">
        <v>50</v>
      </c>
      <c r="N84">
        <v>0</v>
      </c>
      <c r="O84">
        <v>0</v>
      </c>
      <c r="P84">
        <v>0</v>
      </c>
    </row>
    <row r="85" spans="1:16" x14ac:dyDescent="0.45">
      <c r="A85">
        <v>140</v>
      </c>
      <c r="B85">
        <v>1</v>
      </c>
      <c r="C85">
        <v>18500</v>
      </c>
      <c r="D85">
        <v>0.95089999999999997</v>
      </c>
      <c r="E85">
        <v>92504</v>
      </c>
      <c r="F85">
        <v>1791508</v>
      </c>
      <c r="G85">
        <v>54054.054100000001</v>
      </c>
      <c r="H85" t="s">
        <v>175</v>
      </c>
      <c r="I85" t="s">
        <v>176</v>
      </c>
      <c r="J85">
        <v>2095</v>
      </c>
      <c r="K85">
        <v>40</v>
      </c>
      <c r="L85">
        <v>5</v>
      </c>
      <c r="M85">
        <v>50</v>
      </c>
      <c r="N85">
        <v>0</v>
      </c>
      <c r="O85">
        <v>0</v>
      </c>
      <c r="P85">
        <v>0</v>
      </c>
    </row>
    <row r="86" spans="1:16" x14ac:dyDescent="0.45">
      <c r="A86">
        <v>112</v>
      </c>
      <c r="B86">
        <v>1</v>
      </c>
      <c r="C86">
        <v>23850</v>
      </c>
      <c r="D86">
        <v>0.94669999999999999</v>
      </c>
      <c r="E86">
        <v>119253</v>
      </c>
      <c r="F86">
        <v>2119895</v>
      </c>
      <c r="G86">
        <v>41928.7212</v>
      </c>
      <c r="H86" t="s">
        <v>177</v>
      </c>
      <c r="I86" t="s">
        <v>178</v>
      </c>
      <c r="J86">
        <v>2095</v>
      </c>
      <c r="K86">
        <v>40</v>
      </c>
      <c r="L86">
        <v>5</v>
      </c>
      <c r="M86">
        <v>50</v>
      </c>
      <c r="N86">
        <v>0</v>
      </c>
      <c r="O86">
        <v>0</v>
      </c>
      <c r="P86">
        <v>0</v>
      </c>
    </row>
    <row r="87" spans="1:16" x14ac:dyDescent="0.45">
      <c r="A87">
        <v>84</v>
      </c>
      <c r="B87">
        <v>1</v>
      </c>
      <c r="C87">
        <v>34246</v>
      </c>
      <c r="D87">
        <v>0.94</v>
      </c>
      <c r="E87">
        <v>171232</v>
      </c>
      <c r="F87">
        <v>2680833</v>
      </c>
      <c r="G87">
        <v>29200.490600000001</v>
      </c>
      <c r="H87" t="s">
        <v>132</v>
      </c>
      <c r="I87" t="s">
        <v>179</v>
      </c>
      <c r="J87">
        <v>2095</v>
      </c>
      <c r="K87">
        <v>40</v>
      </c>
      <c r="L87">
        <v>5</v>
      </c>
      <c r="M87">
        <v>50</v>
      </c>
      <c r="N87">
        <v>0</v>
      </c>
      <c r="O87">
        <v>0</v>
      </c>
      <c r="P87">
        <v>0</v>
      </c>
    </row>
    <row r="88" spans="1:16" x14ac:dyDescent="0.45">
      <c r="A88">
        <v>56</v>
      </c>
      <c r="B88">
        <v>1</v>
      </c>
      <c r="C88">
        <v>60518</v>
      </c>
      <c r="D88">
        <v>0.93200000000000005</v>
      </c>
      <c r="E88">
        <v>302592</v>
      </c>
      <c r="F88">
        <v>4148814</v>
      </c>
      <c r="G88">
        <v>16524.009399999999</v>
      </c>
      <c r="H88" t="s">
        <v>88</v>
      </c>
      <c r="I88" t="s">
        <v>180</v>
      </c>
      <c r="J88">
        <v>2095</v>
      </c>
      <c r="K88">
        <v>40</v>
      </c>
      <c r="L88">
        <v>5</v>
      </c>
      <c r="M88">
        <v>50</v>
      </c>
      <c r="N88">
        <v>0</v>
      </c>
      <c r="O88">
        <v>0</v>
      </c>
      <c r="P88">
        <v>0</v>
      </c>
    </row>
    <row r="89" spans="1:16" x14ac:dyDescent="0.45">
      <c r="A89">
        <v>42</v>
      </c>
      <c r="B89">
        <v>1</v>
      </c>
      <c r="C89">
        <v>86504</v>
      </c>
      <c r="D89">
        <v>0.9244</v>
      </c>
      <c r="E89">
        <v>432520</v>
      </c>
      <c r="F89">
        <v>5288985</v>
      </c>
      <c r="G89">
        <v>11560.159100000001</v>
      </c>
      <c r="H89" t="s">
        <v>181</v>
      </c>
      <c r="I89" t="s">
        <v>182</v>
      </c>
      <c r="J89">
        <v>2095</v>
      </c>
      <c r="K89">
        <v>40</v>
      </c>
      <c r="L89">
        <v>5</v>
      </c>
      <c r="M89">
        <v>50</v>
      </c>
      <c r="N89">
        <v>0</v>
      </c>
      <c r="O89">
        <v>0</v>
      </c>
      <c r="P89">
        <v>0</v>
      </c>
    </row>
    <row r="90" spans="1:16" x14ac:dyDescent="0.45">
      <c r="A90">
        <v>28</v>
      </c>
      <c r="B90">
        <v>1</v>
      </c>
      <c r="C90">
        <v>287850</v>
      </c>
      <c r="D90">
        <v>0.86450000000000005</v>
      </c>
      <c r="E90">
        <v>1439254</v>
      </c>
      <c r="F90">
        <v>9185449</v>
      </c>
      <c r="G90">
        <v>3474.0315999999998</v>
      </c>
      <c r="H90" t="s">
        <v>88</v>
      </c>
      <c r="I90" t="s">
        <v>183</v>
      </c>
      <c r="J90">
        <v>2095</v>
      </c>
      <c r="K90">
        <v>40</v>
      </c>
      <c r="L90">
        <v>5</v>
      </c>
      <c r="M90">
        <v>50</v>
      </c>
      <c r="N90">
        <v>0</v>
      </c>
      <c r="O90">
        <v>0</v>
      </c>
      <c r="P90">
        <v>0</v>
      </c>
    </row>
    <row r="91" spans="1:16" x14ac:dyDescent="0.45">
      <c r="A91">
        <v>20</v>
      </c>
      <c r="B91">
        <v>1</v>
      </c>
      <c r="C91">
        <v>306268</v>
      </c>
      <c r="D91">
        <v>0.82740000000000002</v>
      </c>
      <c r="E91">
        <v>1531343</v>
      </c>
      <c r="F91">
        <v>7338422</v>
      </c>
      <c r="G91">
        <v>3265.1142</v>
      </c>
      <c r="H91" t="s">
        <v>184</v>
      </c>
      <c r="I91" t="s">
        <v>185</v>
      </c>
      <c r="J91">
        <v>2095</v>
      </c>
      <c r="K91">
        <v>40</v>
      </c>
      <c r="L91">
        <v>5</v>
      </c>
      <c r="M91">
        <v>50</v>
      </c>
      <c r="N91">
        <v>0</v>
      </c>
      <c r="O91">
        <v>0</v>
      </c>
      <c r="P91">
        <v>0</v>
      </c>
    </row>
    <row r="92" spans="1:16" x14ac:dyDescent="0.45">
      <c r="A92">
        <v>16</v>
      </c>
      <c r="B92">
        <v>1</v>
      </c>
      <c r="C92">
        <v>296565</v>
      </c>
      <c r="D92">
        <v>0.78369999999999995</v>
      </c>
      <c r="E92">
        <v>1482826</v>
      </c>
      <c r="F92">
        <v>5371228</v>
      </c>
      <c r="G92">
        <v>3371.9421000000002</v>
      </c>
      <c r="H92" t="s">
        <v>186</v>
      </c>
      <c r="I92" t="s">
        <v>187</v>
      </c>
      <c r="J92">
        <v>2095</v>
      </c>
      <c r="K92">
        <v>40</v>
      </c>
      <c r="L92">
        <v>5</v>
      </c>
      <c r="M92">
        <v>50</v>
      </c>
      <c r="N92">
        <v>0</v>
      </c>
      <c r="O92">
        <v>0</v>
      </c>
      <c r="P92">
        <v>0</v>
      </c>
    </row>
    <row r="93" spans="1:16" x14ac:dyDescent="0.45">
      <c r="A93">
        <v>12</v>
      </c>
      <c r="B93">
        <v>1</v>
      </c>
      <c r="C93">
        <v>288777</v>
      </c>
      <c r="D93">
        <v>0.74870000000000003</v>
      </c>
      <c r="E93">
        <v>1443887</v>
      </c>
      <c r="F93">
        <v>4301648</v>
      </c>
      <c r="G93">
        <v>3462.8797</v>
      </c>
      <c r="H93" t="s">
        <v>188</v>
      </c>
      <c r="I93" t="s">
        <v>189</v>
      </c>
      <c r="J93">
        <v>2095</v>
      </c>
      <c r="K93">
        <v>40</v>
      </c>
      <c r="L93">
        <v>5</v>
      </c>
      <c r="M93">
        <v>50</v>
      </c>
      <c r="N93">
        <v>0</v>
      </c>
      <c r="O93">
        <v>0</v>
      </c>
      <c r="P93">
        <v>0</v>
      </c>
    </row>
    <row r="94" spans="1:16" x14ac:dyDescent="0.45">
      <c r="A94">
        <v>8</v>
      </c>
      <c r="B94">
        <v>1</v>
      </c>
      <c r="C94">
        <v>249365</v>
      </c>
      <c r="D94">
        <v>0.67069999999999996</v>
      </c>
      <c r="E94">
        <v>1246826</v>
      </c>
      <c r="F94">
        <v>2539656</v>
      </c>
      <c r="G94">
        <v>4010.1858999999999</v>
      </c>
      <c r="H94" t="s">
        <v>190</v>
      </c>
      <c r="I94" t="s">
        <v>191</v>
      </c>
      <c r="J94">
        <v>2095</v>
      </c>
      <c r="K94">
        <v>40</v>
      </c>
      <c r="L94">
        <v>5</v>
      </c>
      <c r="M94">
        <v>50</v>
      </c>
      <c r="N94">
        <v>0</v>
      </c>
      <c r="O94">
        <v>0</v>
      </c>
      <c r="P94">
        <v>0</v>
      </c>
    </row>
    <row r="95" spans="1:16" x14ac:dyDescent="0.45">
      <c r="A95">
        <v>4</v>
      </c>
      <c r="B95">
        <v>1</v>
      </c>
      <c r="C95">
        <v>184954</v>
      </c>
      <c r="D95">
        <v>0.49830000000000002</v>
      </c>
      <c r="E95">
        <v>924772</v>
      </c>
      <c r="F95">
        <v>918650</v>
      </c>
      <c r="G95">
        <v>5406.7497999999996</v>
      </c>
      <c r="H95" t="s">
        <v>137</v>
      </c>
      <c r="I95" t="s">
        <v>76</v>
      </c>
      <c r="J95">
        <v>2095</v>
      </c>
      <c r="K95">
        <v>40</v>
      </c>
      <c r="L95">
        <v>5</v>
      </c>
      <c r="M95">
        <v>50</v>
      </c>
      <c r="N95">
        <v>0</v>
      </c>
      <c r="O95">
        <v>0</v>
      </c>
      <c r="P95">
        <v>0</v>
      </c>
    </row>
    <row r="96" spans="1:16" x14ac:dyDescent="0.45">
      <c r="A96">
        <v>2</v>
      </c>
      <c r="B96">
        <v>1</v>
      </c>
      <c r="C96">
        <v>89853</v>
      </c>
      <c r="D96">
        <v>5.5999999999999999E-3</v>
      </c>
      <c r="E96">
        <v>449265</v>
      </c>
      <c r="F96">
        <v>2550</v>
      </c>
      <c r="G96">
        <v>11129.2889</v>
      </c>
      <c r="H96" t="s">
        <v>192</v>
      </c>
      <c r="I96" t="s">
        <v>193</v>
      </c>
      <c r="J96">
        <v>2095</v>
      </c>
      <c r="K96">
        <v>40</v>
      </c>
      <c r="L96">
        <v>5</v>
      </c>
      <c r="M96">
        <v>50</v>
      </c>
      <c r="N96">
        <v>0</v>
      </c>
      <c r="O96">
        <v>0</v>
      </c>
      <c r="P96">
        <v>0</v>
      </c>
    </row>
    <row r="97" spans="1:16" x14ac:dyDescent="0.45">
      <c r="A97">
        <v>1</v>
      </c>
      <c r="B97">
        <v>1</v>
      </c>
      <c r="C97">
        <v>97543</v>
      </c>
      <c r="D97">
        <v>5.0000000000000001E-3</v>
      </c>
      <c r="E97">
        <v>487717</v>
      </c>
      <c r="F97">
        <v>2439</v>
      </c>
      <c r="G97">
        <v>10251.8889</v>
      </c>
      <c r="H97" t="s">
        <v>194</v>
      </c>
      <c r="I97" t="s">
        <v>195</v>
      </c>
      <c r="J97">
        <v>2095</v>
      </c>
      <c r="K97">
        <v>40</v>
      </c>
      <c r="L97">
        <v>5</v>
      </c>
      <c r="M97">
        <v>50</v>
      </c>
      <c r="N97">
        <v>0</v>
      </c>
      <c r="O97">
        <v>0</v>
      </c>
      <c r="P97">
        <v>0</v>
      </c>
    </row>
    <row r="98" spans="1:16" x14ac:dyDescent="0.45">
      <c r="A98">
        <v>224</v>
      </c>
      <c r="B98">
        <v>224</v>
      </c>
      <c r="C98">
        <v>8184697</v>
      </c>
      <c r="D98">
        <v>5.1000000000000004E-3</v>
      </c>
      <c r="E98">
        <v>40923487</v>
      </c>
      <c r="F98">
        <v>210613</v>
      </c>
      <c r="G98">
        <v>122.17919999999999</v>
      </c>
      <c r="H98" t="s">
        <v>196</v>
      </c>
      <c r="I98" t="s">
        <v>197</v>
      </c>
      <c r="J98">
        <v>2095</v>
      </c>
      <c r="K98">
        <v>40</v>
      </c>
      <c r="L98">
        <v>5</v>
      </c>
      <c r="M98">
        <v>50</v>
      </c>
      <c r="N98">
        <v>0</v>
      </c>
      <c r="O98">
        <v>0</v>
      </c>
      <c r="P98">
        <v>0</v>
      </c>
    </row>
    <row r="99" spans="1:16" x14ac:dyDescent="0.45">
      <c r="A99">
        <v>196</v>
      </c>
      <c r="B99">
        <v>196</v>
      </c>
      <c r="C99">
        <v>7487663</v>
      </c>
      <c r="D99">
        <v>5.1000000000000004E-3</v>
      </c>
      <c r="E99">
        <v>37438316</v>
      </c>
      <c r="F99">
        <v>191768</v>
      </c>
      <c r="G99">
        <v>133.553</v>
      </c>
      <c r="H99" t="s">
        <v>198</v>
      </c>
      <c r="I99" t="s">
        <v>199</v>
      </c>
      <c r="J99">
        <v>2095</v>
      </c>
      <c r="K99">
        <v>40</v>
      </c>
      <c r="L99">
        <v>5</v>
      </c>
      <c r="M99">
        <v>50</v>
      </c>
      <c r="N99">
        <v>0</v>
      </c>
      <c r="O99">
        <v>0</v>
      </c>
      <c r="P99">
        <v>0</v>
      </c>
    </row>
    <row r="100" spans="1:16" x14ac:dyDescent="0.45">
      <c r="A100">
        <v>168</v>
      </c>
      <c r="B100">
        <v>168</v>
      </c>
      <c r="C100">
        <v>7139311</v>
      </c>
      <c r="D100">
        <v>5.1000000000000004E-3</v>
      </c>
      <c r="E100">
        <v>35696555</v>
      </c>
      <c r="F100">
        <v>182899</v>
      </c>
      <c r="G100">
        <v>140.06950000000001</v>
      </c>
      <c r="H100" t="s">
        <v>200</v>
      </c>
      <c r="I100" t="s">
        <v>201</v>
      </c>
      <c r="J100">
        <v>2095</v>
      </c>
      <c r="K100">
        <v>40</v>
      </c>
      <c r="L100">
        <v>5</v>
      </c>
      <c r="M100">
        <v>50</v>
      </c>
      <c r="N100">
        <v>0</v>
      </c>
      <c r="O100">
        <v>0</v>
      </c>
      <c r="P100">
        <v>0</v>
      </c>
    </row>
    <row r="101" spans="1:16" x14ac:dyDescent="0.45">
      <c r="A101">
        <v>140</v>
      </c>
      <c r="B101">
        <v>140</v>
      </c>
      <c r="C101">
        <v>6547447</v>
      </c>
      <c r="D101">
        <v>5.1000000000000004E-3</v>
      </c>
      <c r="E101">
        <v>32737238</v>
      </c>
      <c r="F101">
        <v>168275</v>
      </c>
      <c r="G101">
        <v>152.7313</v>
      </c>
      <c r="H101" t="s">
        <v>202</v>
      </c>
      <c r="I101" t="s">
        <v>203</v>
      </c>
      <c r="J101">
        <v>2095</v>
      </c>
      <c r="K101">
        <v>40</v>
      </c>
      <c r="L101">
        <v>5</v>
      </c>
      <c r="M101">
        <v>50</v>
      </c>
      <c r="N101">
        <v>0</v>
      </c>
      <c r="O101">
        <v>0</v>
      </c>
      <c r="P101">
        <v>0</v>
      </c>
    </row>
    <row r="102" spans="1:16" x14ac:dyDescent="0.45">
      <c r="A102">
        <v>112</v>
      </c>
      <c r="B102">
        <v>112</v>
      </c>
      <c r="C102">
        <v>6124550</v>
      </c>
      <c r="D102">
        <v>5.1000000000000004E-3</v>
      </c>
      <c r="E102">
        <v>30622750</v>
      </c>
      <c r="F102">
        <v>157290</v>
      </c>
      <c r="G102">
        <v>163.2773</v>
      </c>
      <c r="H102" t="s">
        <v>204</v>
      </c>
      <c r="I102" t="s">
        <v>205</v>
      </c>
      <c r="J102">
        <v>2095</v>
      </c>
      <c r="K102">
        <v>40</v>
      </c>
      <c r="L102">
        <v>5</v>
      </c>
      <c r="M102">
        <v>50</v>
      </c>
      <c r="N102">
        <v>0</v>
      </c>
      <c r="O102">
        <v>0</v>
      </c>
      <c r="P102">
        <v>0</v>
      </c>
    </row>
    <row r="103" spans="1:16" x14ac:dyDescent="0.45">
      <c r="A103">
        <v>84</v>
      </c>
      <c r="B103">
        <v>84</v>
      </c>
      <c r="C103">
        <v>5062102</v>
      </c>
      <c r="D103">
        <v>5.1000000000000004E-3</v>
      </c>
      <c r="E103">
        <v>25310514</v>
      </c>
      <c r="F103">
        <v>129326</v>
      </c>
      <c r="G103">
        <v>197.54640000000001</v>
      </c>
      <c r="H103" t="s">
        <v>206</v>
      </c>
      <c r="I103" t="s">
        <v>207</v>
      </c>
      <c r="J103">
        <v>2095</v>
      </c>
      <c r="K103">
        <v>40</v>
      </c>
      <c r="L103">
        <v>5</v>
      </c>
      <c r="M103">
        <v>50</v>
      </c>
      <c r="N103">
        <v>0</v>
      </c>
      <c r="O103">
        <v>0</v>
      </c>
      <c r="P103">
        <v>0</v>
      </c>
    </row>
    <row r="104" spans="1:16" x14ac:dyDescent="0.45">
      <c r="A104">
        <v>56</v>
      </c>
      <c r="B104">
        <v>56</v>
      </c>
      <c r="C104">
        <v>3250888</v>
      </c>
      <c r="D104">
        <v>5.1000000000000004E-3</v>
      </c>
      <c r="E104">
        <v>16254444</v>
      </c>
      <c r="F104">
        <v>83314</v>
      </c>
      <c r="G104">
        <v>307.60829999999999</v>
      </c>
      <c r="H104" t="s">
        <v>64</v>
      </c>
      <c r="I104" t="s">
        <v>208</v>
      </c>
      <c r="J104">
        <v>2095</v>
      </c>
      <c r="K104">
        <v>40</v>
      </c>
      <c r="L104">
        <v>5</v>
      </c>
      <c r="M104">
        <v>50</v>
      </c>
      <c r="N104">
        <v>0</v>
      </c>
      <c r="O104">
        <v>0</v>
      </c>
      <c r="P104">
        <v>0</v>
      </c>
    </row>
    <row r="105" spans="1:16" x14ac:dyDescent="0.45">
      <c r="A105">
        <v>42</v>
      </c>
      <c r="B105">
        <v>42</v>
      </c>
      <c r="C105">
        <v>2576797</v>
      </c>
      <c r="D105">
        <v>5.1000000000000004E-3</v>
      </c>
      <c r="E105">
        <v>12883989</v>
      </c>
      <c r="F105">
        <v>65804</v>
      </c>
      <c r="G105">
        <v>388.07870000000003</v>
      </c>
      <c r="H105" t="s">
        <v>209</v>
      </c>
      <c r="I105" t="s">
        <v>210</v>
      </c>
      <c r="J105">
        <v>2095</v>
      </c>
      <c r="K105">
        <v>40</v>
      </c>
      <c r="L105">
        <v>5</v>
      </c>
      <c r="M105">
        <v>50</v>
      </c>
      <c r="N105">
        <v>0</v>
      </c>
      <c r="O105">
        <v>0</v>
      </c>
      <c r="P105">
        <v>0</v>
      </c>
    </row>
    <row r="106" spans="1:16" x14ac:dyDescent="0.45">
      <c r="A106">
        <v>28</v>
      </c>
      <c r="B106">
        <v>28</v>
      </c>
      <c r="C106">
        <v>1597232</v>
      </c>
      <c r="D106">
        <v>5.1000000000000004E-3</v>
      </c>
      <c r="E106">
        <v>7986160</v>
      </c>
      <c r="F106">
        <v>40796</v>
      </c>
      <c r="G106">
        <v>626.08309999999994</v>
      </c>
      <c r="H106" t="s">
        <v>211</v>
      </c>
      <c r="I106" t="s">
        <v>212</v>
      </c>
      <c r="J106">
        <v>2095</v>
      </c>
      <c r="K106">
        <v>40</v>
      </c>
      <c r="L106">
        <v>5</v>
      </c>
      <c r="M106">
        <v>50</v>
      </c>
      <c r="N106">
        <v>0</v>
      </c>
      <c r="O106">
        <v>0</v>
      </c>
      <c r="P106">
        <v>0</v>
      </c>
    </row>
    <row r="107" spans="1:16" x14ac:dyDescent="0.45">
      <c r="A107">
        <v>20</v>
      </c>
      <c r="B107">
        <v>20</v>
      </c>
      <c r="C107">
        <v>1240585</v>
      </c>
      <c r="D107">
        <v>5.0000000000000001E-3</v>
      </c>
      <c r="E107">
        <v>6202928</v>
      </c>
      <c r="F107">
        <v>31446</v>
      </c>
      <c r="G107">
        <v>806.07129999999995</v>
      </c>
      <c r="H107" t="s">
        <v>213</v>
      </c>
      <c r="I107" t="s">
        <v>214</v>
      </c>
      <c r="J107">
        <v>2095</v>
      </c>
      <c r="K107">
        <v>40</v>
      </c>
      <c r="L107">
        <v>5</v>
      </c>
      <c r="M107">
        <v>50</v>
      </c>
      <c r="N107">
        <v>0</v>
      </c>
      <c r="O107">
        <v>0</v>
      </c>
      <c r="P107">
        <v>0</v>
      </c>
    </row>
    <row r="108" spans="1:16" x14ac:dyDescent="0.45">
      <c r="A108">
        <v>16</v>
      </c>
      <c r="B108">
        <v>16</v>
      </c>
      <c r="C108">
        <v>1016927</v>
      </c>
      <c r="D108">
        <v>5.1000000000000004E-3</v>
      </c>
      <c r="E108">
        <v>5084638</v>
      </c>
      <c r="F108">
        <v>25999</v>
      </c>
      <c r="G108">
        <v>983.35479999999995</v>
      </c>
      <c r="H108" t="s">
        <v>215</v>
      </c>
      <c r="I108" t="s">
        <v>216</v>
      </c>
      <c r="J108">
        <v>2095</v>
      </c>
      <c r="K108">
        <v>40</v>
      </c>
      <c r="L108">
        <v>5</v>
      </c>
      <c r="M108">
        <v>50</v>
      </c>
      <c r="N108">
        <v>0</v>
      </c>
      <c r="O108">
        <v>0</v>
      </c>
      <c r="P108">
        <v>0</v>
      </c>
    </row>
    <row r="109" spans="1:16" x14ac:dyDescent="0.45">
      <c r="A109">
        <v>12</v>
      </c>
      <c r="B109">
        <v>12</v>
      </c>
      <c r="C109">
        <v>865452</v>
      </c>
      <c r="D109">
        <v>5.1000000000000004E-3</v>
      </c>
      <c r="E109">
        <v>4327264</v>
      </c>
      <c r="F109">
        <v>22266</v>
      </c>
      <c r="G109">
        <v>1155.4656</v>
      </c>
      <c r="H109" t="s">
        <v>217</v>
      </c>
      <c r="I109" t="s">
        <v>218</v>
      </c>
      <c r="J109">
        <v>2095</v>
      </c>
      <c r="K109">
        <v>40</v>
      </c>
      <c r="L109">
        <v>5</v>
      </c>
      <c r="M109">
        <v>50</v>
      </c>
      <c r="N109">
        <v>0</v>
      </c>
      <c r="O109">
        <v>0</v>
      </c>
      <c r="P109">
        <v>0</v>
      </c>
    </row>
    <row r="110" spans="1:16" x14ac:dyDescent="0.45">
      <c r="A110">
        <v>8</v>
      </c>
      <c r="B110">
        <v>8</v>
      </c>
      <c r="C110">
        <v>607049</v>
      </c>
      <c r="D110">
        <v>5.1000000000000004E-3</v>
      </c>
      <c r="E110">
        <v>3035246</v>
      </c>
      <c r="F110">
        <v>15443</v>
      </c>
      <c r="G110">
        <v>1647.3135</v>
      </c>
      <c r="H110" t="s">
        <v>219</v>
      </c>
      <c r="I110" t="s">
        <v>220</v>
      </c>
      <c r="J110">
        <v>2095</v>
      </c>
      <c r="K110">
        <v>40</v>
      </c>
      <c r="L110">
        <v>5</v>
      </c>
      <c r="M110">
        <v>50</v>
      </c>
      <c r="N110">
        <v>0</v>
      </c>
      <c r="O110">
        <v>0</v>
      </c>
      <c r="P110">
        <v>0</v>
      </c>
    </row>
    <row r="111" spans="1:16" x14ac:dyDescent="0.45">
      <c r="A111">
        <v>4</v>
      </c>
      <c r="B111">
        <v>4</v>
      </c>
      <c r="C111">
        <v>328573</v>
      </c>
      <c r="D111">
        <v>5.1000000000000004E-3</v>
      </c>
      <c r="E111">
        <v>1642867</v>
      </c>
      <c r="F111">
        <v>8357</v>
      </c>
      <c r="G111">
        <v>3043.4636999999998</v>
      </c>
      <c r="H111" t="s">
        <v>221</v>
      </c>
      <c r="I111" t="s">
        <v>222</v>
      </c>
      <c r="J111">
        <v>2095</v>
      </c>
      <c r="K111">
        <v>40</v>
      </c>
      <c r="L111">
        <v>5</v>
      </c>
      <c r="M111">
        <v>50</v>
      </c>
      <c r="N111">
        <v>0</v>
      </c>
      <c r="O111">
        <v>0</v>
      </c>
      <c r="P111">
        <v>0</v>
      </c>
    </row>
    <row r="112" spans="1:16" x14ac:dyDescent="0.45">
      <c r="A112">
        <v>2</v>
      </c>
      <c r="B112">
        <v>2</v>
      </c>
      <c r="C112">
        <v>92271</v>
      </c>
      <c r="D112">
        <v>5.1000000000000004E-3</v>
      </c>
      <c r="E112">
        <v>461356</v>
      </c>
      <c r="F112">
        <v>2380</v>
      </c>
      <c r="G112">
        <v>10837.641299999999</v>
      </c>
      <c r="H112" t="s">
        <v>223</v>
      </c>
      <c r="I112" t="s">
        <v>224</v>
      </c>
      <c r="J112">
        <v>2095</v>
      </c>
      <c r="K112">
        <v>40</v>
      </c>
      <c r="L112">
        <v>5</v>
      </c>
      <c r="M112">
        <v>50</v>
      </c>
      <c r="N112">
        <v>0</v>
      </c>
      <c r="O112">
        <v>0</v>
      </c>
      <c r="P112">
        <v>0</v>
      </c>
    </row>
    <row r="113" spans="1:16" x14ac:dyDescent="0.45">
      <c r="A113">
        <v>1</v>
      </c>
      <c r="B113">
        <v>1</v>
      </c>
      <c r="C113">
        <v>99055</v>
      </c>
      <c r="D113">
        <v>4.7999999999999996E-3</v>
      </c>
      <c r="E113">
        <v>495279</v>
      </c>
      <c r="F113">
        <v>2392</v>
      </c>
      <c r="G113">
        <v>10095.4015</v>
      </c>
      <c r="H113" t="s">
        <v>225</v>
      </c>
      <c r="I113" t="s">
        <v>226</v>
      </c>
      <c r="J113">
        <v>2095</v>
      </c>
      <c r="K113">
        <v>40</v>
      </c>
      <c r="L113">
        <v>5</v>
      </c>
      <c r="M113">
        <v>50</v>
      </c>
      <c r="N113">
        <v>0</v>
      </c>
      <c r="O113">
        <v>0</v>
      </c>
      <c r="P113">
        <v>0</v>
      </c>
    </row>
    <row r="114" spans="1:16" x14ac:dyDescent="0.45">
      <c r="A114">
        <v>224</v>
      </c>
      <c r="B114">
        <v>4</v>
      </c>
      <c r="C114">
        <v>223047</v>
      </c>
      <c r="D114">
        <v>0.93120000000000003</v>
      </c>
      <c r="E114">
        <v>1115237</v>
      </c>
      <c r="F114">
        <v>15093211</v>
      </c>
      <c r="G114">
        <v>4483.3599999999997</v>
      </c>
      <c r="H114" t="s">
        <v>227</v>
      </c>
      <c r="I114" t="s">
        <v>228</v>
      </c>
      <c r="J114">
        <v>2095</v>
      </c>
      <c r="K114">
        <v>40</v>
      </c>
      <c r="L114">
        <v>5</v>
      </c>
      <c r="M114">
        <v>50</v>
      </c>
      <c r="N114">
        <v>0</v>
      </c>
      <c r="O114">
        <v>0</v>
      </c>
      <c r="P114">
        <v>0</v>
      </c>
    </row>
    <row r="115" spans="1:16" x14ac:dyDescent="0.45">
      <c r="A115">
        <v>196</v>
      </c>
      <c r="B115">
        <v>4</v>
      </c>
      <c r="C115">
        <v>246183</v>
      </c>
      <c r="D115">
        <v>0.92979999999999996</v>
      </c>
      <c r="E115">
        <v>1230916</v>
      </c>
      <c r="F115">
        <v>16313991</v>
      </c>
      <c r="G115">
        <v>4062.0189</v>
      </c>
      <c r="H115" t="s">
        <v>229</v>
      </c>
      <c r="I115" t="s">
        <v>230</v>
      </c>
      <c r="J115">
        <v>2095</v>
      </c>
      <c r="K115">
        <v>40</v>
      </c>
      <c r="L115">
        <v>5</v>
      </c>
      <c r="M115">
        <v>50</v>
      </c>
      <c r="N115">
        <v>0</v>
      </c>
      <c r="O115">
        <v>0</v>
      </c>
      <c r="P115">
        <v>0</v>
      </c>
    </row>
    <row r="116" spans="1:16" x14ac:dyDescent="0.45">
      <c r="A116">
        <v>168</v>
      </c>
      <c r="B116">
        <v>4</v>
      </c>
      <c r="C116">
        <v>292915</v>
      </c>
      <c r="D116">
        <v>0.92510000000000003</v>
      </c>
      <c r="E116">
        <v>1464576</v>
      </c>
      <c r="F116">
        <v>18091994</v>
      </c>
      <c r="G116">
        <v>3413.9596999999999</v>
      </c>
      <c r="H116" t="s">
        <v>231</v>
      </c>
      <c r="I116" t="s">
        <v>232</v>
      </c>
      <c r="J116">
        <v>2095</v>
      </c>
      <c r="K116">
        <v>40</v>
      </c>
      <c r="L116">
        <v>5</v>
      </c>
      <c r="M116">
        <v>50</v>
      </c>
      <c r="N116">
        <v>0</v>
      </c>
      <c r="O116">
        <v>0</v>
      </c>
      <c r="P116">
        <v>0</v>
      </c>
    </row>
    <row r="117" spans="1:16" x14ac:dyDescent="0.45">
      <c r="A117">
        <v>140</v>
      </c>
      <c r="B117">
        <v>4</v>
      </c>
      <c r="C117">
        <v>407540</v>
      </c>
      <c r="D117">
        <v>0.90459999999999996</v>
      </c>
      <c r="E117">
        <v>2037704</v>
      </c>
      <c r="F117">
        <v>19332258</v>
      </c>
      <c r="G117">
        <v>2453.7469000000001</v>
      </c>
      <c r="H117" t="s">
        <v>233</v>
      </c>
      <c r="I117" t="s">
        <v>234</v>
      </c>
      <c r="J117">
        <v>2095</v>
      </c>
      <c r="K117">
        <v>40</v>
      </c>
      <c r="L117">
        <v>5</v>
      </c>
      <c r="M117">
        <v>50</v>
      </c>
      <c r="N117">
        <v>0</v>
      </c>
      <c r="O117">
        <v>0</v>
      </c>
      <c r="P117">
        <v>0</v>
      </c>
    </row>
    <row r="118" spans="1:16" x14ac:dyDescent="0.45">
      <c r="A118">
        <v>112</v>
      </c>
      <c r="B118">
        <v>4</v>
      </c>
      <c r="C118">
        <v>530616</v>
      </c>
      <c r="D118">
        <v>0.87960000000000005</v>
      </c>
      <c r="E118">
        <v>2653080</v>
      </c>
      <c r="F118">
        <v>19384134</v>
      </c>
      <c r="G118">
        <v>1884.6020000000001</v>
      </c>
      <c r="H118" t="s">
        <v>235</v>
      </c>
      <c r="I118" t="s">
        <v>236</v>
      </c>
      <c r="J118">
        <v>2095</v>
      </c>
      <c r="K118">
        <v>40</v>
      </c>
      <c r="L118">
        <v>5</v>
      </c>
      <c r="M118">
        <v>50</v>
      </c>
      <c r="N118">
        <v>0</v>
      </c>
      <c r="O118">
        <v>0</v>
      </c>
      <c r="P118">
        <v>0</v>
      </c>
    </row>
    <row r="119" spans="1:16" x14ac:dyDescent="0.45">
      <c r="A119">
        <v>84</v>
      </c>
      <c r="B119">
        <v>4</v>
      </c>
      <c r="C119">
        <v>682159</v>
      </c>
      <c r="D119">
        <v>0.84430000000000005</v>
      </c>
      <c r="E119">
        <v>3410797</v>
      </c>
      <c r="F119">
        <v>18501145</v>
      </c>
      <c r="G119">
        <v>1465.9339</v>
      </c>
      <c r="H119" t="s">
        <v>237</v>
      </c>
      <c r="I119" t="s">
        <v>238</v>
      </c>
      <c r="J119">
        <v>2095</v>
      </c>
      <c r="K119">
        <v>40</v>
      </c>
      <c r="L119">
        <v>5</v>
      </c>
      <c r="M119">
        <v>50</v>
      </c>
      <c r="N119">
        <v>0</v>
      </c>
      <c r="O119">
        <v>0</v>
      </c>
      <c r="P119">
        <v>0</v>
      </c>
    </row>
    <row r="120" spans="1:16" x14ac:dyDescent="0.45">
      <c r="A120">
        <v>56</v>
      </c>
      <c r="B120">
        <v>4</v>
      </c>
      <c r="C120">
        <v>746783</v>
      </c>
      <c r="D120">
        <v>0.77600000000000002</v>
      </c>
      <c r="E120">
        <v>3733916</v>
      </c>
      <c r="F120">
        <v>12936466</v>
      </c>
      <c r="G120">
        <v>1339.0771</v>
      </c>
      <c r="H120" t="s">
        <v>51</v>
      </c>
      <c r="I120" t="s">
        <v>239</v>
      </c>
      <c r="J120">
        <v>2095</v>
      </c>
      <c r="K120">
        <v>40</v>
      </c>
      <c r="L120">
        <v>5</v>
      </c>
      <c r="M120">
        <v>50</v>
      </c>
      <c r="N120">
        <v>0</v>
      </c>
      <c r="O120">
        <v>0</v>
      </c>
      <c r="P120">
        <v>0</v>
      </c>
    </row>
    <row r="121" spans="1:16" x14ac:dyDescent="0.45">
      <c r="A121">
        <v>42</v>
      </c>
      <c r="B121">
        <v>4</v>
      </c>
      <c r="C121">
        <v>726571</v>
      </c>
      <c r="D121">
        <v>0.72809999999999997</v>
      </c>
      <c r="E121">
        <v>3632858</v>
      </c>
      <c r="F121">
        <v>9728908</v>
      </c>
      <c r="G121">
        <v>1376.328</v>
      </c>
      <c r="H121" t="s">
        <v>240</v>
      </c>
      <c r="I121" t="s">
        <v>241</v>
      </c>
      <c r="J121">
        <v>2095</v>
      </c>
      <c r="K121">
        <v>40</v>
      </c>
      <c r="L121">
        <v>5</v>
      </c>
      <c r="M121">
        <v>50</v>
      </c>
      <c r="N121">
        <v>0</v>
      </c>
      <c r="O121">
        <v>0</v>
      </c>
      <c r="P121">
        <v>0</v>
      </c>
    </row>
    <row r="122" spans="1:16" x14ac:dyDescent="0.45">
      <c r="A122">
        <v>28</v>
      </c>
      <c r="B122">
        <v>4</v>
      </c>
      <c r="C122">
        <v>684739</v>
      </c>
      <c r="D122">
        <v>0.63139999999999996</v>
      </c>
      <c r="E122">
        <v>3423698</v>
      </c>
      <c r="F122">
        <v>5865162</v>
      </c>
      <c r="G122">
        <v>1460.4105</v>
      </c>
      <c r="H122" t="s">
        <v>242</v>
      </c>
      <c r="I122" t="s">
        <v>243</v>
      </c>
      <c r="J122">
        <v>2095</v>
      </c>
      <c r="K122">
        <v>40</v>
      </c>
      <c r="L122">
        <v>5</v>
      </c>
      <c r="M122">
        <v>50</v>
      </c>
      <c r="N122">
        <v>0</v>
      </c>
      <c r="O122">
        <v>0</v>
      </c>
      <c r="P122">
        <v>0</v>
      </c>
    </row>
    <row r="123" spans="1:16" x14ac:dyDescent="0.45">
      <c r="A123">
        <v>20</v>
      </c>
      <c r="B123">
        <v>4</v>
      </c>
      <c r="C123">
        <v>640585</v>
      </c>
      <c r="D123">
        <v>0.55979999999999996</v>
      </c>
      <c r="E123">
        <v>3202929</v>
      </c>
      <c r="F123">
        <v>4073001</v>
      </c>
      <c r="G123">
        <v>1561.0731000000001</v>
      </c>
      <c r="H123" t="s">
        <v>130</v>
      </c>
      <c r="I123" t="s">
        <v>244</v>
      </c>
      <c r="J123">
        <v>2095</v>
      </c>
      <c r="K123">
        <v>40</v>
      </c>
      <c r="L123">
        <v>5</v>
      </c>
      <c r="M123">
        <v>50</v>
      </c>
      <c r="N123">
        <v>0</v>
      </c>
      <c r="O123">
        <v>0</v>
      </c>
      <c r="P123">
        <v>0</v>
      </c>
    </row>
    <row r="124" spans="1:16" x14ac:dyDescent="0.45">
      <c r="A124">
        <v>16</v>
      </c>
      <c r="B124">
        <v>4</v>
      </c>
      <c r="C124">
        <v>616750</v>
      </c>
      <c r="D124">
        <v>0.5</v>
      </c>
      <c r="E124">
        <v>3083754</v>
      </c>
      <c r="F124">
        <v>3083674</v>
      </c>
      <c r="G124">
        <v>1621.4024999999999</v>
      </c>
      <c r="H124" t="s">
        <v>245</v>
      </c>
      <c r="I124" t="s">
        <v>246</v>
      </c>
      <c r="J124">
        <v>2095</v>
      </c>
      <c r="K124">
        <v>40</v>
      </c>
      <c r="L124">
        <v>5</v>
      </c>
      <c r="M124">
        <v>50</v>
      </c>
      <c r="N124">
        <v>0</v>
      </c>
      <c r="O124">
        <v>0</v>
      </c>
      <c r="P124">
        <v>0</v>
      </c>
    </row>
    <row r="125" spans="1:16" x14ac:dyDescent="0.45">
      <c r="A125">
        <v>12</v>
      </c>
      <c r="B125">
        <v>4</v>
      </c>
      <c r="C125">
        <v>564130</v>
      </c>
      <c r="D125">
        <v>0.40949999999999998</v>
      </c>
      <c r="E125">
        <v>2820652</v>
      </c>
      <c r="F125">
        <v>1956460</v>
      </c>
      <c r="G125">
        <v>1772.6411000000001</v>
      </c>
      <c r="H125" t="s">
        <v>247</v>
      </c>
      <c r="I125" t="s">
        <v>248</v>
      </c>
      <c r="J125">
        <v>2095</v>
      </c>
      <c r="K125">
        <v>40</v>
      </c>
      <c r="L125">
        <v>5</v>
      </c>
      <c r="M125">
        <v>50</v>
      </c>
      <c r="N125">
        <v>0</v>
      </c>
      <c r="O125">
        <v>0</v>
      </c>
      <c r="P125">
        <v>0</v>
      </c>
    </row>
    <row r="126" spans="1:16" x14ac:dyDescent="0.45">
      <c r="A126">
        <v>8</v>
      </c>
      <c r="B126">
        <v>4</v>
      </c>
      <c r="C126">
        <v>429301</v>
      </c>
      <c r="D126">
        <v>0.22650000000000001</v>
      </c>
      <c r="E126">
        <v>2146506</v>
      </c>
      <c r="F126">
        <v>628697</v>
      </c>
      <c r="G126">
        <v>2329.3679999999999</v>
      </c>
      <c r="H126" t="s">
        <v>249</v>
      </c>
      <c r="I126" t="s">
        <v>250</v>
      </c>
      <c r="J126">
        <v>2095</v>
      </c>
      <c r="K126">
        <v>40</v>
      </c>
      <c r="L126">
        <v>5</v>
      </c>
      <c r="M126">
        <v>50</v>
      </c>
      <c r="N126">
        <v>0</v>
      </c>
      <c r="O126">
        <v>0</v>
      </c>
      <c r="P126">
        <v>0</v>
      </c>
    </row>
    <row r="127" spans="1:16" x14ac:dyDescent="0.45">
      <c r="A127">
        <v>4</v>
      </c>
      <c r="B127">
        <v>4</v>
      </c>
      <c r="C127">
        <v>248241</v>
      </c>
      <c r="D127">
        <v>5.1999999999999998E-3</v>
      </c>
      <c r="E127">
        <v>1241206</v>
      </c>
      <c r="F127">
        <v>6468</v>
      </c>
      <c r="G127">
        <v>4028.3434000000002</v>
      </c>
      <c r="H127" t="s">
        <v>251</v>
      </c>
      <c r="I127" t="s">
        <v>252</v>
      </c>
      <c r="J127">
        <v>2095</v>
      </c>
      <c r="K127">
        <v>40</v>
      </c>
      <c r="L127">
        <v>5</v>
      </c>
      <c r="M127">
        <v>50</v>
      </c>
      <c r="N127">
        <v>0</v>
      </c>
      <c r="O127">
        <v>0</v>
      </c>
      <c r="P127">
        <v>0</v>
      </c>
    </row>
    <row r="128" spans="1:16" x14ac:dyDescent="0.45">
      <c r="A128">
        <v>2</v>
      </c>
      <c r="B128">
        <v>4</v>
      </c>
      <c r="C128">
        <v>174787</v>
      </c>
      <c r="D128">
        <v>5.0000000000000001E-3</v>
      </c>
      <c r="E128">
        <v>873935</v>
      </c>
      <c r="F128">
        <v>4415</v>
      </c>
      <c r="G128">
        <v>5721.2493000000004</v>
      </c>
      <c r="H128" t="s">
        <v>253</v>
      </c>
      <c r="I128" t="s">
        <v>254</v>
      </c>
      <c r="J128">
        <v>2095</v>
      </c>
      <c r="K128">
        <v>40</v>
      </c>
      <c r="L128">
        <v>5</v>
      </c>
      <c r="M128">
        <v>50</v>
      </c>
      <c r="N128">
        <v>0</v>
      </c>
      <c r="O128">
        <v>0</v>
      </c>
      <c r="P128">
        <v>0</v>
      </c>
    </row>
    <row r="129" spans="1:16" x14ac:dyDescent="0.45">
      <c r="A129">
        <v>1</v>
      </c>
      <c r="B129">
        <v>4</v>
      </c>
      <c r="C129">
        <v>96685</v>
      </c>
      <c r="D129">
        <v>5.0000000000000001E-3</v>
      </c>
      <c r="E129">
        <v>483425</v>
      </c>
      <c r="F129">
        <v>2421</v>
      </c>
      <c r="G129">
        <v>10342.866</v>
      </c>
      <c r="H129" t="s">
        <v>255</v>
      </c>
      <c r="I129" t="s">
        <v>256</v>
      </c>
      <c r="J129">
        <v>2095</v>
      </c>
      <c r="K129">
        <v>40</v>
      </c>
      <c r="L129">
        <v>5</v>
      </c>
      <c r="M129">
        <v>50</v>
      </c>
      <c r="N129">
        <v>0</v>
      </c>
      <c r="O129">
        <v>0</v>
      </c>
      <c r="P129">
        <v>0</v>
      </c>
    </row>
    <row r="130" spans="1:16" x14ac:dyDescent="0.45">
      <c r="A130">
        <v>224</v>
      </c>
      <c r="B130">
        <v>1</v>
      </c>
      <c r="C130">
        <v>13155</v>
      </c>
      <c r="D130">
        <v>0.9556</v>
      </c>
      <c r="E130">
        <v>65775</v>
      </c>
      <c r="F130">
        <v>1416001</v>
      </c>
      <c r="G130">
        <v>76016.723700000002</v>
      </c>
      <c r="H130" t="s">
        <v>257</v>
      </c>
      <c r="I130" t="s">
        <v>258</v>
      </c>
      <c r="J130">
        <v>2095</v>
      </c>
      <c r="K130">
        <v>40</v>
      </c>
      <c r="L130">
        <v>5</v>
      </c>
      <c r="M130">
        <v>50</v>
      </c>
      <c r="N130">
        <v>0</v>
      </c>
      <c r="O130">
        <v>0</v>
      </c>
      <c r="P130">
        <v>0</v>
      </c>
    </row>
    <row r="131" spans="1:16" x14ac:dyDescent="0.45">
      <c r="A131">
        <v>196</v>
      </c>
      <c r="B131">
        <v>1</v>
      </c>
      <c r="C131">
        <v>17658</v>
      </c>
      <c r="D131">
        <v>0.9486</v>
      </c>
      <c r="E131">
        <v>88290</v>
      </c>
      <c r="F131">
        <v>1631032</v>
      </c>
      <c r="G131">
        <v>56631.555099999998</v>
      </c>
      <c r="H131" t="s">
        <v>259</v>
      </c>
      <c r="I131" t="s">
        <v>260</v>
      </c>
      <c r="J131">
        <v>2095</v>
      </c>
      <c r="K131">
        <v>40</v>
      </c>
      <c r="L131">
        <v>5</v>
      </c>
      <c r="M131">
        <v>50</v>
      </c>
      <c r="N131">
        <v>0</v>
      </c>
      <c r="O131">
        <v>0</v>
      </c>
      <c r="P131">
        <v>0</v>
      </c>
    </row>
    <row r="132" spans="1:16" x14ac:dyDescent="0.45">
      <c r="A132">
        <v>168</v>
      </c>
      <c r="B132">
        <v>1</v>
      </c>
      <c r="C132">
        <v>18061</v>
      </c>
      <c r="D132">
        <v>0.94530000000000003</v>
      </c>
      <c r="E132">
        <v>90307</v>
      </c>
      <c r="F132">
        <v>1561231</v>
      </c>
      <c r="G132">
        <v>55367.919800000003</v>
      </c>
      <c r="H132" t="s">
        <v>57</v>
      </c>
      <c r="I132" t="s">
        <v>261</v>
      </c>
      <c r="J132">
        <v>2095</v>
      </c>
      <c r="K132">
        <v>40</v>
      </c>
      <c r="L132">
        <v>5</v>
      </c>
      <c r="M132">
        <v>50</v>
      </c>
      <c r="N132">
        <v>0</v>
      </c>
      <c r="O132">
        <v>0</v>
      </c>
      <c r="P132">
        <v>0</v>
      </c>
    </row>
    <row r="133" spans="1:16" x14ac:dyDescent="0.45">
      <c r="A133">
        <v>140</v>
      </c>
      <c r="B133">
        <v>1</v>
      </c>
      <c r="C133">
        <v>19166</v>
      </c>
      <c r="D133">
        <v>0.95030000000000003</v>
      </c>
      <c r="E133">
        <v>95833</v>
      </c>
      <c r="F133">
        <v>1832077</v>
      </c>
      <c r="G133">
        <v>52175.727899999998</v>
      </c>
      <c r="H133" t="s">
        <v>262</v>
      </c>
      <c r="I133" t="s">
        <v>263</v>
      </c>
      <c r="J133">
        <v>2095</v>
      </c>
      <c r="K133">
        <v>40</v>
      </c>
      <c r="L133">
        <v>5</v>
      </c>
      <c r="M133">
        <v>50</v>
      </c>
      <c r="N133">
        <v>0</v>
      </c>
      <c r="O133">
        <v>0</v>
      </c>
      <c r="P133">
        <v>0</v>
      </c>
    </row>
    <row r="134" spans="1:16" x14ac:dyDescent="0.45">
      <c r="A134">
        <v>112</v>
      </c>
      <c r="B134">
        <v>1</v>
      </c>
      <c r="C134">
        <v>23725</v>
      </c>
      <c r="D134">
        <v>0.94569999999999999</v>
      </c>
      <c r="E134">
        <v>118628</v>
      </c>
      <c r="F134">
        <v>2065137</v>
      </c>
      <c r="G134">
        <v>42149.631200000003</v>
      </c>
      <c r="H134" t="s">
        <v>264</v>
      </c>
      <c r="I134" t="s">
        <v>265</v>
      </c>
      <c r="J134">
        <v>2095</v>
      </c>
      <c r="K134">
        <v>40</v>
      </c>
      <c r="L134">
        <v>5</v>
      </c>
      <c r="M134">
        <v>50</v>
      </c>
      <c r="N134">
        <v>0</v>
      </c>
      <c r="O134">
        <v>0</v>
      </c>
      <c r="P134">
        <v>0</v>
      </c>
    </row>
    <row r="135" spans="1:16" x14ac:dyDescent="0.45">
      <c r="A135">
        <v>84</v>
      </c>
      <c r="B135">
        <v>1</v>
      </c>
      <c r="C135">
        <v>33212</v>
      </c>
      <c r="D135">
        <v>0.94210000000000005</v>
      </c>
      <c r="E135">
        <v>166063</v>
      </c>
      <c r="F135">
        <v>2700143</v>
      </c>
      <c r="G135">
        <v>30109.598900000001</v>
      </c>
      <c r="H135" t="s">
        <v>88</v>
      </c>
      <c r="I135" t="s">
        <v>266</v>
      </c>
      <c r="J135">
        <v>2095</v>
      </c>
      <c r="K135">
        <v>40</v>
      </c>
      <c r="L135">
        <v>5</v>
      </c>
      <c r="M135">
        <v>50</v>
      </c>
      <c r="N135">
        <v>0</v>
      </c>
      <c r="O135">
        <v>0</v>
      </c>
      <c r="P135">
        <v>0</v>
      </c>
    </row>
    <row r="136" spans="1:16" x14ac:dyDescent="0.45">
      <c r="A136">
        <v>56</v>
      </c>
      <c r="B136">
        <v>1</v>
      </c>
      <c r="C136">
        <v>62384</v>
      </c>
      <c r="D136">
        <v>0.93320000000000003</v>
      </c>
      <c r="E136">
        <v>311920</v>
      </c>
      <c r="F136">
        <v>4359992</v>
      </c>
      <c r="G136">
        <v>16029.751200000001</v>
      </c>
      <c r="H136" t="s">
        <v>132</v>
      </c>
      <c r="I136" t="s">
        <v>267</v>
      </c>
      <c r="J136">
        <v>2095</v>
      </c>
      <c r="K136">
        <v>40</v>
      </c>
      <c r="L136">
        <v>5</v>
      </c>
      <c r="M136">
        <v>50</v>
      </c>
      <c r="N136">
        <v>0</v>
      </c>
      <c r="O136">
        <v>0</v>
      </c>
      <c r="P136">
        <v>0</v>
      </c>
    </row>
    <row r="137" spans="1:16" x14ac:dyDescent="0.45">
      <c r="A137">
        <v>42</v>
      </c>
      <c r="B137">
        <v>1</v>
      </c>
      <c r="C137">
        <v>92147</v>
      </c>
      <c r="D137">
        <v>0.92179999999999995</v>
      </c>
      <c r="E137">
        <v>460736</v>
      </c>
      <c r="F137">
        <v>5428474</v>
      </c>
      <c r="G137">
        <v>10852.225200000001</v>
      </c>
      <c r="H137" t="s">
        <v>268</v>
      </c>
      <c r="I137" t="s">
        <v>269</v>
      </c>
      <c r="J137">
        <v>2095</v>
      </c>
      <c r="K137">
        <v>40</v>
      </c>
      <c r="L137">
        <v>5</v>
      </c>
      <c r="M137">
        <v>50</v>
      </c>
      <c r="N137">
        <v>0</v>
      </c>
      <c r="O137">
        <v>0</v>
      </c>
      <c r="P137">
        <v>0</v>
      </c>
    </row>
    <row r="138" spans="1:16" x14ac:dyDescent="0.45">
      <c r="A138">
        <v>28</v>
      </c>
      <c r="B138">
        <v>1</v>
      </c>
      <c r="C138">
        <v>284919</v>
      </c>
      <c r="D138">
        <v>0.87119999999999997</v>
      </c>
      <c r="E138">
        <v>1424598</v>
      </c>
      <c r="F138">
        <v>9636605</v>
      </c>
      <c r="G138">
        <v>3509.7694000000001</v>
      </c>
      <c r="H138" t="s">
        <v>66</v>
      </c>
      <c r="I138" t="s">
        <v>270</v>
      </c>
      <c r="J138">
        <v>2095</v>
      </c>
      <c r="K138">
        <v>40</v>
      </c>
      <c r="L138">
        <v>5</v>
      </c>
      <c r="M138">
        <v>50</v>
      </c>
      <c r="N138">
        <v>0</v>
      </c>
      <c r="O138">
        <v>0</v>
      </c>
      <c r="P138">
        <v>0</v>
      </c>
    </row>
    <row r="139" spans="1:16" x14ac:dyDescent="0.45">
      <c r="A139">
        <v>20</v>
      </c>
      <c r="B139">
        <v>1</v>
      </c>
      <c r="C139">
        <v>307057</v>
      </c>
      <c r="D139">
        <v>0.82699999999999996</v>
      </c>
      <c r="E139">
        <v>1535285</v>
      </c>
      <c r="F139">
        <v>7337719</v>
      </c>
      <c r="G139">
        <v>3256.7242999999999</v>
      </c>
      <c r="H139" t="s">
        <v>271</v>
      </c>
      <c r="I139" t="s">
        <v>272</v>
      </c>
      <c r="J139">
        <v>2095</v>
      </c>
      <c r="K139">
        <v>40</v>
      </c>
      <c r="L139">
        <v>5</v>
      </c>
      <c r="M139">
        <v>50</v>
      </c>
      <c r="N139">
        <v>0</v>
      </c>
      <c r="O139">
        <v>0</v>
      </c>
      <c r="P139">
        <v>0</v>
      </c>
    </row>
    <row r="140" spans="1:16" x14ac:dyDescent="0.45">
      <c r="A140">
        <v>16</v>
      </c>
      <c r="B140">
        <v>1</v>
      </c>
      <c r="C140">
        <v>298509</v>
      </c>
      <c r="D140">
        <v>0.78500000000000003</v>
      </c>
      <c r="E140">
        <v>1492548</v>
      </c>
      <c r="F140">
        <v>5450558</v>
      </c>
      <c r="G140">
        <v>3349.9827</v>
      </c>
      <c r="H140" t="s">
        <v>273</v>
      </c>
      <c r="I140" t="s">
        <v>274</v>
      </c>
      <c r="J140">
        <v>2095</v>
      </c>
      <c r="K140">
        <v>40</v>
      </c>
      <c r="L140">
        <v>5</v>
      </c>
      <c r="M140">
        <v>50</v>
      </c>
      <c r="N140">
        <v>0</v>
      </c>
      <c r="O140">
        <v>0</v>
      </c>
      <c r="P140">
        <v>0</v>
      </c>
    </row>
    <row r="141" spans="1:16" x14ac:dyDescent="0.45">
      <c r="A141">
        <v>12</v>
      </c>
      <c r="B141">
        <v>1</v>
      </c>
      <c r="C141">
        <v>274966</v>
      </c>
      <c r="D141">
        <v>0.72929999999999995</v>
      </c>
      <c r="E141">
        <v>1374834</v>
      </c>
      <c r="F141">
        <v>3704223</v>
      </c>
      <c r="G141">
        <v>3636.8132999999998</v>
      </c>
      <c r="H141" t="s">
        <v>275</v>
      </c>
      <c r="I141" t="s">
        <v>276</v>
      </c>
      <c r="J141">
        <v>2095</v>
      </c>
      <c r="K141">
        <v>40</v>
      </c>
      <c r="L141">
        <v>5</v>
      </c>
      <c r="M141">
        <v>50</v>
      </c>
      <c r="N141">
        <v>0</v>
      </c>
      <c r="O141">
        <v>0</v>
      </c>
      <c r="P141">
        <v>0</v>
      </c>
    </row>
    <row r="142" spans="1:16" x14ac:dyDescent="0.45">
      <c r="A142">
        <v>8</v>
      </c>
      <c r="B142">
        <v>1</v>
      </c>
      <c r="C142">
        <v>227553</v>
      </c>
      <c r="D142">
        <v>0.63980000000000004</v>
      </c>
      <c r="E142">
        <v>1137769</v>
      </c>
      <c r="F142">
        <v>2021168</v>
      </c>
      <c r="G142">
        <v>4394.5806000000002</v>
      </c>
      <c r="H142" t="s">
        <v>277</v>
      </c>
      <c r="I142" t="s">
        <v>278</v>
      </c>
      <c r="J142">
        <v>2095</v>
      </c>
      <c r="K142">
        <v>40</v>
      </c>
      <c r="L142">
        <v>5</v>
      </c>
      <c r="M142">
        <v>50</v>
      </c>
      <c r="N142">
        <v>0</v>
      </c>
      <c r="O142">
        <v>0</v>
      </c>
      <c r="P142">
        <v>0</v>
      </c>
    </row>
    <row r="143" spans="1:16" x14ac:dyDescent="0.45">
      <c r="A143">
        <v>4</v>
      </c>
      <c r="B143">
        <v>1</v>
      </c>
      <c r="C143">
        <v>185079</v>
      </c>
      <c r="D143">
        <v>0.49830000000000002</v>
      </c>
      <c r="E143">
        <v>925395</v>
      </c>
      <c r="F143">
        <v>919154</v>
      </c>
      <c r="G143">
        <v>5403.0981000000002</v>
      </c>
      <c r="H143" t="s">
        <v>279</v>
      </c>
      <c r="I143" t="s">
        <v>280</v>
      </c>
      <c r="J143">
        <v>2095</v>
      </c>
      <c r="K143">
        <v>40</v>
      </c>
      <c r="L143">
        <v>5</v>
      </c>
      <c r="M143">
        <v>50</v>
      </c>
      <c r="N143">
        <v>0</v>
      </c>
      <c r="O143">
        <v>0</v>
      </c>
      <c r="P143">
        <v>0</v>
      </c>
    </row>
    <row r="144" spans="1:16" x14ac:dyDescent="0.45">
      <c r="A144">
        <v>2</v>
      </c>
      <c r="B144">
        <v>1</v>
      </c>
      <c r="C144">
        <v>138348</v>
      </c>
      <c r="D144">
        <v>0.2616</v>
      </c>
      <c r="E144">
        <v>691740</v>
      </c>
      <c r="F144">
        <v>245108</v>
      </c>
      <c r="G144">
        <v>7228.1493</v>
      </c>
      <c r="H144" t="s">
        <v>281</v>
      </c>
      <c r="I144" t="s">
        <v>282</v>
      </c>
      <c r="J144">
        <v>2095</v>
      </c>
      <c r="K144">
        <v>40</v>
      </c>
      <c r="L144">
        <v>5</v>
      </c>
      <c r="M144">
        <v>50</v>
      </c>
      <c r="N144">
        <v>0</v>
      </c>
      <c r="O144">
        <v>0</v>
      </c>
      <c r="P144">
        <v>0</v>
      </c>
    </row>
    <row r="145" spans="1:16" x14ac:dyDescent="0.45">
      <c r="A145">
        <v>1</v>
      </c>
      <c r="B145">
        <v>1</v>
      </c>
      <c r="C145">
        <v>99338</v>
      </c>
      <c r="D145">
        <v>4.8999999999999998E-3</v>
      </c>
      <c r="E145">
        <v>496694</v>
      </c>
      <c r="F145">
        <v>2462</v>
      </c>
      <c r="G145">
        <v>10066.6412</v>
      </c>
      <c r="H145" t="s">
        <v>283</v>
      </c>
      <c r="I145" t="s">
        <v>284</v>
      </c>
      <c r="J145">
        <v>2095</v>
      </c>
      <c r="K145">
        <v>40</v>
      </c>
      <c r="L145">
        <v>5</v>
      </c>
      <c r="M145">
        <v>50</v>
      </c>
      <c r="N145">
        <v>0</v>
      </c>
      <c r="O145">
        <v>0</v>
      </c>
      <c r="P145">
        <v>0</v>
      </c>
    </row>
    <row r="146" spans="1:16" x14ac:dyDescent="0.45">
      <c r="A146">
        <v>224</v>
      </c>
      <c r="B146">
        <v>224</v>
      </c>
      <c r="C146">
        <v>7904459</v>
      </c>
      <c r="D146">
        <v>5.1000000000000004E-3</v>
      </c>
      <c r="E146">
        <v>39522296</v>
      </c>
      <c r="F146">
        <v>202486</v>
      </c>
      <c r="G146">
        <v>126.51090000000001</v>
      </c>
      <c r="H146" t="s">
        <v>285</v>
      </c>
      <c r="I146" t="s">
        <v>286</v>
      </c>
      <c r="J146">
        <v>2095</v>
      </c>
      <c r="K146">
        <v>40</v>
      </c>
      <c r="L146">
        <v>5</v>
      </c>
      <c r="M146">
        <v>50</v>
      </c>
      <c r="N146">
        <v>0</v>
      </c>
      <c r="O146">
        <v>0</v>
      </c>
      <c r="P146">
        <v>0</v>
      </c>
    </row>
    <row r="147" spans="1:16" x14ac:dyDescent="0.45">
      <c r="A147">
        <v>196</v>
      </c>
      <c r="B147">
        <v>196</v>
      </c>
      <c r="C147">
        <v>7102192</v>
      </c>
      <c r="D147">
        <v>5.1000000000000004E-3</v>
      </c>
      <c r="E147">
        <v>35510960</v>
      </c>
      <c r="F147">
        <v>181961</v>
      </c>
      <c r="G147">
        <v>140.80160000000001</v>
      </c>
      <c r="H147" t="s">
        <v>287</v>
      </c>
      <c r="I147" t="s">
        <v>288</v>
      </c>
      <c r="J147">
        <v>2095</v>
      </c>
      <c r="K147">
        <v>40</v>
      </c>
      <c r="L147">
        <v>5</v>
      </c>
      <c r="M147">
        <v>50</v>
      </c>
      <c r="N147">
        <v>0</v>
      </c>
      <c r="O147">
        <v>0</v>
      </c>
      <c r="P147">
        <v>0</v>
      </c>
    </row>
    <row r="148" spans="1:16" x14ac:dyDescent="0.45">
      <c r="A148">
        <v>168</v>
      </c>
      <c r="B148">
        <v>168</v>
      </c>
      <c r="C148">
        <v>7100766</v>
      </c>
      <c r="D148">
        <v>5.1000000000000004E-3</v>
      </c>
      <c r="E148">
        <v>35503830</v>
      </c>
      <c r="F148">
        <v>182246</v>
      </c>
      <c r="G148">
        <v>140.82990000000001</v>
      </c>
      <c r="H148" t="s">
        <v>289</v>
      </c>
      <c r="I148" t="s">
        <v>290</v>
      </c>
      <c r="J148">
        <v>2095</v>
      </c>
      <c r="K148">
        <v>40</v>
      </c>
      <c r="L148">
        <v>5</v>
      </c>
      <c r="M148">
        <v>50</v>
      </c>
      <c r="N148">
        <v>0</v>
      </c>
      <c r="O148">
        <v>0</v>
      </c>
      <c r="P148">
        <v>0</v>
      </c>
    </row>
    <row r="149" spans="1:16" x14ac:dyDescent="0.45">
      <c r="A149">
        <v>140</v>
      </c>
      <c r="B149">
        <v>140</v>
      </c>
      <c r="C149">
        <v>6061574</v>
      </c>
      <c r="D149">
        <v>5.1000000000000004E-3</v>
      </c>
      <c r="E149">
        <v>30307872</v>
      </c>
      <c r="F149">
        <v>154738</v>
      </c>
      <c r="G149">
        <v>164.97370000000001</v>
      </c>
      <c r="H149" t="s">
        <v>291</v>
      </c>
      <c r="I149" t="s">
        <v>292</v>
      </c>
      <c r="J149">
        <v>2095</v>
      </c>
      <c r="K149">
        <v>40</v>
      </c>
      <c r="L149">
        <v>5</v>
      </c>
      <c r="M149">
        <v>50</v>
      </c>
      <c r="N149">
        <v>0</v>
      </c>
      <c r="O149">
        <v>0</v>
      </c>
      <c r="P149">
        <v>0</v>
      </c>
    </row>
    <row r="150" spans="1:16" x14ac:dyDescent="0.45">
      <c r="A150">
        <v>112</v>
      </c>
      <c r="B150">
        <v>112</v>
      </c>
      <c r="C150">
        <v>6145985</v>
      </c>
      <c r="D150">
        <v>5.1000000000000004E-3</v>
      </c>
      <c r="E150">
        <v>30729927</v>
      </c>
      <c r="F150">
        <v>157883</v>
      </c>
      <c r="G150">
        <v>162.70779999999999</v>
      </c>
      <c r="H150" t="s">
        <v>293</v>
      </c>
      <c r="I150" t="s">
        <v>294</v>
      </c>
      <c r="J150">
        <v>2095</v>
      </c>
      <c r="K150">
        <v>40</v>
      </c>
      <c r="L150">
        <v>5</v>
      </c>
      <c r="M150">
        <v>50</v>
      </c>
      <c r="N150">
        <v>0</v>
      </c>
      <c r="O150">
        <v>0</v>
      </c>
      <c r="P150">
        <v>0</v>
      </c>
    </row>
    <row r="151" spans="1:16" x14ac:dyDescent="0.45">
      <c r="A151">
        <v>84</v>
      </c>
      <c r="B151">
        <v>84</v>
      </c>
      <c r="C151">
        <v>5017015</v>
      </c>
      <c r="D151">
        <v>5.1000000000000004E-3</v>
      </c>
      <c r="E151">
        <v>25085076</v>
      </c>
      <c r="F151">
        <v>128459</v>
      </c>
      <c r="G151">
        <v>199.32169999999999</v>
      </c>
      <c r="H151" t="s">
        <v>295</v>
      </c>
      <c r="I151" t="s">
        <v>296</v>
      </c>
      <c r="J151">
        <v>2095</v>
      </c>
      <c r="K151">
        <v>40</v>
      </c>
      <c r="L151">
        <v>5</v>
      </c>
      <c r="M151">
        <v>50</v>
      </c>
      <c r="N151">
        <v>0</v>
      </c>
      <c r="O151">
        <v>0</v>
      </c>
      <c r="P151">
        <v>0</v>
      </c>
    </row>
    <row r="152" spans="1:16" x14ac:dyDescent="0.45">
      <c r="A152">
        <v>56</v>
      </c>
      <c r="B152">
        <v>56</v>
      </c>
      <c r="C152">
        <v>3219370</v>
      </c>
      <c r="D152">
        <v>5.1000000000000004E-3</v>
      </c>
      <c r="E152">
        <v>16096850</v>
      </c>
      <c r="F152">
        <v>81846</v>
      </c>
      <c r="G152">
        <v>310.6198</v>
      </c>
      <c r="H152" t="s">
        <v>88</v>
      </c>
      <c r="I152" t="s">
        <v>297</v>
      </c>
      <c r="J152">
        <v>2095</v>
      </c>
      <c r="K152">
        <v>40</v>
      </c>
      <c r="L152">
        <v>5</v>
      </c>
      <c r="M152">
        <v>50</v>
      </c>
      <c r="N152">
        <v>0</v>
      </c>
      <c r="O152">
        <v>0</v>
      </c>
      <c r="P152">
        <v>0</v>
      </c>
    </row>
    <row r="153" spans="1:16" x14ac:dyDescent="0.45">
      <c r="A153">
        <v>42</v>
      </c>
      <c r="B153">
        <v>42</v>
      </c>
      <c r="C153">
        <v>2549987</v>
      </c>
      <c r="D153">
        <v>5.1000000000000004E-3</v>
      </c>
      <c r="E153">
        <v>12749939</v>
      </c>
      <c r="F153">
        <v>65596</v>
      </c>
      <c r="G153">
        <v>392.15890000000002</v>
      </c>
      <c r="H153" t="s">
        <v>298</v>
      </c>
      <c r="I153" t="s">
        <v>299</v>
      </c>
      <c r="J153">
        <v>2095</v>
      </c>
      <c r="K153">
        <v>40</v>
      </c>
      <c r="L153">
        <v>5</v>
      </c>
      <c r="M153">
        <v>50</v>
      </c>
      <c r="N153">
        <v>0</v>
      </c>
      <c r="O153">
        <v>0</v>
      </c>
      <c r="P153">
        <v>0</v>
      </c>
    </row>
    <row r="154" spans="1:16" x14ac:dyDescent="0.45">
      <c r="A154">
        <v>28</v>
      </c>
      <c r="B154">
        <v>28</v>
      </c>
      <c r="C154">
        <v>1592521</v>
      </c>
      <c r="D154">
        <v>5.1000000000000004E-3</v>
      </c>
      <c r="E154">
        <v>7962605</v>
      </c>
      <c r="F154">
        <v>40674</v>
      </c>
      <c r="G154">
        <v>627.93520000000001</v>
      </c>
      <c r="H154" t="s">
        <v>124</v>
      </c>
      <c r="I154" t="s">
        <v>300</v>
      </c>
      <c r="J154">
        <v>2095</v>
      </c>
      <c r="K154">
        <v>40</v>
      </c>
      <c r="L154">
        <v>5</v>
      </c>
      <c r="M154">
        <v>50</v>
      </c>
      <c r="N154">
        <v>0</v>
      </c>
      <c r="O154">
        <v>0</v>
      </c>
      <c r="P154">
        <v>0</v>
      </c>
    </row>
    <row r="155" spans="1:16" x14ac:dyDescent="0.45">
      <c r="A155">
        <v>20</v>
      </c>
      <c r="B155">
        <v>20</v>
      </c>
      <c r="C155">
        <v>1224128</v>
      </c>
      <c r="D155">
        <v>5.1000000000000004E-3</v>
      </c>
      <c r="E155">
        <v>6120641</v>
      </c>
      <c r="F155">
        <v>31275</v>
      </c>
      <c r="G155">
        <v>816.90800000000002</v>
      </c>
      <c r="H155" t="s">
        <v>33</v>
      </c>
      <c r="I155" t="s">
        <v>301</v>
      </c>
      <c r="J155">
        <v>2095</v>
      </c>
      <c r="K155">
        <v>40</v>
      </c>
      <c r="L155">
        <v>5</v>
      </c>
      <c r="M155">
        <v>50</v>
      </c>
      <c r="N155">
        <v>0</v>
      </c>
      <c r="O155">
        <v>0</v>
      </c>
      <c r="P155">
        <v>0</v>
      </c>
    </row>
    <row r="156" spans="1:16" x14ac:dyDescent="0.45">
      <c r="A156">
        <v>16</v>
      </c>
      <c r="B156">
        <v>16</v>
      </c>
      <c r="C156">
        <v>1007122</v>
      </c>
      <c r="D156">
        <v>5.1000000000000004E-3</v>
      </c>
      <c r="E156">
        <v>5035611</v>
      </c>
      <c r="F156">
        <v>25770</v>
      </c>
      <c r="G156">
        <v>992.92840000000001</v>
      </c>
      <c r="H156" t="s">
        <v>268</v>
      </c>
      <c r="I156" t="s">
        <v>302</v>
      </c>
      <c r="J156">
        <v>2095</v>
      </c>
      <c r="K156">
        <v>40</v>
      </c>
      <c r="L156">
        <v>5</v>
      </c>
      <c r="M156">
        <v>50</v>
      </c>
      <c r="N156">
        <v>0</v>
      </c>
      <c r="O156">
        <v>0</v>
      </c>
      <c r="P156">
        <v>0</v>
      </c>
    </row>
    <row r="157" spans="1:16" x14ac:dyDescent="0.45">
      <c r="A157">
        <v>12</v>
      </c>
      <c r="B157">
        <v>12</v>
      </c>
      <c r="C157">
        <v>788991</v>
      </c>
      <c r="D157">
        <v>5.1000000000000004E-3</v>
      </c>
      <c r="E157">
        <v>3944956</v>
      </c>
      <c r="F157">
        <v>20222</v>
      </c>
      <c r="G157">
        <v>1267.4416000000001</v>
      </c>
      <c r="H157" t="s">
        <v>303</v>
      </c>
      <c r="I157" t="s">
        <v>304</v>
      </c>
      <c r="J157">
        <v>2095</v>
      </c>
      <c r="K157">
        <v>40</v>
      </c>
      <c r="L157">
        <v>5</v>
      </c>
      <c r="M157">
        <v>50</v>
      </c>
      <c r="N157">
        <v>0</v>
      </c>
      <c r="O157">
        <v>0</v>
      </c>
      <c r="P157">
        <v>0</v>
      </c>
    </row>
    <row r="158" spans="1:16" x14ac:dyDescent="0.45">
      <c r="A158">
        <v>8</v>
      </c>
      <c r="B158">
        <v>8</v>
      </c>
      <c r="C158">
        <v>608364</v>
      </c>
      <c r="D158">
        <v>5.1000000000000004E-3</v>
      </c>
      <c r="E158">
        <v>3041824</v>
      </c>
      <c r="F158">
        <v>15544</v>
      </c>
      <c r="G158">
        <v>1643.7528</v>
      </c>
      <c r="H158" t="s">
        <v>94</v>
      </c>
      <c r="I158" t="s">
        <v>305</v>
      </c>
      <c r="J158">
        <v>2095</v>
      </c>
      <c r="K158">
        <v>40</v>
      </c>
      <c r="L158">
        <v>5</v>
      </c>
      <c r="M158">
        <v>50</v>
      </c>
      <c r="N158">
        <v>0</v>
      </c>
      <c r="O158">
        <v>0</v>
      </c>
      <c r="P158">
        <v>0</v>
      </c>
    </row>
    <row r="159" spans="1:16" x14ac:dyDescent="0.45">
      <c r="A159">
        <v>4</v>
      </c>
      <c r="B159">
        <v>4</v>
      </c>
      <c r="C159">
        <v>329133</v>
      </c>
      <c r="D159">
        <v>5.1000000000000004E-3</v>
      </c>
      <c r="E159">
        <v>1645665</v>
      </c>
      <c r="F159">
        <v>8398</v>
      </c>
      <c r="G159">
        <v>3038.2854000000002</v>
      </c>
      <c r="H159" t="s">
        <v>306</v>
      </c>
      <c r="I159" t="s">
        <v>307</v>
      </c>
      <c r="J159">
        <v>2095</v>
      </c>
      <c r="K159">
        <v>40</v>
      </c>
      <c r="L159">
        <v>5</v>
      </c>
      <c r="M159">
        <v>50</v>
      </c>
      <c r="N159">
        <v>0</v>
      </c>
      <c r="O159">
        <v>0</v>
      </c>
      <c r="P159">
        <v>0</v>
      </c>
    </row>
    <row r="160" spans="1:16" x14ac:dyDescent="0.45">
      <c r="A160">
        <v>2</v>
      </c>
      <c r="B160">
        <v>2</v>
      </c>
      <c r="C160">
        <v>175534</v>
      </c>
      <c r="D160">
        <v>5.1000000000000004E-3</v>
      </c>
      <c r="E160">
        <v>877674</v>
      </c>
      <c r="F160">
        <v>4469</v>
      </c>
      <c r="G160">
        <v>5696.902</v>
      </c>
      <c r="H160" t="s">
        <v>308</v>
      </c>
      <c r="I160" t="s">
        <v>309</v>
      </c>
      <c r="J160">
        <v>2095</v>
      </c>
      <c r="K160">
        <v>40</v>
      </c>
      <c r="L160">
        <v>5</v>
      </c>
      <c r="M160">
        <v>50</v>
      </c>
      <c r="N160">
        <v>0</v>
      </c>
      <c r="O160">
        <v>0</v>
      </c>
      <c r="P160">
        <v>0</v>
      </c>
    </row>
    <row r="161" spans="1:16" x14ac:dyDescent="0.45">
      <c r="A161">
        <v>1</v>
      </c>
      <c r="B161">
        <v>1</v>
      </c>
      <c r="C161">
        <v>99154</v>
      </c>
      <c r="D161">
        <v>4.8999999999999998E-3</v>
      </c>
      <c r="E161">
        <v>495773</v>
      </c>
      <c r="F161">
        <v>2443</v>
      </c>
      <c r="G161">
        <v>10085.3218</v>
      </c>
      <c r="H161" t="s">
        <v>310</v>
      </c>
      <c r="I161" t="s">
        <v>311</v>
      </c>
      <c r="J161">
        <v>2095</v>
      </c>
      <c r="K161">
        <v>40</v>
      </c>
      <c r="L161">
        <v>5</v>
      </c>
      <c r="M161">
        <v>50</v>
      </c>
      <c r="N161">
        <v>0</v>
      </c>
      <c r="O161">
        <v>0</v>
      </c>
      <c r="P161">
        <v>0</v>
      </c>
    </row>
    <row r="162" spans="1:16" x14ac:dyDescent="0.45">
      <c r="A162">
        <v>224</v>
      </c>
      <c r="B162">
        <v>4</v>
      </c>
      <c r="C162">
        <v>229406</v>
      </c>
      <c r="D162">
        <v>0.92759999999999998</v>
      </c>
      <c r="E162">
        <v>1147031</v>
      </c>
      <c r="F162">
        <v>14705309</v>
      </c>
      <c r="G162">
        <v>4359.0838999999996</v>
      </c>
      <c r="H162" t="s">
        <v>312</v>
      </c>
      <c r="I162" t="s">
        <v>313</v>
      </c>
      <c r="J162">
        <v>2095</v>
      </c>
      <c r="K162">
        <v>40</v>
      </c>
      <c r="L162">
        <v>5</v>
      </c>
      <c r="M162">
        <v>50</v>
      </c>
      <c r="N162">
        <v>0</v>
      </c>
      <c r="O162">
        <v>0</v>
      </c>
      <c r="P162">
        <v>0</v>
      </c>
    </row>
    <row r="163" spans="1:16" x14ac:dyDescent="0.45">
      <c r="A163">
        <v>196</v>
      </c>
      <c r="B163">
        <v>4</v>
      </c>
      <c r="C163">
        <v>248527</v>
      </c>
      <c r="D163">
        <v>0.92700000000000005</v>
      </c>
      <c r="E163">
        <v>1242635</v>
      </c>
      <c r="F163">
        <v>15778006</v>
      </c>
      <c r="G163">
        <v>4023.7076999999999</v>
      </c>
      <c r="H163" t="s">
        <v>314</v>
      </c>
      <c r="I163" t="s">
        <v>315</v>
      </c>
      <c r="J163">
        <v>2095</v>
      </c>
      <c r="K163">
        <v>40</v>
      </c>
      <c r="L163">
        <v>5</v>
      </c>
      <c r="M163">
        <v>50</v>
      </c>
      <c r="N163">
        <v>0</v>
      </c>
      <c r="O163">
        <v>0</v>
      </c>
      <c r="P163">
        <v>0</v>
      </c>
    </row>
    <row r="164" spans="1:16" x14ac:dyDescent="0.45">
      <c r="A164">
        <v>168</v>
      </c>
      <c r="B164">
        <v>4</v>
      </c>
      <c r="C164">
        <v>293933</v>
      </c>
      <c r="D164">
        <v>0.9214</v>
      </c>
      <c r="E164">
        <v>1469665</v>
      </c>
      <c r="F164">
        <v>17238395</v>
      </c>
      <c r="G164">
        <v>3402.1359000000002</v>
      </c>
      <c r="H164" t="s">
        <v>316</v>
      </c>
      <c r="I164" t="s">
        <v>317</v>
      </c>
      <c r="J164">
        <v>2095</v>
      </c>
      <c r="K164">
        <v>40</v>
      </c>
      <c r="L164">
        <v>5</v>
      </c>
      <c r="M164">
        <v>50</v>
      </c>
      <c r="N164">
        <v>0</v>
      </c>
      <c r="O164">
        <v>0</v>
      </c>
      <c r="P164">
        <v>0</v>
      </c>
    </row>
    <row r="165" spans="1:16" x14ac:dyDescent="0.45">
      <c r="A165">
        <v>140</v>
      </c>
      <c r="B165">
        <v>4</v>
      </c>
      <c r="C165">
        <v>408862</v>
      </c>
      <c r="D165">
        <v>0.90639999999999998</v>
      </c>
      <c r="E165">
        <v>2044311</v>
      </c>
      <c r="F165">
        <v>19807504</v>
      </c>
      <c r="G165">
        <v>2445.8130000000001</v>
      </c>
      <c r="H165" t="s">
        <v>314</v>
      </c>
      <c r="I165" t="s">
        <v>318</v>
      </c>
      <c r="J165">
        <v>2095</v>
      </c>
      <c r="K165">
        <v>40</v>
      </c>
      <c r="L165">
        <v>5</v>
      </c>
      <c r="M165">
        <v>50</v>
      </c>
      <c r="N165">
        <v>0</v>
      </c>
      <c r="O165">
        <v>0</v>
      </c>
      <c r="P165">
        <v>0</v>
      </c>
    </row>
    <row r="166" spans="1:16" x14ac:dyDescent="0.45">
      <c r="A166">
        <v>112</v>
      </c>
      <c r="B166">
        <v>4</v>
      </c>
      <c r="C166">
        <v>532512</v>
      </c>
      <c r="D166">
        <v>0.88160000000000005</v>
      </c>
      <c r="E166">
        <v>2662563</v>
      </c>
      <c r="F166">
        <v>19831165</v>
      </c>
      <c r="G166">
        <v>1877.8920000000001</v>
      </c>
      <c r="H166" t="s">
        <v>319</v>
      </c>
      <c r="I166" t="s">
        <v>320</v>
      </c>
      <c r="J166">
        <v>2095</v>
      </c>
      <c r="K166">
        <v>40</v>
      </c>
      <c r="L166">
        <v>5</v>
      </c>
      <c r="M166">
        <v>50</v>
      </c>
      <c r="N166">
        <v>0</v>
      </c>
      <c r="O166">
        <v>0</v>
      </c>
      <c r="P166">
        <v>0</v>
      </c>
    </row>
    <row r="167" spans="1:16" x14ac:dyDescent="0.45">
      <c r="A167">
        <v>84</v>
      </c>
      <c r="B167">
        <v>4</v>
      </c>
      <c r="C167">
        <v>675820</v>
      </c>
      <c r="D167">
        <v>0.84089999999999998</v>
      </c>
      <c r="E167">
        <v>3379101</v>
      </c>
      <c r="F167">
        <v>17862665</v>
      </c>
      <c r="G167">
        <v>1479.6839</v>
      </c>
      <c r="H167" t="s">
        <v>321</v>
      </c>
      <c r="I167" t="s">
        <v>322</v>
      </c>
      <c r="J167">
        <v>2095</v>
      </c>
      <c r="K167">
        <v>40</v>
      </c>
      <c r="L167">
        <v>5</v>
      </c>
      <c r="M167">
        <v>50</v>
      </c>
      <c r="N167">
        <v>0</v>
      </c>
      <c r="O167">
        <v>0</v>
      </c>
      <c r="P167">
        <v>0</v>
      </c>
    </row>
    <row r="168" spans="1:16" x14ac:dyDescent="0.45">
      <c r="A168">
        <v>56</v>
      </c>
      <c r="B168">
        <v>4</v>
      </c>
      <c r="C168">
        <v>750072</v>
      </c>
      <c r="D168">
        <v>0.77839999999999998</v>
      </c>
      <c r="E168">
        <v>3750363</v>
      </c>
      <c r="F168">
        <v>13171581</v>
      </c>
      <c r="G168">
        <v>1333.2053000000001</v>
      </c>
      <c r="H168" t="s">
        <v>259</v>
      </c>
      <c r="I168" t="s">
        <v>323</v>
      </c>
      <c r="J168">
        <v>2095</v>
      </c>
      <c r="K168">
        <v>40</v>
      </c>
      <c r="L168">
        <v>5</v>
      </c>
      <c r="M168">
        <v>50</v>
      </c>
      <c r="N168">
        <v>0</v>
      </c>
      <c r="O168">
        <v>0</v>
      </c>
      <c r="P168">
        <v>0</v>
      </c>
    </row>
    <row r="169" spans="1:16" x14ac:dyDescent="0.45">
      <c r="A169">
        <v>42</v>
      </c>
      <c r="B169">
        <v>4</v>
      </c>
      <c r="C169">
        <v>715874</v>
      </c>
      <c r="D169">
        <v>0.72709999999999997</v>
      </c>
      <c r="E169">
        <v>3579370</v>
      </c>
      <c r="F169">
        <v>9538923</v>
      </c>
      <c r="G169">
        <v>1396.8939</v>
      </c>
      <c r="H169" t="s">
        <v>324</v>
      </c>
      <c r="I169" t="s">
        <v>325</v>
      </c>
      <c r="J169">
        <v>2095</v>
      </c>
      <c r="K169">
        <v>40</v>
      </c>
      <c r="L169">
        <v>5</v>
      </c>
      <c r="M169">
        <v>50</v>
      </c>
      <c r="N169">
        <v>0</v>
      </c>
      <c r="O169">
        <v>0</v>
      </c>
      <c r="P169">
        <v>0</v>
      </c>
    </row>
    <row r="170" spans="1:16" x14ac:dyDescent="0.45">
      <c r="A170">
        <v>28</v>
      </c>
      <c r="B170">
        <v>4</v>
      </c>
      <c r="C170">
        <v>684536</v>
      </c>
      <c r="D170">
        <v>0.6401</v>
      </c>
      <c r="E170">
        <v>3422684</v>
      </c>
      <c r="F170">
        <v>6088252</v>
      </c>
      <c r="G170">
        <v>1460.8434999999999</v>
      </c>
      <c r="H170" t="s">
        <v>326</v>
      </c>
      <c r="I170" t="s">
        <v>327</v>
      </c>
      <c r="J170">
        <v>2095</v>
      </c>
      <c r="K170">
        <v>40</v>
      </c>
      <c r="L170">
        <v>5</v>
      </c>
      <c r="M170">
        <v>50</v>
      </c>
      <c r="N170">
        <v>0</v>
      </c>
      <c r="O170">
        <v>0</v>
      </c>
      <c r="P170">
        <v>0</v>
      </c>
    </row>
    <row r="171" spans="1:16" x14ac:dyDescent="0.45">
      <c r="A171">
        <v>20</v>
      </c>
      <c r="B171">
        <v>4</v>
      </c>
      <c r="C171">
        <v>640959</v>
      </c>
      <c r="D171">
        <v>0.56040000000000001</v>
      </c>
      <c r="E171">
        <v>3204795</v>
      </c>
      <c r="F171">
        <v>4085331</v>
      </c>
      <c r="G171">
        <v>1560.1622</v>
      </c>
      <c r="H171" t="s">
        <v>328</v>
      </c>
      <c r="I171" t="s">
        <v>329</v>
      </c>
      <c r="J171">
        <v>2095</v>
      </c>
      <c r="K171">
        <v>40</v>
      </c>
      <c r="L171">
        <v>5</v>
      </c>
      <c r="M171">
        <v>50</v>
      </c>
      <c r="N171">
        <v>0</v>
      </c>
      <c r="O171">
        <v>0</v>
      </c>
      <c r="P171">
        <v>0</v>
      </c>
    </row>
    <row r="172" spans="1:16" x14ac:dyDescent="0.45">
      <c r="A172">
        <v>16</v>
      </c>
      <c r="B172">
        <v>4</v>
      </c>
      <c r="C172">
        <v>612333</v>
      </c>
      <c r="D172">
        <v>0.48149999999999998</v>
      </c>
      <c r="E172">
        <v>3061665</v>
      </c>
      <c r="F172">
        <v>2843330</v>
      </c>
      <c r="G172">
        <v>1633.0983000000001</v>
      </c>
      <c r="H172" t="s">
        <v>330</v>
      </c>
      <c r="I172" t="s">
        <v>331</v>
      </c>
      <c r="J172">
        <v>2095</v>
      </c>
      <c r="K172">
        <v>40</v>
      </c>
      <c r="L172">
        <v>5</v>
      </c>
      <c r="M172">
        <v>50</v>
      </c>
      <c r="N172">
        <v>0</v>
      </c>
      <c r="O172">
        <v>0</v>
      </c>
      <c r="P172">
        <v>0</v>
      </c>
    </row>
    <row r="173" spans="1:16" x14ac:dyDescent="0.45">
      <c r="A173">
        <v>12</v>
      </c>
      <c r="B173">
        <v>4</v>
      </c>
      <c r="C173">
        <v>540850</v>
      </c>
      <c r="D173">
        <v>0.38240000000000002</v>
      </c>
      <c r="E173">
        <v>2704252</v>
      </c>
      <c r="F173">
        <v>1674445</v>
      </c>
      <c r="G173">
        <v>1848.9414999999999</v>
      </c>
      <c r="H173" t="s">
        <v>332</v>
      </c>
      <c r="I173" t="s">
        <v>333</v>
      </c>
      <c r="J173">
        <v>2095</v>
      </c>
      <c r="K173">
        <v>40</v>
      </c>
      <c r="L173">
        <v>5</v>
      </c>
      <c r="M173">
        <v>50</v>
      </c>
      <c r="N173">
        <v>0</v>
      </c>
      <c r="O173">
        <v>0</v>
      </c>
      <c r="P173">
        <v>0</v>
      </c>
    </row>
    <row r="174" spans="1:16" x14ac:dyDescent="0.45">
      <c r="A174">
        <v>8</v>
      </c>
      <c r="B174">
        <v>4</v>
      </c>
      <c r="C174">
        <v>472060</v>
      </c>
      <c r="D174">
        <v>0.26340000000000002</v>
      </c>
      <c r="E174">
        <v>2360300</v>
      </c>
      <c r="F174">
        <v>843969</v>
      </c>
      <c r="G174">
        <v>2118.3748000000001</v>
      </c>
      <c r="H174" t="s">
        <v>334</v>
      </c>
      <c r="I174" t="s">
        <v>335</v>
      </c>
      <c r="J174">
        <v>2095</v>
      </c>
      <c r="K174">
        <v>40</v>
      </c>
      <c r="L174">
        <v>5</v>
      </c>
      <c r="M174">
        <v>50</v>
      </c>
      <c r="N174">
        <v>0</v>
      </c>
      <c r="O174">
        <v>0</v>
      </c>
      <c r="P174">
        <v>0</v>
      </c>
    </row>
    <row r="175" spans="1:16" x14ac:dyDescent="0.45">
      <c r="A175">
        <v>4</v>
      </c>
      <c r="B175">
        <v>4</v>
      </c>
      <c r="C175">
        <v>329766</v>
      </c>
      <c r="D175">
        <v>5.1000000000000004E-3</v>
      </c>
      <c r="E175">
        <v>1648830</v>
      </c>
      <c r="F175">
        <v>8397</v>
      </c>
      <c r="G175">
        <v>3032.4533000000001</v>
      </c>
      <c r="H175" t="s">
        <v>336</v>
      </c>
      <c r="I175" t="s">
        <v>337</v>
      </c>
      <c r="J175">
        <v>2095</v>
      </c>
      <c r="K175">
        <v>40</v>
      </c>
      <c r="L175">
        <v>5</v>
      </c>
      <c r="M175">
        <v>50</v>
      </c>
      <c r="N175">
        <v>0</v>
      </c>
      <c r="O175">
        <v>0</v>
      </c>
      <c r="P175">
        <v>0</v>
      </c>
    </row>
    <row r="176" spans="1:16" x14ac:dyDescent="0.45">
      <c r="A176">
        <v>2</v>
      </c>
      <c r="B176">
        <v>4</v>
      </c>
      <c r="C176">
        <v>174800</v>
      </c>
      <c r="D176">
        <v>5.1000000000000004E-3</v>
      </c>
      <c r="E176">
        <v>874000</v>
      </c>
      <c r="F176">
        <v>4460</v>
      </c>
      <c r="G176">
        <v>5720.8238000000001</v>
      </c>
      <c r="H176" t="s">
        <v>338</v>
      </c>
      <c r="I176" t="s">
        <v>339</v>
      </c>
      <c r="J176">
        <v>2095</v>
      </c>
      <c r="K176">
        <v>40</v>
      </c>
      <c r="L176">
        <v>5</v>
      </c>
      <c r="M176">
        <v>50</v>
      </c>
      <c r="N176">
        <v>0</v>
      </c>
      <c r="O176">
        <v>0</v>
      </c>
      <c r="P176">
        <v>0</v>
      </c>
    </row>
    <row r="177" spans="1:16" x14ac:dyDescent="0.45">
      <c r="A177">
        <v>1</v>
      </c>
      <c r="B177">
        <v>4</v>
      </c>
      <c r="C177">
        <v>96238</v>
      </c>
      <c r="D177">
        <v>4.8999999999999998E-3</v>
      </c>
      <c r="E177">
        <v>481191</v>
      </c>
      <c r="F177">
        <v>2389</v>
      </c>
      <c r="G177">
        <v>10390.9059</v>
      </c>
      <c r="H177" t="s">
        <v>340</v>
      </c>
      <c r="I177" t="s">
        <v>341</v>
      </c>
      <c r="J177">
        <v>2095</v>
      </c>
      <c r="K177">
        <v>40</v>
      </c>
      <c r="L177">
        <v>5</v>
      </c>
      <c r="M177">
        <v>50</v>
      </c>
      <c r="N177">
        <v>0</v>
      </c>
      <c r="O177">
        <v>0</v>
      </c>
      <c r="P177">
        <v>0</v>
      </c>
    </row>
    <row r="178" spans="1:16" x14ac:dyDescent="0.45">
      <c r="A178">
        <v>224</v>
      </c>
      <c r="B178">
        <v>1</v>
      </c>
      <c r="C178">
        <v>13629</v>
      </c>
      <c r="D178">
        <v>0.95320000000000005</v>
      </c>
      <c r="E178">
        <v>68148</v>
      </c>
      <c r="F178">
        <v>1388185</v>
      </c>
      <c r="G178">
        <v>73372.954700000002</v>
      </c>
      <c r="H178" t="s">
        <v>321</v>
      </c>
      <c r="I178" t="s">
        <v>342</v>
      </c>
      <c r="J178">
        <v>2095</v>
      </c>
      <c r="K178">
        <v>40</v>
      </c>
      <c r="L178">
        <v>5</v>
      </c>
      <c r="M178">
        <v>50</v>
      </c>
      <c r="N178">
        <v>0</v>
      </c>
      <c r="O178">
        <v>0</v>
      </c>
      <c r="P178">
        <v>0</v>
      </c>
    </row>
    <row r="179" spans="1:16" x14ac:dyDescent="0.45">
      <c r="A179">
        <v>196</v>
      </c>
      <c r="B179">
        <v>1</v>
      </c>
      <c r="C179">
        <v>14285</v>
      </c>
      <c r="D179">
        <v>0.95550000000000002</v>
      </c>
      <c r="E179">
        <v>71426</v>
      </c>
      <c r="F179">
        <v>1535361</v>
      </c>
      <c r="G179">
        <v>70003.500199999995</v>
      </c>
      <c r="H179" t="s">
        <v>83</v>
      </c>
      <c r="I179" t="s">
        <v>343</v>
      </c>
      <c r="J179">
        <v>2095</v>
      </c>
      <c r="K179">
        <v>40</v>
      </c>
      <c r="L179">
        <v>5</v>
      </c>
      <c r="M179">
        <v>50</v>
      </c>
      <c r="N179">
        <v>0</v>
      </c>
      <c r="O179">
        <v>0</v>
      </c>
      <c r="P179">
        <v>0</v>
      </c>
    </row>
    <row r="180" spans="1:16" x14ac:dyDescent="0.45">
      <c r="A180">
        <v>168</v>
      </c>
      <c r="B180">
        <v>1</v>
      </c>
      <c r="C180">
        <v>16212</v>
      </c>
      <c r="D180">
        <v>0.95369999999999999</v>
      </c>
      <c r="E180">
        <v>81062</v>
      </c>
      <c r="F180">
        <v>1671364</v>
      </c>
      <c r="G180">
        <v>61682.7042</v>
      </c>
      <c r="H180" t="s">
        <v>344</v>
      </c>
      <c r="I180" t="s">
        <v>345</v>
      </c>
      <c r="J180">
        <v>2095</v>
      </c>
      <c r="K180">
        <v>40</v>
      </c>
      <c r="L180">
        <v>5</v>
      </c>
      <c r="M180">
        <v>50</v>
      </c>
      <c r="N180">
        <v>0</v>
      </c>
      <c r="O180">
        <v>0</v>
      </c>
      <c r="P180">
        <v>0</v>
      </c>
    </row>
    <row r="181" spans="1:16" x14ac:dyDescent="0.45">
      <c r="A181">
        <v>140</v>
      </c>
      <c r="B181">
        <v>1</v>
      </c>
      <c r="C181">
        <v>19200</v>
      </c>
      <c r="D181">
        <v>0.95020000000000004</v>
      </c>
      <c r="E181">
        <v>96004</v>
      </c>
      <c r="F181">
        <v>1832304</v>
      </c>
      <c r="G181">
        <v>52083.333299999998</v>
      </c>
      <c r="H181" t="s">
        <v>206</v>
      </c>
      <c r="I181" t="s">
        <v>346</v>
      </c>
      <c r="J181">
        <v>2095</v>
      </c>
      <c r="K181">
        <v>40</v>
      </c>
      <c r="L181">
        <v>5</v>
      </c>
      <c r="M181">
        <v>50</v>
      </c>
      <c r="N181">
        <v>0</v>
      </c>
      <c r="O181">
        <v>0</v>
      </c>
      <c r="P181">
        <v>0</v>
      </c>
    </row>
    <row r="182" spans="1:16" x14ac:dyDescent="0.45">
      <c r="A182">
        <v>112</v>
      </c>
      <c r="B182">
        <v>1</v>
      </c>
      <c r="C182">
        <v>23393</v>
      </c>
      <c r="D182">
        <v>0.94569999999999999</v>
      </c>
      <c r="E182">
        <v>116966</v>
      </c>
      <c r="F182">
        <v>2037499</v>
      </c>
      <c r="G182">
        <v>42747.830499999996</v>
      </c>
      <c r="H182" t="s">
        <v>90</v>
      </c>
      <c r="I182" t="s">
        <v>347</v>
      </c>
      <c r="J182">
        <v>2095</v>
      </c>
      <c r="K182">
        <v>40</v>
      </c>
      <c r="L182">
        <v>5</v>
      </c>
      <c r="M182">
        <v>50</v>
      </c>
      <c r="N182">
        <v>0</v>
      </c>
      <c r="O182">
        <v>0</v>
      </c>
      <c r="P182">
        <v>0</v>
      </c>
    </row>
    <row r="183" spans="1:16" x14ac:dyDescent="0.45">
      <c r="A183">
        <v>84</v>
      </c>
      <c r="B183">
        <v>1</v>
      </c>
      <c r="C183">
        <v>32300</v>
      </c>
      <c r="D183">
        <v>0.94169999999999998</v>
      </c>
      <c r="E183">
        <v>161501</v>
      </c>
      <c r="F183">
        <v>2609501</v>
      </c>
      <c r="G183">
        <v>30959.7523</v>
      </c>
      <c r="H183" t="s">
        <v>348</v>
      </c>
      <c r="I183" t="s">
        <v>349</v>
      </c>
      <c r="J183">
        <v>2095</v>
      </c>
      <c r="K183">
        <v>40</v>
      </c>
      <c r="L183">
        <v>5</v>
      </c>
      <c r="M183">
        <v>50</v>
      </c>
      <c r="N183">
        <v>0</v>
      </c>
      <c r="O183">
        <v>0</v>
      </c>
      <c r="P183">
        <v>0</v>
      </c>
    </row>
    <row r="184" spans="1:16" x14ac:dyDescent="0.45">
      <c r="A184">
        <v>56</v>
      </c>
      <c r="B184">
        <v>1</v>
      </c>
      <c r="C184">
        <v>60849</v>
      </c>
      <c r="D184">
        <v>0.93279999999999996</v>
      </c>
      <c r="E184">
        <v>304245</v>
      </c>
      <c r="F184">
        <v>4223065</v>
      </c>
      <c r="G184">
        <v>16434.123800000001</v>
      </c>
      <c r="H184" t="s">
        <v>86</v>
      </c>
      <c r="I184" t="s">
        <v>350</v>
      </c>
      <c r="J184">
        <v>2095</v>
      </c>
      <c r="K184">
        <v>40</v>
      </c>
      <c r="L184">
        <v>5</v>
      </c>
      <c r="M184">
        <v>50</v>
      </c>
      <c r="N184">
        <v>0</v>
      </c>
      <c r="O184">
        <v>0</v>
      </c>
      <c r="P184">
        <v>0</v>
      </c>
    </row>
    <row r="185" spans="1:16" x14ac:dyDescent="0.45">
      <c r="A185">
        <v>42</v>
      </c>
      <c r="B185">
        <v>1</v>
      </c>
      <c r="C185">
        <v>93160</v>
      </c>
      <c r="D185">
        <v>0.92400000000000004</v>
      </c>
      <c r="E185">
        <v>465800</v>
      </c>
      <c r="F185">
        <v>5660102</v>
      </c>
      <c r="G185">
        <v>10734.2207</v>
      </c>
      <c r="H185" t="s">
        <v>181</v>
      </c>
      <c r="I185" t="s">
        <v>351</v>
      </c>
      <c r="J185">
        <v>2095</v>
      </c>
      <c r="K185">
        <v>40</v>
      </c>
      <c r="L185">
        <v>5</v>
      </c>
      <c r="M185">
        <v>50</v>
      </c>
      <c r="N185">
        <v>0</v>
      </c>
      <c r="O185">
        <v>0</v>
      </c>
      <c r="P185">
        <v>0</v>
      </c>
    </row>
    <row r="186" spans="1:16" x14ac:dyDescent="0.45">
      <c r="A186">
        <v>28</v>
      </c>
      <c r="B186">
        <v>1</v>
      </c>
      <c r="C186">
        <v>286832</v>
      </c>
      <c r="D186">
        <v>0.86409999999999998</v>
      </c>
      <c r="E186">
        <v>1434160</v>
      </c>
      <c r="F186">
        <v>9120344</v>
      </c>
      <c r="G186">
        <v>3486.3613999999998</v>
      </c>
      <c r="H186" t="s">
        <v>268</v>
      </c>
      <c r="I186" t="s">
        <v>352</v>
      </c>
      <c r="J186">
        <v>2095</v>
      </c>
      <c r="K186">
        <v>40</v>
      </c>
      <c r="L186">
        <v>5</v>
      </c>
      <c r="M186">
        <v>50</v>
      </c>
      <c r="N186">
        <v>0</v>
      </c>
      <c r="O186">
        <v>0</v>
      </c>
      <c r="P186">
        <v>0</v>
      </c>
    </row>
    <row r="187" spans="1:16" x14ac:dyDescent="0.45">
      <c r="A187">
        <v>20</v>
      </c>
      <c r="B187">
        <v>1</v>
      </c>
      <c r="C187">
        <v>300718</v>
      </c>
      <c r="D187">
        <v>0.81830000000000003</v>
      </c>
      <c r="E187">
        <v>1503590</v>
      </c>
      <c r="F187">
        <v>6770021</v>
      </c>
      <c r="G187">
        <v>3325.3746000000001</v>
      </c>
      <c r="H187" t="s">
        <v>353</v>
      </c>
      <c r="I187" t="s">
        <v>354</v>
      </c>
      <c r="J187">
        <v>2095</v>
      </c>
      <c r="K187">
        <v>40</v>
      </c>
      <c r="L187">
        <v>5</v>
      </c>
      <c r="M187">
        <v>50</v>
      </c>
      <c r="N187">
        <v>0</v>
      </c>
      <c r="O187">
        <v>0</v>
      </c>
      <c r="P187">
        <v>0</v>
      </c>
    </row>
    <row r="188" spans="1:16" x14ac:dyDescent="0.45">
      <c r="A188">
        <v>16</v>
      </c>
      <c r="B188">
        <v>1</v>
      </c>
      <c r="C188">
        <v>294882</v>
      </c>
      <c r="D188">
        <v>0.78249999999999997</v>
      </c>
      <c r="E188">
        <v>1474414</v>
      </c>
      <c r="F188">
        <v>5304776</v>
      </c>
      <c r="G188">
        <v>3391.1869999999999</v>
      </c>
      <c r="H188" t="s">
        <v>135</v>
      </c>
      <c r="I188" t="s">
        <v>355</v>
      </c>
      <c r="J188">
        <v>2095</v>
      </c>
      <c r="K188">
        <v>40</v>
      </c>
      <c r="L188">
        <v>5</v>
      </c>
      <c r="M188">
        <v>50</v>
      </c>
      <c r="N188">
        <v>0</v>
      </c>
      <c r="O188">
        <v>0</v>
      </c>
      <c r="P188">
        <v>0</v>
      </c>
    </row>
    <row r="189" spans="1:16" x14ac:dyDescent="0.45">
      <c r="A189">
        <v>12</v>
      </c>
      <c r="B189">
        <v>1</v>
      </c>
      <c r="C189">
        <v>266889</v>
      </c>
      <c r="D189">
        <v>0.73009999999999997</v>
      </c>
      <c r="E189">
        <v>1334446</v>
      </c>
      <c r="F189">
        <v>3608973</v>
      </c>
      <c r="G189">
        <v>3746.8760000000002</v>
      </c>
      <c r="H189" t="s">
        <v>356</v>
      </c>
      <c r="I189" t="s">
        <v>357</v>
      </c>
      <c r="J189">
        <v>2095</v>
      </c>
      <c r="K189">
        <v>40</v>
      </c>
      <c r="L189">
        <v>5</v>
      </c>
      <c r="M189">
        <v>50</v>
      </c>
      <c r="N189">
        <v>0</v>
      </c>
      <c r="O189">
        <v>0</v>
      </c>
      <c r="P189">
        <v>0</v>
      </c>
    </row>
    <row r="190" spans="1:16" x14ac:dyDescent="0.45">
      <c r="A190">
        <v>8</v>
      </c>
      <c r="B190">
        <v>1</v>
      </c>
      <c r="C190">
        <v>249805</v>
      </c>
      <c r="D190">
        <v>0.67049999999999998</v>
      </c>
      <c r="E190">
        <v>1249025</v>
      </c>
      <c r="F190">
        <v>2541261</v>
      </c>
      <c r="G190">
        <v>4003.1224000000002</v>
      </c>
      <c r="H190" t="s">
        <v>190</v>
      </c>
      <c r="I190" t="s">
        <v>358</v>
      </c>
      <c r="J190">
        <v>2095</v>
      </c>
      <c r="K190">
        <v>40</v>
      </c>
      <c r="L190">
        <v>5</v>
      </c>
      <c r="M190">
        <v>50</v>
      </c>
      <c r="N190">
        <v>0</v>
      </c>
      <c r="O190">
        <v>0</v>
      </c>
      <c r="P190">
        <v>0</v>
      </c>
    </row>
    <row r="191" spans="1:16" x14ac:dyDescent="0.45">
      <c r="A191">
        <v>4</v>
      </c>
      <c r="B191">
        <v>1</v>
      </c>
      <c r="C191">
        <v>184751</v>
      </c>
      <c r="D191">
        <v>0.499</v>
      </c>
      <c r="E191">
        <v>923759</v>
      </c>
      <c r="F191">
        <v>919950</v>
      </c>
      <c r="G191">
        <v>5412.6905999999999</v>
      </c>
      <c r="H191" t="s">
        <v>137</v>
      </c>
      <c r="I191" t="s">
        <v>359</v>
      </c>
      <c r="J191">
        <v>2095</v>
      </c>
      <c r="K191">
        <v>40</v>
      </c>
      <c r="L191">
        <v>5</v>
      </c>
      <c r="M191">
        <v>50</v>
      </c>
      <c r="N191">
        <v>0</v>
      </c>
      <c r="O191">
        <v>0</v>
      </c>
      <c r="P191">
        <v>0</v>
      </c>
    </row>
    <row r="192" spans="1:16" x14ac:dyDescent="0.45">
      <c r="A192">
        <v>2</v>
      </c>
      <c r="B192">
        <v>1</v>
      </c>
      <c r="C192">
        <v>90820</v>
      </c>
      <c r="D192">
        <v>5.5999999999999999E-3</v>
      </c>
      <c r="E192">
        <v>454102</v>
      </c>
      <c r="F192">
        <v>2555</v>
      </c>
      <c r="G192">
        <v>11010.7906</v>
      </c>
      <c r="H192" t="s">
        <v>360</v>
      </c>
      <c r="I192" t="s">
        <v>222</v>
      </c>
      <c r="J192">
        <v>2095</v>
      </c>
      <c r="K192">
        <v>40</v>
      </c>
      <c r="L192">
        <v>5</v>
      </c>
      <c r="M192">
        <v>50</v>
      </c>
      <c r="N192">
        <v>0</v>
      </c>
      <c r="O192">
        <v>0</v>
      </c>
      <c r="P192">
        <v>0</v>
      </c>
    </row>
    <row r="193" spans="1:16" x14ac:dyDescent="0.45">
      <c r="A193">
        <v>1</v>
      </c>
      <c r="B193">
        <v>1</v>
      </c>
      <c r="C193">
        <v>99289</v>
      </c>
      <c r="D193">
        <v>5.0000000000000001E-3</v>
      </c>
      <c r="E193">
        <v>496448</v>
      </c>
      <c r="F193">
        <v>2502</v>
      </c>
      <c r="G193">
        <v>10071.6091</v>
      </c>
      <c r="H193" t="s">
        <v>361</v>
      </c>
      <c r="I193" t="s">
        <v>362</v>
      </c>
      <c r="J193">
        <v>2095</v>
      </c>
      <c r="K193">
        <v>40</v>
      </c>
      <c r="L193">
        <v>5</v>
      </c>
      <c r="M193">
        <v>50</v>
      </c>
      <c r="N193">
        <v>0</v>
      </c>
      <c r="O193">
        <v>0</v>
      </c>
      <c r="P193">
        <v>0</v>
      </c>
    </row>
    <row r="194" spans="1:16" x14ac:dyDescent="0.45">
      <c r="A194">
        <v>224</v>
      </c>
      <c r="B194">
        <v>224</v>
      </c>
      <c r="C194">
        <v>7770681</v>
      </c>
      <c r="D194">
        <v>5.1000000000000004E-3</v>
      </c>
      <c r="E194">
        <v>38853407</v>
      </c>
      <c r="F194">
        <v>198554</v>
      </c>
      <c r="G194">
        <v>128.68879999999999</v>
      </c>
      <c r="H194" t="s">
        <v>363</v>
      </c>
      <c r="I194" t="s">
        <v>364</v>
      </c>
      <c r="J194">
        <v>2095</v>
      </c>
      <c r="K194">
        <v>40</v>
      </c>
      <c r="L194">
        <v>5</v>
      </c>
      <c r="M194">
        <v>50</v>
      </c>
      <c r="N194">
        <v>0</v>
      </c>
      <c r="O194">
        <v>0</v>
      </c>
      <c r="P194">
        <v>0</v>
      </c>
    </row>
    <row r="195" spans="1:16" x14ac:dyDescent="0.45">
      <c r="A195">
        <v>196</v>
      </c>
      <c r="B195">
        <v>196</v>
      </c>
      <c r="C195">
        <v>7721523</v>
      </c>
      <c r="D195">
        <v>5.1000000000000004E-3</v>
      </c>
      <c r="E195">
        <v>38607615</v>
      </c>
      <c r="F195">
        <v>197324</v>
      </c>
      <c r="G195">
        <v>129.50810000000001</v>
      </c>
      <c r="H195" t="s">
        <v>365</v>
      </c>
      <c r="I195" t="s">
        <v>366</v>
      </c>
      <c r="J195">
        <v>2095</v>
      </c>
      <c r="K195">
        <v>40</v>
      </c>
      <c r="L195">
        <v>5</v>
      </c>
      <c r="M195">
        <v>50</v>
      </c>
      <c r="N195">
        <v>0</v>
      </c>
      <c r="O195">
        <v>0</v>
      </c>
      <c r="P195">
        <v>0</v>
      </c>
    </row>
    <row r="196" spans="1:16" x14ac:dyDescent="0.45">
      <c r="A196">
        <v>168</v>
      </c>
      <c r="B196">
        <v>168</v>
      </c>
      <c r="C196">
        <v>7378955</v>
      </c>
      <c r="D196">
        <v>5.1000000000000004E-3</v>
      </c>
      <c r="E196">
        <v>36894776</v>
      </c>
      <c r="F196">
        <v>188686</v>
      </c>
      <c r="G196">
        <v>135.5205</v>
      </c>
      <c r="H196" t="s">
        <v>367</v>
      </c>
      <c r="I196" t="s">
        <v>368</v>
      </c>
      <c r="J196">
        <v>2095</v>
      </c>
      <c r="K196">
        <v>40</v>
      </c>
      <c r="L196">
        <v>5</v>
      </c>
      <c r="M196">
        <v>50</v>
      </c>
      <c r="N196">
        <v>0</v>
      </c>
      <c r="O196">
        <v>0</v>
      </c>
      <c r="P196">
        <v>0</v>
      </c>
    </row>
    <row r="197" spans="1:16" x14ac:dyDescent="0.45">
      <c r="A197">
        <v>140</v>
      </c>
      <c r="B197">
        <v>140</v>
      </c>
      <c r="C197">
        <v>7116453</v>
      </c>
      <c r="D197">
        <v>5.1000000000000004E-3</v>
      </c>
      <c r="E197">
        <v>35582269</v>
      </c>
      <c r="F197">
        <v>182422</v>
      </c>
      <c r="G197">
        <v>140.51939999999999</v>
      </c>
      <c r="H197" t="s">
        <v>369</v>
      </c>
      <c r="I197" t="s">
        <v>370</v>
      </c>
      <c r="J197">
        <v>2095</v>
      </c>
      <c r="K197">
        <v>40</v>
      </c>
      <c r="L197">
        <v>5</v>
      </c>
      <c r="M197">
        <v>50</v>
      </c>
      <c r="N197">
        <v>0</v>
      </c>
      <c r="O197">
        <v>0</v>
      </c>
      <c r="P197">
        <v>0</v>
      </c>
    </row>
    <row r="198" spans="1:16" x14ac:dyDescent="0.45">
      <c r="A198">
        <v>112</v>
      </c>
      <c r="B198">
        <v>112</v>
      </c>
      <c r="C198">
        <v>6601631</v>
      </c>
      <c r="D198">
        <v>5.1000000000000004E-3</v>
      </c>
      <c r="E198">
        <v>33008158</v>
      </c>
      <c r="F198">
        <v>168210</v>
      </c>
      <c r="G198">
        <v>151.4777</v>
      </c>
      <c r="H198" t="s">
        <v>371</v>
      </c>
      <c r="I198" t="s">
        <v>372</v>
      </c>
      <c r="J198">
        <v>2095</v>
      </c>
      <c r="K198">
        <v>40</v>
      </c>
      <c r="L198">
        <v>5</v>
      </c>
      <c r="M198">
        <v>50</v>
      </c>
      <c r="N198">
        <v>0</v>
      </c>
      <c r="O198">
        <v>0</v>
      </c>
      <c r="P198">
        <v>0</v>
      </c>
    </row>
    <row r="199" spans="1:16" x14ac:dyDescent="0.45">
      <c r="A199">
        <v>84</v>
      </c>
      <c r="B199">
        <v>84</v>
      </c>
      <c r="C199">
        <v>5054771</v>
      </c>
      <c r="D199">
        <v>5.1000000000000004E-3</v>
      </c>
      <c r="E199">
        <v>25273858</v>
      </c>
      <c r="F199">
        <v>129565</v>
      </c>
      <c r="G199">
        <v>197.8329</v>
      </c>
      <c r="H199" t="s">
        <v>373</v>
      </c>
      <c r="I199" t="s">
        <v>374</v>
      </c>
      <c r="J199">
        <v>2095</v>
      </c>
      <c r="K199">
        <v>40</v>
      </c>
      <c r="L199">
        <v>5</v>
      </c>
      <c r="M199">
        <v>50</v>
      </c>
      <c r="N199">
        <v>0</v>
      </c>
      <c r="O199">
        <v>0</v>
      </c>
      <c r="P199">
        <v>0</v>
      </c>
    </row>
    <row r="200" spans="1:16" x14ac:dyDescent="0.45">
      <c r="A200">
        <v>56</v>
      </c>
      <c r="B200">
        <v>56</v>
      </c>
      <c r="C200">
        <v>3133872</v>
      </c>
      <c r="D200">
        <v>5.0000000000000001E-3</v>
      </c>
      <c r="E200">
        <v>15669360</v>
      </c>
      <c r="F200">
        <v>79528</v>
      </c>
      <c r="G200">
        <v>319.09410000000003</v>
      </c>
      <c r="H200" t="s">
        <v>375</v>
      </c>
      <c r="I200" t="s">
        <v>376</v>
      </c>
      <c r="J200">
        <v>2095</v>
      </c>
      <c r="K200">
        <v>40</v>
      </c>
      <c r="L200">
        <v>5</v>
      </c>
      <c r="M200">
        <v>50</v>
      </c>
      <c r="N200">
        <v>0</v>
      </c>
      <c r="O200">
        <v>0</v>
      </c>
      <c r="P200">
        <v>0</v>
      </c>
    </row>
    <row r="201" spans="1:16" x14ac:dyDescent="0.45">
      <c r="A201">
        <v>42</v>
      </c>
      <c r="B201">
        <v>42</v>
      </c>
      <c r="C201">
        <v>2445978</v>
      </c>
      <c r="D201">
        <v>5.1000000000000004E-3</v>
      </c>
      <c r="E201">
        <v>12229893</v>
      </c>
      <c r="F201">
        <v>62863</v>
      </c>
      <c r="G201">
        <v>408.83440000000002</v>
      </c>
      <c r="H201" t="s">
        <v>377</v>
      </c>
      <c r="I201" t="s">
        <v>378</v>
      </c>
      <c r="J201">
        <v>2095</v>
      </c>
      <c r="K201">
        <v>40</v>
      </c>
      <c r="L201">
        <v>5</v>
      </c>
      <c r="M201">
        <v>50</v>
      </c>
      <c r="N201">
        <v>0</v>
      </c>
      <c r="O201">
        <v>0</v>
      </c>
      <c r="P201">
        <v>0</v>
      </c>
    </row>
    <row r="202" spans="1:16" x14ac:dyDescent="0.45">
      <c r="A202">
        <v>28</v>
      </c>
      <c r="B202">
        <v>28</v>
      </c>
      <c r="C202">
        <v>1516686</v>
      </c>
      <c r="D202">
        <v>5.1000000000000004E-3</v>
      </c>
      <c r="E202">
        <v>7583431</v>
      </c>
      <c r="F202">
        <v>38672</v>
      </c>
      <c r="G202">
        <v>659.33230000000003</v>
      </c>
      <c r="H202" t="s">
        <v>379</v>
      </c>
      <c r="I202" t="s">
        <v>380</v>
      </c>
      <c r="J202">
        <v>2095</v>
      </c>
      <c r="K202">
        <v>40</v>
      </c>
      <c r="L202">
        <v>5</v>
      </c>
      <c r="M202">
        <v>50</v>
      </c>
      <c r="N202">
        <v>0</v>
      </c>
      <c r="O202">
        <v>0</v>
      </c>
      <c r="P202">
        <v>0</v>
      </c>
    </row>
    <row r="203" spans="1:16" x14ac:dyDescent="0.45">
      <c r="A203">
        <v>20</v>
      </c>
      <c r="B203">
        <v>20</v>
      </c>
      <c r="C203">
        <v>1210209</v>
      </c>
      <c r="D203">
        <v>5.1000000000000004E-3</v>
      </c>
      <c r="E203">
        <v>6051045</v>
      </c>
      <c r="F203">
        <v>30924</v>
      </c>
      <c r="G203">
        <v>826.30359999999996</v>
      </c>
      <c r="H203" t="s">
        <v>381</v>
      </c>
      <c r="I203" t="s">
        <v>382</v>
      </c>
      <c r="J203">
        <v>2095</v>
      </c>
      <c r="K203">
        <v>40</v>
      </c>
      <c r="L203">
        <v>5</v>
      </c>
      <c r="M203">
        <v>50</v>
      </c>
      <c r="N203">
        <v>0</v>
      </c>
      <c r="O203">
        <v>0</v>
      </c>
      <c r="P203">
        <v>0</v>
      </c>
    </row>
    <row r="204" spans="1:16" x14ac:dyDescent="0.45">
      <c r="A204">
        <v>16</v>
      </c>
      <c r="B204">
        <v>16</v>
      </c>
      <c r="C204">
        <v>1036446</v>
      </c>
      <c r="D204">
        <v>5.1000000000000004E-3</v>
      </c>
      <c r="E204">
        <v>5182232</v>
      </c>
      <c r="F204">
        <v>26739</v>
      </c>
      <c r="G204">
        <v>964.8356</v>
      </c>
      <c r="H204" t="s">
        <v>383</v>
      </c>
      <c r="I204" t="s">
        <v>384</v>
      </c>
      <c r="J204">
        <v>2095</v>
      </c>
      <c r="K204">
        <v>40</v>
      </c>
      <c r="L204">
        <v>5</v>
      </c>
      <c r="M204">
        <v>50</v>
      </c>
      <c r="N204">
        <v>0</v>
      </c>
      <c r="O204">
        <v>0</v>
      </c>
      <c r="P204">
        <v>0</v>
      </c>
    </row>
    <row r="205" spans="1:16" x14ac:dyDescent="0.45">
      <c r="A205">
        <v>12</v>
      </c>
      <c r="B205">
        <v>12</v>
      </c>
      <c r="C205">
        <v>790036</v>
      </c>
      <c r="D205">
        <v>5.1000000000000004E-3</v>
      </c>
      <c r="E205">
        <v>3950181</v>
      </c>
      <c r="F205">
        <v>20295</v>
      </c>
      <c r="G205">
        <v>1265.7651000000001</v>
      </c>
      <c r="H205" t="s">
        <v>385</v>
      </c>
      <c r="I205" t="s">
        <v>386</v>
      </c>
      <c r="J205">
        <v>2095</v>
      </c>
      <c r="K205">
        <v>40</v>
      </c>
      <c r="L205">
        <v>5</v>
      </c>
      <c r="M205">
        <v>50</v>
      </c>
      <c r="N205">
        <v>0</v>
      </c>
      <c r="O205">
        <v>0</v>
      </c>
      <c r="P205">
        <v>0</v>
      </c>
    </row>
    <row r="206" spans="1:16" x14ac:dyDescent="0.45">
      <c r="A206">
        <v>8</v>
      </c>
      <c r="B206">
        <v>8</v>
      </c>
      <c r="C206">
        <v>608068</v>
      </c>
      <c r="D206">
        <v>5.1000000000000004E-3</v>
      </c>
      <c r="E206">
        <v>3040341</v>
      </c>
      <c r="F206">
        <v>15623</v>
      </c>
      <c r="G206">
        <v>1644.5528999999999</v>
      </c>
      <c r="H206" t="s">
        <v>387</v>
      </c>
      <c r="I206" t="s">
        <v>388</v>
      </c>
      <c r="J206">
        <v>2095</v>
      </c>
      <c r="K206">
        <v>40</v>
      </c>
      <c r="L206">
        <v>5</v>
      </c>
      <c r="M206">
        <v>50</v>
      </c>
      <c r="N206">
        <v>0</v>
      </c>
      <c r="O206">
        <v>0</v>
      </c>
      <c r="P206">
        <v>0</v>
      </c>
    </row>
    <row r="207" spans="1:16" x14ac:dyDescent="0.45">
      <c r="A207">
        <v>4</v>
      </c>
      <c r="B207">
        <v>4</v>
      </c>
      <c r="C207">
        <v>329590</v>
      </c>
      <c r="D207">
        <v>5.0000000000000001E-3</v>
      </c>
      <c r="E207">
        <v>1647953</v>
      </c>
      <c r="F207">
        <v>8300</v>
      </c>
      <c r="G207">
        <v>3034.0726</v>
      </c>
      <c r="H207" t="s">
        <v>336</v>
      </c>
      <c r="I207" t="s">
        <v>389</v>
      </c>
      <c r="J207">
        <v>2095</v>
      </c>
      <c r="K207">
        <v>40</v>
      </c>
      <c r="L207">
        <v>5</v>
      </c>
      <c r="M207">
        <v>50</v>
      </c>
      <c r="N207">
        <v>0</v>
      </c>
      <c r="O207">
        <v>0</v>
      </c>
      <c r="P207">
        <v>0</v>
      </c>
    </row>
    <row r="208" spans="1:16" x14ac:dyDescent="0.45">
      <c r="A208">
        <v>2</v>
      </c>
      <c r="B208">
        <v>2</v>
      </c>
      <c r="C208">
        <v>176498</v>
      </c>
      <c r="D208">
        <v>5.0000000000000001E-3</v>
      </c>
      <c r="E208">
        <v>882493</v>
      </c>
      <c r="F208">
        <v>4469</v>
      </c>
      <c r="G208">
        <v>5665.7866000000004</v>
      </c>
      <c r="H208" t="s">
        <v>390</v>
      </c>
      <c r="I208" t="s">
        <v>391</v>
      </c>
      <c r="J208">
        <v>2095</v>
      </c>
      <c r="K208">
        <v>40</v>
      </c>
      <c r="L208">
        <v>5</v>
      </c>
      <c r="M208">
        <v>50</v>
      </c>
      <c r="N208">
        <v>0</v>
      </c>
      <c r="O208">
        <v>0</v>
      </c>
      <c r="P208">
        <v>0</v>
      </c>
    </row>
    <row r="209" spans="1:16" x14ac:dyDescent="0.45">
      <c r="A209">
        <v>1</v>
      </c>
      <c r="B209">
        <v>1</v>
      </c>
      <c r="C209">
        <v>98900</v>
      </c>
      <c r="D209">
        <v>5.0000000000000001E-3</v>
      </c>
      <c r="E209">
        <v>494502</v>
      </c>
      <c r="F209">
        <v>2475</v>
      </c>
      <c r="G209">
        <v>10111.2235</v>
      </c>
      <c r="H209" t="s">
        <v>310</v>
      </c>
      <c r="I209" t="s">
        <v>392</v>
      </c>
      <c r="J209">
        <v>2095</v>
      </c>
      <c r="K209">
        <v>40</v>
      </c>
      <c r="L209">
        <v>5</v>
      </c>
      <c r="M209">
        <v>50</v>
      </c>
      <c r="N209">
        <v>0</v>
      </c>
      <c r="O209">
        <v>0</v>
      </c>
      <c r="P209">
        <v>0</v>
      </c>
    </row>
    <row r="210" spans="1:16" x14ac:dyDescent="0.45">
      <c r="A210">
        <v>224</v>
      </c>
      <c r="B210">
        <v>4</v>
      </c>
      <c r="C210">
        <v>215578</v>
      </c>
      <c r="D210">
        <v>0.93279999999999996</v>
      </c>
      <c r="E210">
        <v>1077893</v>
      </c>
      <c r="F210">
        <v>14952854</v>
      </c>
      <c r="G210">
        <v>4638.6922999999997</v>
      </c>
      <c r="H210" t="s">
        <v>393</v>
      </c>
      <c r="I210" t="s">
        <v>394</v>
      </c>
      <c r="J210">
        <v>2095</v>
      </c>
      <c r="K210">
        <v>40</v>
      </c>
      <c r="L210">
        <v>5</v>
      </c>
      <c r="M210">
        <v>50</v>
      </c>
      <c r="N210">
        <v>0</v>
      </c>
      <c r="O210">
        <v>0</v>
      </c>
      <c r="P210">
        <v>0</v>
      </c>
    </row>
    <row r="211" spans="1:16" x14ac:dyDescent="0.45">
      <c r="A211">
        <v>196</v>
      </c>
      <c r="B211">
        <v>4</v>
      </c>
      <c r="C211">
        <v>253779</v>
      </c>
      <c r="D211">
        <v>0.92979999999999996</v>
      </c>
      <c r="E211">
        <v>1268897</v>
      </c>
      <c r="F211">
        <v>16807734</v>
      </c>
      <c r="G211">
        <v>3940.4364</v>
      </c>
      <c r="H211" t="s">
        <v>395</v>
      </c>
      <c r="I211" t="s">
        <v>396</v>
      </c>
      <c r="J211">
        <v>2095</v>
      </c>
      <c r="K211">
        <v>40</v>
      </c>
      <c r="L211">
        <v>5</v>
      </c>
      <c r="M211">
        <v>50</v>
      </c>
      <c r="N211">
        <v>0</v>
      </c>
      <c r="O211">
        <v>0</v>
      </c>
      <c r="P211">
        <v>0</v>
      </c>
    </row>
    <row r="212" spans="1:16" x14ac:dyDescent="0.45">
      <c r="A212">
        <v>168</v>
      </c>
      <c r="B212">
        <v>4</v>
      </c>
      <c r="C212">
        <v>277435</v>
      </c>
      <c r="D212">
        <v>0.92500000000000004</v>
      </c>
      <c r="E212">
        <v>1387175</v>
      </c>
      <c r="F212">
        <v>17104446</v>
      </c>
      <c r="G212">
        <v>3604.4479000000001</v>
      </c>
      <c r="H212" t="s">
        <v>397</v>
      </c>
      <c r="I212" t="s">
        <v>398</v>
      </c>
      <c r="J212">
        <v>2095</v>
      </c>
      <c r="K212">
        <v>40</v>
      </c>
      <c r="L212">
        <v>5</v>
      </c>
      <c r="M212">
        <v>50</v>
      </c>
      <c r="N212">
        <v>0</v>
      </c>
      <c r="O212">
        <v>0</v>
      </c>
      <c r="P212">
        <v>0</v>
      </c>
    </row>
    <row r="213" spans="1:16" x14ac:dyDescent="0.45">
      <c r="A213">
        <v>140</v>
      </c>
      <c r="B213">
        <v>4</v>
      </c>
      <c r="C213">
        <v>374834</v>
      </c>
      <c r="D213">
        <v>0.90890000000000004</v>
      </c>
      <c r="E213">
        <v>1874172</v>
      </c>
      <c r="F213">
        <v>18707285</v>
      </c>
      <c r="G213">
        <v>2667.8476000000001</v>
      </c>
      <c r="H213" t="s">
        <v>399</v>
      </c>
      <c r="I213" t="s">
        <v>400</v>
      </c>
      <c r="J213">
        <v>2095</v>
      </c>
      <c r="K213">
        <v>40</v>
      </c>
      <c r="L213">
        <v>5</v>
      </c>
      <c r="M213">
        <v>50</v>
      </c>
      <c r="N213">
        <v>0</v>
      </c>
      <c r="O213">
        <v>0</v>
      </c>
      <c r="P213">
        <v>0</v>
      </c>
    </row>
    <row r="214" spans="1:16" x14ac:dyDescent="0.45">
      <c r="A214">
        <v>112</v>
      </c>
      <c r="B214">
        <v>4</v>
      </c>
      <c r="C214">
        <v>539705</v>
      </c>
      <c r="D214">
        <v>0.88160000000000005</v>
      </c>
      <c r="E214">
        <v>2698526</v>
      </c>
      <c r="F214">
        <v>20086507</v>
      </c>
      <c r="G214">
        <v>1852.8641</v>
      </c>
      <c r="H214" t="s">
        <v>401</v>
      </c>
      <c r="I214" t="s">
        <v>402</v>
      </c>
      <c r="J214">
        <v>2095</v>
      </c>
      <c r="K214">
        <v>40</v>
      </c>
      <c r="L214">
        <v>5</v>
      </c>
      <c r="M214">
        <v>50</v>
      </c>
      <c r="N214">
        <v>0</v>
      </c>
      <c r="O214">
        <v>0</v>
      </c>
      <c r="P214">
        <v>0</v>
      </c>
    </row>
    <row r="215" spans="1:16" x14ac:dyDescent="0.45">
      <c r="A215">
        <v>84</v>
      </c>
      <c r="B215">
        <v>4</v>
      </c>
      <c r="C215">
        <v>687182</v>
      </c>
      <c r="D215">
        <v>0.84189999999999998</v>
      </c>
      <c r="E215">
        <v>3435912</v>
      </c>
      <c r="F215">
        <v>18294486</v>
      </c>
      <c r="G215">
        <v>1455.2185999999999</v>
      </c>
      <c r="H215" t="s">
        <v>403</v>
      </c>
      <c r="I215" t="s">
        <v>404</v>
      </c>
      <c r="J215">
        <v>2095</v>
      </c>
      <c r="K215">
        <v>40</v>
      </c>
      <c r="L215">
        <v>5</v>
      </c>
      <c r="M215">
        <v>50</v>
      </c>
      <c r="N215">
        <v>0</v>
      </c>
      <c r="O215">
        <v>0</v>
      </c>
      <c r="P215">
        <v>0</v>
      </c>
    </row>
    <row r="216" spans="1:16" x14ac:dyDescent="0.45">
      <c r="A216">
        <v>56</v>
      </c>
      <c r="B216">
        <v>4</v>
      </c>
      <c r="C216">
        <v>732794</v>
      </c>
      <c r="D216">
        <v>0.77280000000000004</v>
      </c>
      <c r="E216">
        <v>3663971</v>
      </c>
      <c r="F216">
        <v>12462585</v>
      </c>
      <c r="G216">
        <v>1364.64</v>
      </c>
      <c r="H216" t="s">
        <v>405</v>
      </c>
      <c r="I216" t="s">
        <v>406</v>
      </c>
      <c r="J216">
        <v>2095</v>
      </c>
      <c r="K216">
        <v>40</v>
      </c>
      <c r="L216">
        <v>5</v>
      </c>
      <c r="M216">
        <v>50</v>
      </c>
      <c r="N216">
        <v>0</v>
      </c>
      <c r="O216">
        <v>0</v>
      </c>
      <c r="P216">
        <v>0</v>
      </c>
    </row>
    <row r="217" spans="1:16" x14ac:dyDescent="0.45">
      <c r="A217">
        <v>42</v>
      </c>
      <c r="B217">
        <v>4</v>
      </c>
      <c r="C217">
        <v>720814</v>
      </c>
      <c r="D217">
        <v>0.7288</v>
      </c>
      <c r="E217">
        <v>3604074</v>
      </c>
      <c r="F217">
        <v>9683256</v>
      </c>
      <c r="G217">
        <v>1387.3204000000001</v>
      </c>
      <c r="H217" t="s">
        <v>407</v>
      </c>
      <c r="I217" t="s">
        <v>408</v>
      </c>
      <c r="J217">
        <v>2095</v>
      </c>
      <c r="K217">
        <v>40</v>
      </c>
      <c r="L217">
        <v>5</v>
      </c>
      <c r="M217">
        <v>50</v>
      </c>
      <c r="N217">
        <v>0</v>
      </c>
      <c r="O217">
        <v>0</v>
      </c>
      <c r="P217">
        <v>0</v>
      </c>
    </row>
    <row r="218" spans="1:16" x14ac:dyDescent="0.45">
      <c r="A218">
        <v>28</v>
      </c>
      <c r="B218">
        <v>4</v>
      </c>
      <c r="C218">
        <v>692655</v>
      </c>
      <c r="D218">
        <v>0.64</v>
      </c>
      <c r="E218">
        <v>3463279</v>
      </c>
      <c r="F218">
        <v>6155756</v>
      </c>
      <c r="G218">
        <v>1443.7202</v>
      </c>
      <c r="H218" t="s">
        <v>409</v>
      </c>
      <c r="I218" t="s">
        <v>410</v>
      </c>
      <c r="J218">
        <v>2095</v>
      </c>
      <c r="K218">
        <v>40</v>
      </c>
      <c r="L218">
        <v>5</v>
      </c>
      <c r="M218">
        <v>50</v>
      </c>
      <c r="N218">
        <v>0</v>
      </c>
      <c r="O218">
        <v>0</v>
      </c>
      <c r="P218">
        <v>0</v>
      </c>
    </row>
    <row r="219" spans="1:16" x14ac:dyDescent="0.45">
      <c r="A219">
        <v>20</v>
      </c>
      <c r="B219">
        <v>4</v>
      </c>
      <c r="C219">
        <v>648118</v>
      </c>
      <c r="D219">
        <v>0.56010000000000004</v>
      </c>
      <c r="E219">
        <v>3240592</v>
      </c>
      <c r="F219">
        <v>4126388</v>
      </c>
      <c r="G219">
        <v>1542.9289000000001</v>
      </c>
      <c r="H219" t="s">
        <v>411</v>
      </c>
      <c r="I219" t="s">
        <v>412</v>
      </c>
      <c r="J219">
        <v>2095</v>
      </c>
      <c r="K219">
        <v>40</v>
      </c>
      <c r="L219">
        <v>5</v>
      </c>
      <c r="M219">
        <v>50</v>
      </c>
      <c r="N219">
        <v>0</v>
      </c>
      <c r="O219">
        <v>0</v>
      </c>
      <c r="P219">
        <v>0</v>
      </c>
    </row>
    <row r="220" spans="1:16" x14ac:dyDescent="0.45">
      <c r="A220">
        <v>16</v>
      </c>
      <c r="B220">
        <v>4</v>
      </c>
      <c r="C220">
        <v>609235</v>
      </c>
      <c r="D220">
        <v>0.48149999999999998</v>
      </c>
      <c r="E220">
        <v>3046178</v>
      </c>
      <c r="F220">
        <v>2828658</v>
      </c>
      <c r="G220">
        <v>1641.4027000000001</v>
      </c>
      <c r="H220" t="s">
        <v>413</v>
      </c>
      <c r="I220" t="s">
        <v>414</v>
      </c>
      <c r="J220">
        <v>2095</v>
      </c>
      <c r="K220">
        <v>40</v>
      </c>
      <c r="L220">
        <v>5</v>
      </c>
      <c r="M220">
        <v>50</v>
      </c>
      <c r="N220">
        <v>0</v>
      </c>
      <c r="O220">
        <v>0</v>
      </c>
      <c r="P220">
        <v>0</v>
      </c>
    </row>
    <row r="221" spans="1:16" x14ac:dyDescent="0.45">
      <c r="A221">
        <v>12</v>
      </c>
      <c r="B221">
        <v>4</v>
      </c>
      <c r="C221">
        <v>564067</v>
      </c>
      <c r="D221">
        <v>0.40960000000000002</v>
      </c>
      <c r="E221">
        <v>2820339</v>
      </c>
      <c r="F221">
        <v>1956470</v>
      </c>
      <c r="G221">
        <v>1772.8389999999999</v>
      </c>
      <c r="H221" t="s">
        <v>415</v>
      </c>
      <c r="I221" t="s">
        <v>416</v>
      </c>
      <c r="J221">
        <v>2095</v>
      </c>
      <c r="K221">
        <v>40</v>
      </c>
      <c r="L221">
        <v>5</v>
      </c>
      <c r="M221">
        <v>50</v>
      </c>
      <c r="N221">
        <v>0</v>
      </c>
      <c r="O221">
        <v>0</v>
      </c>
      <c r="P221">
        <v>0</v>
      </c>
    </row>
    <row r="222" spans="1:16" x14ac:dyDescent="0.45">
      <c r="A222">
        <v>8</v>
      </c>
      <c r="B222">
        <v>4</v>
      </c>
      <c r="C222">
        <v>429182</v>
      </c>
      <c r="D222">
        <v>0.22559999999999999</v>
      </c>
      <c r="E222">
        <v>2145914</v>
      </c>
      <c r="F222">
        <v>625028</v>
      </c>
      <c r="G222">
        <v>2330.0138000000002</v>
      </c>
      <c r="H222" t="s">
        <v>417</v>
      </c>
      <c r="I222" t="s">
        <v>418</v>
      </c>
      <c r="J222">
        <v>2095</v>
      </c>
      <c r="K222">
        <v>40</v>
      </c>
      <c r="L222">
        <v>5</v>
      </c>
      <c r="M222">
        <v>50</v>
      </c>
      <c r="N222">
        <v>0</v>
      </c>
      <c r="O222">
        <v>0</v>
      </c>
      <c r="P222">
        <v>0</v>
      </c>
    </row>
    <row r="223" spans="1:16" x14ac:dyDescent="0.45">
      <c r="A223">
        <v>4</v>
      </c>
      <c r="B223">
        <v>4</v>
      </c>
      <c r="C223">
        <v>251541</v>
      </c>
      <c r="D223">
        <v>5.1999999999999998E-3</v>
      </c>
      <c r="E223">
        <v>1257706</v>
      </c>
      <c r="F223">
        <v>6527</v>
      </c>
      <c r="G223">
        <v>3975.4949999999999</v>
      </c>
      <c r="H223" t="s">
        <v>419</v>
      </c>
      <c r="I223" t="s">
        <v>420</v>
      </c>
      <c r="J223">
        <v>2095</v>
      </c>
      <c r="K223">
        <v>40</v>
      </c>
      <c r="L223">
        <v>5</v>
      </c>
      <c r="M223">
        <v>50</v>
      </c>
      <c r="N223">
        <v>0</v>
      </c>
      <c r="O223">
        <v>0</v>
      </c>
      <c r="P223">
        <v>0</v>
      </c>
    </row>
    <row r="224" spans="1:16" x14ac:dyDescent="0.45">
      <c r="A224">
        <v>2</v>
      </c>
      <c r="B224">
        <v>4</v>
      </c>
      <c r="C224">
        <v>174649</v>
      </c>
      <c r="D224">
        <v>5.0000000000000001E-3</v>
      </c>
      <c r="E224">
        <v>873249</v>
      </c>
      <c r="F224">
        <v>4346</v>
      </c>
      <c r="G224">
        <v>5725.77</v>
      </c>
      <c r="H224" t="s">
        <v>421</v>
      </c>
      <c r="I224" t="s">
        <v>422</v>
      </c>
      <c r="J224">
        <v>2095</v>
      </c>
      <c r="K224">
        <v>40</v>
      </c>
      <c r="L224">
        <v>5</v>
      </c>
      <c r="M224">
        <v>50</v>
      </c>
      <c r="N224">
        <v>0</v>
      </c>
      <c r="O224">
        <v>0</v>
      </c>
      <c r="P224">
        <v>0</v>
      </c>
    </row>
    <row r="225" spans="1:16" x14ac:dyDescent="0.45">
      <c r="A225">
        <v>1</v>
      </c>
      <c r="B225">
        <v>4</v>
      </c>
      <c r="C225">
        <v>96882</v>
      </c>
      <c r="D225">
        <v>5.0000000000000001E-3</v>
      </c>
      <c r="E225">
        <v>484410</v>
      </c>
      <c r="F225">
        <v>2423</v>
      </c>
      <c r="G225">
        <v>10321.834800000001</v>
      </c>
      <c r="H225" t="s">
        <v>423</v>
      </c>
      <c r="I225" t="s">
        <v>424</v>
      </c>
      <c r="J225">
        <v>2095</v>
      </c>
      <c r="K225">
        <v>40</v>
      </c>
      <c r="L225">
        <v>5</v>
      </c>
      <c r="M225">
        <v>50</v>
      </c>
      <c r="N225">
        <v>0</v>
      </c>
      <c r="O225">
        <v>0</v>
      </c>
      <c r="P225">
        <v>0</v>
      </c>
    </row>
    <row r="226" spans="1:16" x14ac:dyDescent="0.45">
      <c r="A226">
        <v>224</v>
      </c>
      <c r="B226">
        <v>1</v>
      </c>
      <c r="C226">
        <v>13985</v>
      </c>
      <c r="D226">
        <v>0.95320000000000005</v>
      </c>
      <c r="E226">
        <v>69926</v>
      </c>
      <c r="F226">
        <v>1424869</v>
      </c>
      <c r="G226">
        <v>71505.184099999999</v>
      </c>
      <c r="H226" t="s">
        <v>425</v>
      </c>
      <c r="I226" t="s">
        <v>426</v>
      </c>
      <c r="J226">
        <v>2095</v>
      </c>
      <c r="K226">
        <v>40</v>
      </c>
      <c r="L226">
        <v>5</v>
      </c>
      <c r="M226">
        <v>50</v>
      </c>
      <c r="N226">
        <v>0</v>
      </c>
      <c r="O226">
        <v>0</v>
      </c>
      <c r="P226">
        <v>0</v>
      </c>
    </row>
    <row r="227" spans="1:16" x14ac:dyDescent="0.45">
      <c r="A227">
        <v>196</v>
      </c>
      <c r="B227">
        <v>1</v>
      </c>
      <c r="C227">
        <v>14075</v>
      </c>
      <c r="D227">
        <v>0.95409999999999995</v>
      </c>
      <c r="E227">
        <v>70375</v>
      </c>
      <c r="F227">
        <v>1461330</v>
      </c>
      <c r="G227">
        <v>71047.957399999999</v>
      </c>
      <c r="H227" t="s">
        <v>427</v>
      </c>
      <c r="I227" t="s">
        <v>428</v>
      </c>
      <c r="J227">
        <v>2095</v>
      </c>
      <c r="K227">
        <v>40</v>
      </c>
      <c r="L227">
        <v>5</v>
      </c>
      <c r="M227">
        <v>50</v>
      </c>
      <c r="N227">
        <v>0</v>
      </c>
      <c r="O227">
        <v>0</v>
      </c>
      <c r="P227">
        <v>0</v>
      </c>
    </row>
    <row r="228" spans="1:16" x14ac:dyDescent="0.45">
      <c r="A228">
        <v>168</v>
      </c>
      <c r="B228">
        <v>1</v>
      </c>
      <c r="C228">
        <v>15766</v>
      </c>
      <c r="D228">
        <v>0.95179999999999998</v>
      </c>
      <c r="E228">
        <v>78833</v>
      </c>
      <c r="F228">
        <v>1557149</v>
      </c>
      <c r="G228">
        <v>63427.629099999998</v>
      </c>
      <c r="H228" t="s">
        <v>429</v>
      </c>
      <c r="I228" t="s">
        <v>430</v>
      </c>
      <c r="J228">
        <v>2095</v>
      </c>
      <c r="K228">
        <v>40</v>
      </c>
      <c r="L228">
        <v>5</v>
      </c>
      <c r="M228">
        <v>50</v>
      </c>
      <c r="N228">
        <v>0</v>
      </c>
      <c r="O228">
        <v>0</v>
      </c>
      <c r="P228">
        <v>0</v>
      </c>
    </row>
    <row r="229" spans="1:16" x14ac:dyDescent="0.45">
      <c r="A229">
        <v>140</v>
      </c>
      <c r="B229">
        <v>1</v>
      </c>
      <c r="C229">
        <v>18823</v>
      </c>
      <c r="D229">
        <v>0.94840000000000002</v>
      </c>
      <c r="E229">
        <v>94115</v>
      </c>
      <c r="F229">
        <v>1728323</v>
      </c>
      <c r="G229">
        <v>53126.494200000001</v>
      </c>
      <c r="H229" t="s">
        <v>431</v>
      </c>
      <c r="I229" t="s">
        <v>432</v>
      </c>
      <c r="J229">
        <v>2095</v>
      </c>
      <c r="K229">
        <v>40</v>
      </c>
      <c r="L229">
        <v>5</v>
      </c>
      <c r="M229">
        <v>50</v>
      </c>
      <c r="N229">
        <v>0</v>
      </c>
      <c r="O229">
        <v>0</v>
      </c>
      <c r="P229">
        <v>0</v>
      </c>
    </row>
    <row r="230" spans="1:16" x14ac:dyDescent="0.45">
      <c r="A230">
        <v>112</v>
      </c>
      <c r="B230">
        <v>1</v>
      </c>
      <c r="C230">
        <v>24302</v>
      </c>
      <c r="D230">
        <v>0.94450000000000001</v>
      </c>
      <c r="E230">
        <v>121514</v>
      </c>
      <c r="F230">
        <v>2067338</v>
      </c>
      <c r="G230">
        <v>41148.876600000003</v>
      </c>
      <c r="H230" t="s">
        <v>433</v>
      </c>
      <c r="I230" t="s">
        <v>434</v>
      </c>
      <c r="J230">
        <v>2095</v>
      </c>
      <c r="K230">
        <v>40</v>
      </c>
      <c r="L230">
        <v>5</v>
      </c>
      <c r="M230">
        <v>50</v>
      </c>
      <c r="N230">
        <v>0</v>
      </c>
      <c r="O230">
        <v>0</v>
      </c>
      <c r="P230">
        <v>0</v>
      </c>
    </row>
    <row r="231" spans="1:16" x14ac:dyDescent="0.45">
      <c r="A231">
        <v>84</v>
      </c>
      <c r="B231">
        <v>1</v>
      </c>
      <c r="C231">
        <v>32466</v>
      </c>
      <c r="D231">
        <v>0.94199999999999995</v>
      </c>
      <c r="E231">
        <v>162333</v>
      </c>
      <c r="F231">
        <v>2636485</v>
      </c>
      <c r="G231">
        <v>30801.453799999999</v>
      </c>
      <c r="H231" t="s">
        <v>245</v>
      </c>
      <c r="I231" t="s">
        <v>435</v>
      </c>
      <c r="J231">
        <v>2095</v>
      </c>
      <c r="K231">
        <v>40</v>
      </c>
      <c r="L231">
        <v>5</v>
      </c>
      <c r="M231">
        <v>50</v>
      </c>
      <c r="N231">
        <v>0</v>
      </c>
      <c r="O231">
        <v>0</v>
      </c>
      <c r="P231">
        <v>0</v>
      </c>
    </row>
    <row r="232" spans="1:16" x14ac:dyDescent="0.45">
      <c r="A232">
        <v>56</v>
      </c>
      <c r="B232">
        <v>1</v>
      </c>
      <c r="C232">
        <v>62481</v>
      </c>
      <c r="D232">
        <v>0.93230000000000002</v>
      </c>
      <c r="E232">
        <v>312408</v>
      </c>
      <c r="F232">
        <v>4302571</v>
      </c>
      <c r="G232">
        <v>16004.8655</v>
      </c>
      <c r="H232" t="s">
        <v>217</v>
      </c>
      <c r="I232" t="s">
        <v>436</v>
      </c>
      <c r="J232">
        <v>2095</v>
      </c>
      <c r="K232">
        <v>40</v>
      </c>
      <c r="L232">
        <v>5</v>
      </c>
      <c r="M232">
        <v>50</v>
      </c>
      <c r="N232">
        <v>0</v>
      </c>
      <c r="O232">
        <v>0</v>
      </c>
      <c r="P232">
        <v>0</v>
      </c>
    </row>
    <row r="233" spans="1:16" x14ac:dyDescent="0.45">
      <c r="A233">
        <v>42</v>
      </c>
      <c r="B233">
        <v>1</v>
      </c>
      <c r="C233">
        <v>91215</v>
      </c>
      <c r="D233">
        <v>0.92369999999999997</v>
      </c>
      <c r="E233">
        <v>456077</v>
      </c>
      <c r="F233">
        <v>5521163</v>
      </c>
      <c r="G233">
        <v>10963.1091</v>
      </c>
      <c r="H233" t="s">
        <v>245</v>
      </c>
      <c r="I233" t="s">
        <v>437</v>
      </c>
      <c r="J233">
        <v>2095</v>
      </c>
      <c r="K233">
        <v>40</v>
      </c>
      <c r="L233">
        <v>5</v>
      </c>
      <c r="M233">
        <v>50</v>
      </c>
      <c r="N233">
        <v>0</v>
      </c>
      <c r="O233">
        <v>0</v>
      </c>
      <c r="P233">
        <v>0</v>
      </c>
    </row>
    <row r="234" spans="1:16" x14ac:dyDescent="0.45">
      <c r="A234">
        <v>28</v>
      </c>
      <c r="B234">
        <v>1</v>
      </c>
      <c r="C234">
        <v>275716</v>
      </c>
      <c r="D234">
        <v>0.86360000000000003</v>
      </c>
      <c r="E234">
        <v>1378580</v>
      </c>
      <c r="F234">
        <v>8728778</v>
      </c>
      <c r="G234">
        <v>3626.9205000000002</v>
      </c>
      <c r="H234" t="s">
        <v>385</v>
      </c>
      <c r="I234" t="s">
        <v>438</v>
      </c>
      <c r="J234">
        <v>2095</v>
      </c>
      <c r="K234">
        <v>40</v>
      </c>
      <c r="L234">
        <v>5</v>
      </c>
      <c r="M234">
        <v>50</v>
      </c>
      <c r="N234">
        <v>0</v>
      </c>
      <c r="O234">
        <v>0</v>
      </c>
      <c r="P234">
        <v>0</v>
      </c>
    </row>
    <row r="235" spans="1:16" x14ac:dyDescent="0.45">
      <c r="A235">
        <v>20</v>
      </c>
      <c r="B235">
        <v>1</v>
      </c>
      <c r="C235">
        <v>305722</v>
      </c>
      <c r="D235">
        <v>0.82640000000000002</v>
      </c>
      <c r="E235">
        <v>1528614</v>
      </c>
      <c r="F235">
        <v>7278072</v>
      </c>
      <c r="G235">
        <v>3270.9454999999998</v>
      </c>
      <c r="H235" t="s">
        <v>184</v>
      </c>
      <c r="I235" t="s">
        <v>439</v>
      </c>
      <c r="J235">
        <v>2095</v>
      </c>
      <c r="K235">
        <v>40</v>
      </c>
      <c r="L235">
        <v>5</v>
      </c>
      <c r="M235">
        <v>50</v>
      </c>
      <c r="N235">
        <v>0</v>
      </c>
      <c r="O235">
        <v>0</v>
      </c>
      <c r="P235">
        <v>0</v>
      </c>
    </row>
    <row r="236" spans="1:16" x14ac:dyDescent="0.45">
      <c r="A236">
        <v>16</v>
      </c>
      <c r="B236">
        <v>1</v>
      </c>
      <c r="C236">
        <v>301938</v>
      </c>
      <c r="D236">
        <v>0.78249999999999997</v>
      </c>
      <c r="E236">
        <v>1509692</v>
      </c>
      <c r="F236">
        <v>5432373</v>
      </c>
      <c r="G236">
        <v>3311.9382000000001</v>
      </c>
      <c r="H236" t="s">
        <v>253</v>
      </c>
      <c r="I236" t="s">
        <v>440</v>
      </c>
      <c r="J236">
        <v>2095</v>
      </c>
      <c r="K236">
        <v>40</v>
      </c>
      <c r="L236">
        <v>5</v>
      </c>
      <c r="M236">
        <v>50</v>
      </c>
      <c r="N236">
        <v>0</v>
      </c>
      <c r="O236">
        <v>0</v>
      </c>
      <c r="P236">
        <v>0</v>
      </c>
    </row>
    <row r="237" spans="1:16" x14ac:dyDescent="0.45">
      <c r="A237">
        <v>12</v>
      </c>
      <c r="B237">
        <v>1</v>
      </c>
      <c r="C237">
        <v>290128</v>
      </c>
      <c r="D237">
        <v>0.74819999999999998</v>
      </c>
      <c r="E237">
        <v>1450642</v>
      </c>
      <c r="F237">
        <v>4309455</v>
      </c>
      <c r="G237">
        <v>3446.7545</v>
      </c>
      <c r="H237" t="s">
        <v>441</v>
      </c>
      <c r="I237" t="s">
        <v>442</v>
      </c>
      <c r="J237">
        <v>2095</v>
      </c>
      <c r="K237">
        <v>40</v>
      </c>
      <c r="L237">
        <v>5</v>
      </c>
      <c r="M237">
        <v>50</v>
      </c>
      <c r="N237">
        <v>0</v>
      </c>
      <c r="O237">
        <v>0</v>
      </c>
      <c r="P237">
        <v>0</v>
      </c>
    </row>
    <row r="238" spans="1:16" x14ac:dyDescent="0.45">
      <c r="A238">
        <v>8</v>
      </c>
      <c r="B238">
        <v>1</v>
      </c>
      <c r="C238">
        <v>224861</v>
      </c>
      <c r="D238">
        <v>0.63970000000000005</v>
      </c>
      <c r="E238">
        <v>1124308</v>
      </c>
      <c r="F238">
        <v>1996458</v>
      </c>
      <c r="G238">
        <v>4447.1917999999996</v>
      </c>
      <c r="H238" t="s">
        <v>443</v>
      </c>
      <c r="I238" t="s">
        <v>444</v>
      </c>
      <c r="J238">
        <v>2095</v>
      </c>
      <c r="K238">
        <v>40</v>
      </c>
      <c r="L238">
        <v>5</v>
      </c>
      <c r="M238">
        <v>50</v>
      </c>
      <c r="N238">
        <v>0</v>
      </c>
      <c r="O238">
        <v>0</v>
      </c>
      <c r="P238">
        <v>0</v>
      </c>
    </row>
    <row r="239" spans="1:16" x14ac:dyDescent="0.45">
      <c r="A239">
        <v>4</v>
      </c>
      <c r="B239">
        <v>1</v>
      </c>
      <c r="C239">
        <v>185187</v>
      </c>
      <c r="D239">
        <v>0.49830000000000002</v>
      </c>
      <c r="E239">
        <v>925939</v>
      </c>
      <c r="F239">
        <v>919583</v>
      </c>
      <c r="G239">
        <v>5399.9471000000003</v>
      </c>
      <c r="H239" t="s">
        <v>190</v>
      </c>
      <c r="I239" t="s">
        <v>445</v>
      </c>
      <c r="J239">
        <v>2095</v>
      </c>
      <c r="K239">
        <v>40</v>
      </c>
      <c r="L239">
        <v>5</v>
      </c>
      <c r="M239">
        <v>50</v>
      </c>
      <c r="N239">
        <v>0</v>
      </c>
      <c r="O239">
        <v>0</v>
      </c>
      <c r="P239">
        <v>0</v>
      </c>
    </row>
    <row r="240" spans="1:16" x14ac:dyDescent="0.45">
      <c r="A240">
        <v>2</v>
      </c>
      <c r="B240">
        <v>1</v>
      </c>
      <c r="C240">
        <v>89772</v>
      </c>
      <c r="D240">
        <v>5.7000000000000002E-3</v>
      </c>
      <c r="E240">
        <v>448864</v>
      </c>
      <c r="F240">
        <v>2561</v>
      </c>
      <c r="G240">
        <v>11139.3307</v>
      </c>
      <c r="H240" t="s">
        <v>446</v>
      </c>
      <c r="I240" t="s">
        <v>447</v>
      </c>
      <c r="J240">
        <v>2095</v>
      </c>
      <c r="K240">
        <v>40</v>
      </c>
      <c r="L240">
        <v>5</v>
      </c>
      <c r="M240">
        <v>50</v>
      </c>
      <c r="N240">
        <v>0</v>
      </c>
      <c r="O240">
        <v>0</v>
      </c>
      <c r="P240">
        <v>0</v>
      </c>
    </row>
    <row r="241" spans="1:16" x14ac:dyDescent="0.45">
      <c r="A241">
        <v>1</v>
      </c>
      <c r="B241">
        <v>1</v>
      </c>
      <c r="C241">
        <v>99370</v>
      </c>
      <c r="D241">
        <v>4.8999999999999998E-3</v>
      </c>
      <c r="E241">
        <v>496853</v>
      </c>
      <c r="F241">
        <v>2449</v>
      </c>
      <c r="G241">
        <v>10063.3994</v>
      </c>
      <c r="H241" t="s">
        <v>194</v>
      </c>
      <c r="I241" t="s">
        <v>448</v>
      </c>
      <c r="J241">
        <v>2095</v>
      </c>
      <c r="K241">
        <v>40</v>
      </c>
      <c r="L241">
        <v>5</v>
      </c>
      <c r="M241">
        <v>50</v>
      </c>
      <c r="N241">
        <v>0</v>
      </c>
      <c r="O241">
        <v>0</v>
      </c>
      <c r="P241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figure</vt:lpstr>
      <vt:lpstr>summary</vt:lpstr>
      <vt:lpstr>tpcc_silo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</dc:creator>
  <cp:lastModifiedBy>Masahiro Tanaka</cp:lastModifiedBy>
  <cp:lastPrinted>2020-08-25T02:13:20Z</cp:lastPrinted>
  <dcterms:created xsi:type="dcterms:W3CDTF">2020-08-25T02:18:44Z</dcterms:created>
  <dcterms:modified xsi:type="dcterms:W3CDTF">2020-08-25T02:19:33Z</dcterms:modified>
</cp:coreProperties>
</file>