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asa\csv\"/>
    </mc:Choice>
  </mc:AlternateContent>
  <xr:revisionPtr revIDLastSave="0" documentId="13_ncr:1_{9FE431FA-FD51-479F-A676-2BD3EF3A13A9}" xr6:coauthVersionLast="45" xr6:coauthVersionMax="45" xr10:uidLastSave="{00000000-0000-0000-0000-000000000000}"/>
  <bookViews>
    <workbookView xWindow="2160" yWindow="372" windowWidth="19476" windowHeight="14556" xr2:uid="{A189210E-F54B-4903-A04B-9C2063EAF56C}"/>
  </bookViews>
  <sheets>
    <sheet name="Figures" sheetId="12" r:id="rId1"/>
    <sheet name="Fig2a" sheetId="3" r:id="rId2"/>
    <sheet name="bench_2a" sheetId="4" r:id="rId3"/>
    <sheet name="Fig2b" sheetId="5" r:id="rId4"/>
    <sheet name="bench_2b" sheetId="6" r:id="rId5"/>
    <sheet name="Fig3a" sheetId="7" r:id="rId6"/>
    <sheet name="bench_3a" sheetId="8" r:id="rId7"/>
    <sheet name="Fig3b" sheetId="9" r:id="rId8"/>
    <sheet name="bench_3b" sheetId="10" r:id="rId9"/>
    <sheet name="Fig4a" sheetId="1" r:id="rId10"/>
    <sheet name="bench_4a" sheetId="2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7" i="2" l="1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E10" i="9"/>
  <c r="E9" i="9"/>
  <c r="E8" i="9"/>
  <c r="E7" i="9"/>
  <c r="E6" i="9"/>
  <c r="E5" i="9"/>
  <c r="E4" i="9"/>
  <c r="E3" i="9"/>
  <c r="E2" i="9"/>
  <c r="C10" i="9"/>
  <c r="C9" i="9"/>
  <c r="C8" i="9"/>
  <c r="C7" i="9"/>
  <c r="C6" i="9"/>
  <c r="C5" i="9"/>
  <c r="C4" i="9"/>
  <c r="C3" i="9"/>
  <c r="C2" i="9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E10" i="7"/>
  <c r="E9" i="7"/>
  <c r="E8" i="7"/>
  <c r="E7" i="7"/>
  <c r="E6" i="7"/>
  <c r="E5" i="7"/>
  <c r="E4" i="7"/>
  <c r="E3" i="7"/>
  <c r="E2" i="7"/>
  <c r="C10" i="7"/>
  <c r="C9" i="7"/>
  <c r="C8" i="7"/>
  <c r="C7" i="7"/>
  <c r="C6" i="7"/>
  <c r="C5" i="7"/>
  <c r="C4" i="7"/>
  <c r="C3" i="7"/>
  <c r="C2" i="7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C9" i="3"/>
  <c r="C8" i="3"/>
  <c r="C7" i="3"/>
  <c r="C6" i="3"/>
  <c r="C5" i="3"/>
  <c r="C4" i="3"/>
  <c r="C3" i="3"/>
  <c r="C2" i="3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D8" i="9" l="1"/>
  <c r="D3" i="9"/>
  <c r="B9" i="9"/>
  <c r="B7" i="9"/>
  <c r="D10" i="9"/>
  <c r="B10" i="9"/>
  <c r="D9" i="9"/>
  <c r="B8" i="9"/>
  <c r="D7" i="9"/>
  <c r="D6" i="9"/>
  <c r="B6" i="9"/>
  <c r="D5" i="9"/>
  <c r="B5" i="9"/>
  <c r="D4" i="9"/>
  <c r="B4" i="9"/>
  <c r="B3" i="9"/>
  <c r="D2" i="9"/>
  <c r="B2" i="9"/>
  <c r="D10" i="7"/>
  <c r="B10" i="7"/>
  <c r="D9" i="7"/>
  <c r="B9" i="7"/>
  <c r="D8" i="7"/>
  <c r="B8" i="7"/>
  <c r="D7" i="7"/>
  <c r="B7" i="7"/>
  <c r="D6" i="7"/>
  <c r="B6" i="7"/>
  <c r="D5" i="7"/>
  <c r="B5" i="7"/>
  <c r="D4" i="7"/>
  <c r="B4" i="7"/>
  <c r="D3" i="7"/>
  <c r="B3" i="7"/>
  <c r="D2" i="7"/>
  <c r="B2" i="7"/>
  <c r="C7" i="5"/>
  <c r="C5" i="5"/>
  <c r="C12" i="5"/>
  <c r="C11" i="5"/>
  <c r="C10" i="5"/>
  <c r="C9" i="5"/>
  <c r="C8" i="5"/>
  <c r="C6" i="5"/>
  <c r="C4" i="5"/>
  <c r="C3" i="5"/>
  <c r="C2" i="5"/>
  <c r="B9" i="3"/>
  <c r="B8" i="3"/>
  <c r="B7" i="3"/>
  <c r="B6" i="3"/>
  <c r="B5" i="3"/>
  <c r="B4" i="3"/>
  <c r="B3" i="3"/>
  <c r="B2" i="3"/>
  <c r="D7" i="1" l="1"/>
  <c r="E7" i="1" s="1"/>
  <c r="B7" i="1"/>
  <c r="C7" i="1" s="1"/>
  <c r="D6" i="1"/>
  <c r="E6" i="1" s="1"/>
  <c r="B6" i="1"/>
  <c r="C6" i="1" s="1"/>
  <c r="D5" i="1"/>
  <c r="E5" i="1" s="1"/>
  <c r="B5" i="1"/>
  <c r="C5" i="1" s="1"/>
  <c r="D4" i="1"/>
  <c r="E4" i="1" s="1"/>
  <c r="B4" i="1"/>
  <c r="C4" i="1" s="1"/>
  <c r="D3" i="1"/>
  <c r="E3" i="1" s="1"/>
  <c r="B3" i="1"/>
  <c r="C3" i="1" s="1"/>
  <c r="D2" i="1"/>
  <c r="E2" i="1" s="1"/>
  <c r="B2" i="1"/>
  <c r="C2" i="1" s="1"/>
</calcChain>
</file>

<file path=xl/sharedStrings.xml><?xml version="1.0" encoding="utf-8"?>
<sst xmlns="http://schemas.openxmlformats.org/spreadsheetml/2006/main" count="661" uniqueCount="35">
  <si>
    <t>THREAD_CNT</t>
  </si>
  <si>
    <t>Silo</t>
    <phoneticPr fontId="2"/>
  </si>
  <si>
    <t>TicToc</t>
    <phoneticPr fontId="2"/>
  </si>
  <si>
    <t>WORKLOAD</t>
  </si>
  <si>
    <t>CC_ALG</t>
  </si>
  <si>
    <t>CENTRAL_INDEX</t>
  </si>
  <si>
    <t>MAX_TUPLE_SIZE</t>
  </si>
  <si>
    <t>SYNTH_TABLE_SIZE</t>
  </si>
  <si>
    <t>ZIPF_THETA</t>
  </si>
  <si>
    <t>READ_PERC</t>
  </si>
  <si>
    <t>WRITE_PERC</t>
  </si>
  <si>
    <t>REQ_PER_QUERY</t>
  </si>
  <si>
    <t>Throughput</t>
    <phoneticPr fontId="2"/>
  </si>
  <si>
    <t>txn_cnt</t>
  </si>
  <si>
    <t>abort_cnt</t>
  </si>
  <si>
    <t>run_time</t>
  </si>
  <si>
    <t>time_wait</t>
  </si>
  <si>
    <t>time_ts_alloc</t>
  </si>
  <si>
    <t>time_man</t>
  </si>
  <si>
    <t>time_index</t>
  </si>
  <si>
    <t>time_abort</t>
  </si>
  <si>
    <t>time_cleanup</t>
  </si>
  <si>
    <t>latency</t>
  </si>
  <si>
    <t>deadlock_cnt</t>
  </si>
  <si>
    <t>cycle_detect</t>
  </si>
  <si>
    <t>dl_detect_time</t>
  </si>
  <si>
    <t>dl_wait_time</t>
  </si>
  <si>
    <t>time_query</t>
  </si>
  <si>
    <t>YCSB</t>
  </si>
  <si>
    <t>SILO</t>
  </si>
  <si>
    <t>TICTOC</t>
  </si>
  <si>
    <t>throughput</t>
    <phoneticPr fontId="2"/>
  </si>
  <si>
    <t>throughput (ktps)</t>
    <phoneticPr fontId="2"/>
  </si>
  <si>
    <t># of writes</t>
    <phoneticPr fontId="2"/>
  </si>
  <si>
    <t>Througput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</si>
</sst>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メイリオ"/>
      <family val="2"/>
      <charset val="128"/>
      <scheme val="minor"/>
    </font>
    <font>
      <sz val="9"/>
      <color theme="1"/>
      <name val="メイリオ"/>
      <family val="2"/>
      <charset val="128"/>
      <scheme val="minor"/>
    </font>
    <font>
      <sz val="6"/>
      <name val="メイリオ"/>
      <family val="2"/>
      <charset val="128"/>
      <scheme val="minor"/>
    </font>
    <font>
      <sz val="9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000"/>
              <a:t>Fig 2a DBx1000</a:t>
            </a:r>
            <a:r>
              <a:rPr lang="en-US" altLang="ja-JP" sz="1000" baseline="0"/>
              <a:t> YCSB </a:t>
            </a:r>
            <a:r>
              <a:rPr lang="en-US" altLang="ja-JP" sz="1000"/>
              <a:t>Silo</a:t>
            </a:r>
            <a:r>
              <a:rPr lang="en-US" altLang="ja-JP" sz="1000" baseline="0"/>
              <a:t>, read-only</a:t>
            </a:r>
            <a:endParaRPr lang="en-US" altLang="ja-JP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Fig2a!$C$1</c:f>
              <c:strCache>
                <c:ptCount val="1"/>
                <c:pt idx="0">
                  <c:v>throughput (ktps)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Fig2a!$A$2:$A$81</c:f>
              <c:numCache>
                <c:formatCode>General</c:formatCode>
                <c:ptCount val="80"/>
                <c:pt idx="0">
                  <c:v>28</c:v>
                </c:pt>
                <c:pt idx="1">
                  <c:v>56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  <c:pt idx="5">
                  <c:v>168</c:v>
                </c:pt>
                <c:pt idx="6">
                  <c:v>196</c:v>
                </c:pt>
                <c:pt idx="7">
                  <c:v>224</c:v>
                </c:pt>
              </c:numCache>
            </c:numRef>
          </c:xVal>
          <c:yVal>
            <c:numRef>
              <c:f>Fig2a!$C$2:$C$81</c:f>
              <c:numCache>
                <c:formatCode>General</c:formatCode>
                <c:ptCount val="80"/>
                <c:pt idx="0">
                  <c:v>14.788217314477262</c:v>
                </c:pt>
                <c:pt idx="1">
                  <c:v>25.008818529185298</c:v>
                </c:pt>
                <c:pt idx="2">
                  <c:v>27.142125424451212</c:v>
                </c:pt>
                <c:pt idx="3">
                  <c:v>31.614823306818074</c:v>
                </c:pt>
                <c:pt idx="4">
                  <c:v>31.62336488587097</c:v>
                </c:pt>
                <c:pt idx="5">
                  <c:v>48.779204472155719</c:v>
                </c:pt>
                <c:pt idx="6">
                  <c:v>47.098752354512726</c:v>
                </c:pt>
                <c:pt idx="7">
                  <c:v>46.735900318000354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F-4A9A-9822-89CCCA08B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39960"/>
        <c:axId val="658338040"/>
      </c:scatterChart>
      <c:valAx>
        <c:axId val="65833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8338040"/>
        <c:crosses val="autoZero"/>
        <c:crossBetween val="midCat"/>
      </c:valAx>
      <c:valAx>
        <c:axId val="6583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83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DBx1000 Write-Intensive.</a:t>
            </a:r>
            <a:r>
              <a:rPr lang="en-US" altLang="ja-JP" baseline="0"/>
              <a:t> 16 req/tx, skew 0.99, 50% writes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Fig4a!$C$1</c:f>
              <c:strCache>
                <c:ptCount val="1"/>
                <c:pt idx="0">
                  <c:v>Silo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Fig4a!$A$2:$A$37</c:f>
              <c:numCache>
                <c:formatCode>General</c:formatCode>
                <c:ptCount val="3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Fig4a!$C$2:$C$37</c:f>
              <c:numCache>
                <c:formatCode>General</c:formatCode>
                <c:ptCount val="36"/>
                <c:pt idx="0">
                  <c:v>58.804461423644938</c:v>
                </c:pt>
                <c:pt idx="1">
                  <c:v>193.81910824792516</c:v>
                </c:pt>
                <c:pt idx="2">
                  <c:v>292.11797647839899</c:v>
                </c:pt>
                <c:pt idx="3">
                  <c:v>288.9234661824309</c:v>
                </c:pt>
                <c:pt idx="4">
                  <c:v>197.41708950684537</c:v>
                </c:pt>
                <c:pt idx="5">
                  <c:v>177.94662717415756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C-4F20-B99E-EE5046070DE6}"/>
            </c:ext>
          </c:extLst>
        </c:ser>
        <c:ser>
          <c:idx val="1"/>
          <c:order val="1"/>
          <c:tx>
            <c:strRef>
              <c:f>Fig4a!$E$1</c:f>
              <c:strCache>
                <c:ptCount val="1"/>
                <c:pt idx="0">
                  <c:v>TicToc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Fig4a!$A$2:$A$37</c:f>
              <c:numCache>
                <c:formatCode>General</c:formatCode>
                <c:ptCount val="3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Fig4a!$E$2:$E$37</c:f>
              <c:numCache>
                <c:formatCode>General</c:formatCode>
                <c:ptCount val="36"/>
                <c:pt idx="0">
                  <c:v>57.353899176772806</c:v>
                </c:pt>
                <c:pt idx="1">
                  <c:v>183.91528323596421</c:v>
                </c:pt>
                <c:pt idx="2">
                  <c:v>265.69736928632562</c:v>
                </c:pt>
                <c:pt idx="3">
                  <c:v>241.18673548314521</c:v>
                </c:pt>
                <c:pt idx="4">
                  <c:v>171.42385088318997</c:v>
                </c:pt>
                <c:pt idx="5">
                  <c:v>159.50143209964588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C-4F20-B99E-EE5046070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34552"/>
        <c:axId val="653637752"/>
      </c:scatterChart>
      <c:valAx>
        <c:axId val="653634552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3637752"/>
        <c:crosses val="autoZero"/>
        <c:crossBetween val="midCat"/>
      </c:valAx>
      <c:valAx>
        <c:axId val="653637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[ktps]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363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000"/>
              <a:t>Fig 2b DBx1000</a:t>
            </a:r>
            <a:r>
              <a:rPr lang="en-US" altLang="ja-JP" sz="1000" baseline="0"/>
              <a:t> YCSB Silo, 224 threads</a:t>
            </a:r>
            <a:endParaRPr lang="en-US" altLang="ja-JP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Fig2b!$C$1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Fig2b!$B$2:$B$34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Fig2b!$C$2:$C$34</c:f>
              <c:numCache>
                <c:formatCode>General</c:formatCode>
                <c:ptCount val="33"/>
                <c:pt idx="0">
                  <c:v>46702620.21786949</c:v>
                </c:pt>
                <c:pt idx="1">
                  <c:v>83729.446141459761</c:v>
                </c:pt>
                <c:pt idx="2">
                  <c:v>43202.484322325021</c:v>
                </c:pt>
                <c:pt idx="3">
                  <c:v>25351.943704338035</c:v>
                </c:pt>
                <c:pt idx="4">
                  <c:v>19525.339940849346</c:v>
                </c:pt>
                <c:pt idx="5">
                  <c:v>14101.49352126359</c:v>
                </c:pt>
                <c:pt idx="6">
                  <c:v>12159.382506141754</c:v>
                </c:pt>
                <c:pt idx="7">
                  <c:v>10720.714799801091</c:v>
                </c:pt>
                <c:pt idx="8">
                  <c:v>8591.9632607656422</c:v>
                </c:pt>
                <c:pt idx="9">
                  <c:v>7869.6436075416686</c:v>
                </c:pt>
                <c:pt idx="10">
                  <c:v>6452.1330933450545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9-49FC-84DA-2DAE2ADA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438968"/>
        <c:axId val="648440248"/>
      </c:scatterChart>
      <c:valAx>
        <c:axId val="6484389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writes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440248"/>
        <c:crosses val="autoZero"/>
        <c:crossBetween val="midCat"/>
      </c:valAx>
      <c:valAx>
        <c:axId val="64844024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43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000"/>
              <a:t>Fig 3a</a:t>
            </a:r>
            <a:r>
              <a:rPr lang="en-US" altLang="ja-JP" sz="1000" baseline="0"/>
              <a:t> </a:t>
            </a:r>
            <a:r>
              <a:rPr lang="en-US" altLang="ja-JP" sz="1000"/>
              <a:t>DBx1000 YCSB, read-only,</a:t>
            </a:r>
          </a:p>
          <a:p>
            <a:pPr>
              <a:defRPr sz="1000"/>
            </a:pPr>
            <a:r>
              <a:rPr lang="en-US" altLang="ja-JP" sz="1000"/>
              <a:t> </a:t>
            </a:r>
            <a:r>
              <a:rPr lang="en-US" altLang="ja-JP" sz="1000" baseline="0"/>
              <a:t>2 queries/tx</a:t>
            </a:r>
            <a:endParaRPr lang="ja-JP" alt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Fig3a!$C$1</c:f>
              <c:strCache>
                <c:ptCount val="1"/>
                <c:pt idx="0">
                  <c:v>Silo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Fig3a!$A$2:$A$55</c:f>
              <c:numCache>
                <c:formatCode>General</c:formatCode>
                <c:ptCount val="5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Fig3a!$C$2:$C$55</c:f>
              <c:numCache>
                <c:formatCode>General</c:formatCode>
                <c:ptCount val="54"/>
                <c:pt idx="0">
                  <c:v>0.20349915149086342</c:v>
                </c:pt>
                <c:pt idx="1">
                  <c:v>2.1616904385252123</c:v>
                </c:pt>
                <c:pt idx="2">
                  <c:v>4.2549532317694476</c:v>
                </c:pt>
                <c:pt idx="3">
                  <c:v>6.2144400312825026</c:v>
                </c:pt>
                <c:pt idx="4">
                  <c:v>8.0929569959456913</c:v>
                </c:pt>
                <c:pt idx="5">
                  <c:v>9.8191795517303788</c:v>
                </c:pt>
                <c:pt idx="6">
                  <c:v>11.565549353842323</c:v>
                </c:pt>
                <c:pt idx="7">
                  <c:v>13.244832613436538</c:v>
                </c:pt>
                <c:pt idx="8">
                  <c:v>14.869888179207129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C-4AC4-AC5B-633FE4220737}"/>
            </c:ext>
          </c:extLst>
        </c:ser>
        <c:ser>
          <c:idx val="1"/>
          <c:order val="1"/>
          <c:tx>
            <c:strRef>
              <c:f>Fig3a!$E$1</c:f>
              <c:strCache>
                <c:ptCount val="1"/>
                <c:pt idx="0">
                  <c:v>TicToc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Fig3a!$A$2:$A$55</c:f>
              <c:numCache>
                <c:formatCode>General</c:formatCode>
                <c:ptCount val="5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Fig3a!$E$2:$E$55</c:f>
              <c:numCache>
                <c:formatCode>General</c:formatCode>
                <c:ptCount val="54"/>
                <c:pt idx="0">
                  <c:v>0.19935203284347364</c:v>
                </c:pt>
                <c:pt idx="1">
                  <c:v>2.1451317757237587</c:v>
                </c:pt>
                <c:pt idx="2">
                  <c:v>4.2317448239750055</c:v>
                </c:pt>
                <c:pt idx="3">
                  <c:v>6.1422804206073707</c:v>
                </c:pt>
                <c:pt idx="4">
                  <c:v>7.9773857968309745</c:v>
                </c:pt>
                <c:pt idx="5">
                  <c:v>9.7186673835598061</c:v>
                </c:pt>
                <c:pt idx="6">
                  <c:v>11.468546272960177</c:v>
                </c:pt>
                <c:pt idx="7">
                  <c:v>13.116905706951201</c:v>
                </c:pt>
                <c:pt idx="8">
                  <c:v>14.819916709943339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C-4AC4-AC5B-633FE4220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12624"/>
        <c:axId val="597508464"/>
      </c:scatterChart>
      <c:valAx>
        <c:axId val="597512624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8464"/>
        <c:crosses val="autoZero"/>
        <c:crossBetween val="midCat"/>
      </c:valAx>
      <c:valAx>
        <c:axId val="5975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000"/>
              <a:t>Fig</a:t>
            </a:r>
            <a:r>
              <a:rPr lang="en-US" altLang="ja-JP" sz="1000" baseline="0"/>
              <a:t> 3b </a:t>
            </a:r>
            <a:r>
              <a:rPr lang="en-US" altLang="ja-JP" sz="1000"/>
              <a:t>DBx1000</a:t>
            </a:r>
            <a:r>
              <a:rPr lang="en-US" altLang="ja-JP" sz="1000" baseline="0"/>
              <a:t> YCSB, 16 queries/tx,</a:t>
            </a:r>
          </a:p>
          <a:p>
            <a:pPr>
              <a:defRPr sz="1000"/>
            </a:pPr>
            <a:r>
              <a:rPr lang="en-US" altLang="ja-JP" sz="1000" baseline="0"/>
              <a:t> 10% writes</a:t>
            </a:r>
            <a:endParaRPr lang="ja-JP" alt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Fig3b!$C$1</c:f>
              <c:strCache>
                <c:ptCount val="1"/>
                <c:pt idx="0">
                  <c:v>Silo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Fig3b!$A$2:$A$55</c:f>
              <c:numCache>
                <c:formatCode>General</c:formatCode>
                <c:ptCount val="5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Fig3b!$C$2:$C$55</c:f>
              <c:numCache>
                <c:formatCode>General</c:formatCode>
                <c:ptCount val="54"/>
                <c:pt idx="0">
                  <c:v>3.4290660999849946E-2</c:v>
                </c:pt>
                <c:pt idx="1">
                  <c:v>0.33098858221758626</c:v>
                </c:pt>
                <c:pt idx="2">
                  <c:v>0.6641755695262942</c:v>
                </c:pt>
                <c:pt idx="3">
                  <c:v>0.99861994212986427</c:v>
                </c:pt>
                <c:pt idx="4">
                  <c:v>1.316569355946398</c:v>
                </c:pt>
                <c:pt idx="5">
                  <c:v>1.6365196054049953</c:v>
                </c:pt>
                <c:pt idx="6">
                  <c:v>1.9427074911504965</c:v>
                </c:pt>
                <c:pt idx="7">
                  <c:v>2.2530480201330421</c:v>
                </c:pt>
                <c:pt idx="8">
                  <c:v>2.543243166096667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6-4997-B3DF-737328265EDF}"/>
            </c:ext>
          </c:extLst>
        </c:ser>
        <c:ser>
          <c:idx val="1"/>
          <c:order val="1"/>
          <c:tx>
            <c:strRef>
              <c:f>Fig3b!$E$1</c:f>
              <c:strCache>
                <c:ptCount val="1"/>
                <c:pt idx="0">
                  <c:v>TicToc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Fig3b!$A$2:$A$55</c:f>
              <c:numCache>
                <c:formatCode>General</c:formatCode>
                <c:ptCount val="5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Fig3b!$E$2:$E$55</c:f>
              <c:numCache>
                <c:formatCode>General</c:formatCode>
                <c:ptCount val="54"/>
                <c:pt idx="0">
                  <c:v>3.4586136873018251E-2</c:v>
                </c:pt>
                <c:pt idx="1">
                  <c:v>0.32291659310204485</c:v>
                </c:pt>
                <c:pt idx="2">
                  <c:v>0.6548253171761137</c:v>
                </c:pt>
                <c:pt idx="3">
                  <c:v>0.97646102141107538</c:v>
                </c:pt>
                <c:pt idx="4">
                  <c:v>1.286864948758389</c:v>
                </c:pt>
                <c:pt idx="5">
                  <c:v>1.6008218391718398</c:v>
                </c:pt>
                <c:pt idx="6">
                  <c:v>1.9139328353875957</c:v>
                </c:pt>
                <c:pt idx="7">
                  <c:v>2.2020881416854379</c:v>
                </c:pt>
                <c:pt idx="8">
                  <c:v>2.4947701361994801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6-4997-B3DF-737328265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19576"/>
        <c:axId val="647623096"/>
      </c:scatterChart>
      <c:valAx>
        <c:axId val="64761957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623096"/>
        <c:crosses val="autoZero"/>
        <c:crossBetween val="midCat"/>
      </c:valAx>
      <c:valAx>
        <c:axId val="64762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r>
                  <a:rPr lang="en-US" altLang="ja-JP" baseline="0"/>
                  <a:t>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61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900"/>
              <a:t>Fig 4a DBx1000 Write-intensive.</a:t>
            </a:r>
            <a:r>
              <a:rPr lang="en-US" altLang="ja-JP" sz="900" baseline="0"/>
              <a:t> 16 req/tx,</a:t>
            </a:r>
          </a:p>
          <a:p>
            <a:pPr>
              <a:defRPr sz="900"/>
            </a:pPr>
            <a:r>
              <a:rPr lang="en-US" altLang="ja-JP" sz="900" baseline="0"/>
              <a:t>skew 0.99, 50% writes</a:t>
            </a:r>
            <a:endParaRPr lang="ja-JP" alt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Fig4a!$C$1</c:f>
              <c:strCache>
                <c:ptCount val="1"/>
                <c:pt idx="0">
                  <c:v>Silo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Fig4a!$A$2:$A$37</c:f>
              <c:numCache>
                <c:formatCode>General</c:formatCode>
                <c:ptCount val="3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Fig4a!$C$2:$C$37</c:f>
              <c:numCache>
                <c:formatCode>General</c:formatCode>
                <c:ptCount val="36"/>
                <c:pt idx="0">
                  <c:v>58.804461423644938</c:v>
                </c:pt>
                <c:pt idx="1">
                  <c:v>193.81910824792516</c:v>
                </c:pt>
                <c:pt idx="2">
                  <c:v>292.11797647839899</c:v>
                </c:pt>
                <c:pt idx="3">
                  <c:v>288.9234661824309</c:v>
                </c:pt>
                <c:pt idx="4">
                  <c:v>197.41708950684537</c:v>
                </c:pt>
                <c:pt idx="5">
                  <c:v>177.94662717415756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3-4244-AAB5-C21033C3DA69}"/>
            </c:ext>
          </c:extLst>
        </c:ser>
        <c:ser>
          <c:idx val="1"/>
          <c:order val="1"/>
          <c:tx>
            <c:strRef>
              <c:f>Fig4a!$E$1</c:f>
              <c:strCache>
                <c:ptCount val="1"/>
                <c:pt idx="0">
                  <c:v>TicToc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Fig4a!$A$2:$A$37</c:f>
              <c:numCache>
                <c:formatCode>General</c:formatCode>
                <c:ptCount val="3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Fig4a!$E$2:$E$37</c:f>
              <c:numCache>
                <c:formatCode>General</c:formatCode>
                <c:ptCount val="36"/>
                <c:pt idx="0">
                  <c:v>57.353899176772806</c:v>
                </c:pt>
                <c:pt idx="1">
                  <c:v>183.91528323596421</c:v>
                </c:pt>
                <c:pt idx="2">
                  <c:v>265.69736928632562</c:v>
                </c:pt>
                <c:pt idx="3">
                  <c:v>241.18673548314521</c:v>
                </c:pt>
                <c:pt idx="4">
                  <c:v>171.42385088318997</c:v>
                </c:pt>
                <c:pt idx="5">
                  <c:v>159.50143209964588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3-4244-AAB5-C21033C3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34552"/>
        <c:axId val="653637752"/>
      </c:scatterChart>
      <c:valAx>
        <c:axId val="653634552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3637752"/>
        <c:crosses val="autoZero"/>
        <c:crossBetween val="midCat"/>
      </c:valAx>
      <c:valAx>
        <c:axId val="653637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[ktps]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363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DBx1000</a:t>
            </a:r>
            <a:r>
              <a:rPr lang="en-US" altLang="ja-JP" baseline="0"/>
              <a:t> YCSB </a:t>
            </a:r>
            <a:r>
              <a:rPr lang="en-US" altLang="ja-JP"/>
              <a:t>Silo</a:t>
            </a:r>
            <a:r>
              <a:rPr lang="en-US" altLang="ja-JP" baseline="0"/>
              <a:t> (read only)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Fig2a!$C$1</c:f>
              <c:strCache>
                <c:ptCount val="1"/>
                <c:pt idx="0">
                  <c:v>throughput (ktps)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Fig2a!$A$2:$A$81</c:f>
              <c:numCache>
                <c:formatCode>General</c:formatCode>
                <c:ptCount val="80"/>
                <c:pt idx="0">
                  <c:v>28</c:v>
                </c:pt>
                <c:pt idx="1">
                  <c:v>56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  <c:pt idx="5">
                  <c:v>168</c:v>
                </c:pt>
                <c:pt idx="6">
                  <c:v>196</c:v>
                </c:pt>
                <c:pt idx="7">
                  <c:v>224</c:v>
                </c:pt>
              </c:numCache>
            </c:numRef>
          </c:xVal>
          <c:yVal>
            <c:numRef>
              <c:f>Fig2a!$C$2:$C$81</c:f>
              <c:numCache>
                <c:formatCode>General</c:formatCode>
                <c:ptCount val="80"/>
                <c:pt idx="0">
                  <c:v>14.788217314477262</c:v>
                </c:pt>
                <c:pt idx="1">
                  <c:v>25.008818529185298</c:v>
                </c:pt>
                <c:pt idx="2">
                  <c:v>27.142125424451212</c:v>
                </c:pt>
                <c:pt idx="3">
                  <c:v>31.614823306818074</c:v>
                </c:pt>
                <c:pt idx="4">
                  <c:v>31.62336488587097</c:v>
                </c:pt>
                <c:pt idx="5">
                  <c:v>48.779204472155719</c:v>
                </c:pt>
                <c:pt idx="6">
                  <c:v>47.098752354512726</c:v>
                </c:pt>
                <c:pt idx="7">
                  <c:v>46.735900318000354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9-4945-8653-6C6D3001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39960"/>
        <c:axId val="658338040"/>
      </c:scatterChart>
      <c:valAx>
        <c:axId val="65833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8338040"/>
        <c:crosses val="autoZero"/>
        <c:crossBetween val="midCat"/>
      </c:valAx>
      <c:valAx>
        <c:axId val="6583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83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DBx1000</a:t>
            </a:r>
            <a:r>
              <a:rPr lang="en-US" altLang="ja-JP" baseline="0"/>
              <a:t> YCSB Silo, 224 threads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Fig2b!$C$1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Fig2b!$B$2:$B$34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Fig2b!$C$2:$C$34</c:f>
              <c:numCache>
                <c:formatCode>General</c:formatCode>
                <c:ptCount val="33"/>
                <c:pt idx="0">
                  <c:v>46702620.21786949</c:v>
                </c:pt>
                <c:pt idx="1">
                  <c:v>83729.446141459761</c:v>
                </c:pt>
                <c:pt idx="2">
                  <c:v>43202.484322325021</c:v>
                </c:pt>
                <c:pt idx="3">
                  <c:v>25351.943704338035</c:v>
                </c:pt>
                <c:pt idx="4">
                  <c:v>19525.339940849346</c:v>
                </c:pt>
                <c:pt idx="5">
                  <c:v>14101.49352126359</c:v>
                </c:pt>
                <c:pt idx="6">
                  <c:v>12159.382506141754</c:v>
                </c:pt>
                <c:pt idx="7">
                  <c:v>10720.714799801091</c:v>
                </c:pt>
                <c:pt idx="8">
                  <c:v>8591.9632607656422</c:v>
                </c:pt>
                <c:pt idx="9">
                  <c:v>7869.6436075416686</c:v>
                </c:pt>
                <c:pt idx="10">
                  <c:v>6452.1330933450545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7-47D9-8C55-11924697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438968"/>
        <c:axId val="648440248"/>
      </c:scatterChart>
      <c:valAx>
        <c:axId val="6484389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writes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440248"/>
        <c:crosses val="autoZero"/>
        <c:crossBetween val="midCat"/>
      </c:valAx>
      <c:valAx>
        <c:axId val="64844024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43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DBx1000 YCSB, read-only,</a:t>
            </a:r>
            <a:r>
              <a:rPr lang="en-US" altLang="ja-JP" baseline="0"/>
              <a:t> 2 queries/tx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Fig3a!$C$1</c:f>
              <c:strCache>
                <c:ptCount val="1"/>
                <c:pt idx="0">
                  <c:v>Silo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Fig3a!$A$2:$A$55</c:f>
              <c:numCache>
                <c:formatCode>General</c:formatCode>
                <c:ptCount val="5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Fig3a!$C$2:$C$55</c:f>
              <c:numCache>
                <c:formatCode>General</c:formatCode>
                <c:ptCount val="54"/>
                <c:pt idx="0">
                  <c:v>0.20349915149086342</c:v>
                </c:pt>
                <c:pt idx="1">
                  <c:v>2.1616904385252123</c:v>
                </c:pt>
                <c:pt idx="2">
                  <c:v>4.2549532317694476</c:v>
                </c:pt>
                <c:pt idx="3">
                  <c:v>6.2144400312825026</c:v>
                </c:pt>
                <c:pt idx="4">
                  <c:v>8.0929569959456913</c:v>
                </c:pt>
                <c:pt idx="5">
                  <c:v>9.8191795517303788</c:v>
                </c:pt>
                <c:pt idx="6">
                  <c:v>11.565549353842323</c:v>
                </c:pt>
                <c:pt idx="7">
                  <c:v>13.244832613436538</c:v>
                </c:pt>
                <c:pt idx="8">
                  <c:v>14.869888179207129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D-451A-867A-A47BF1F4A615}"/>
            </c:ext>
          </c:extLst>
        </c:ser>
        <c:ser>
          <c:idx val="1"/>
          <c:order val="1"/>
          <c:tx>
            <c:strRef>
              <c:f>Fig3a!$E$1</c:f>
              <c:strCache>
                <c:ptCount val="1"/>
                <c:pt idx="0">
                  <c:v>TicToc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Fig3a!$A$2:$A$55</c:f>
              <c:numCache>
                <c:formatCode>General</c:formatCode>
                <c:ptCount val="5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Fig3a!$E$2:$E$55</c:f>
              <c:numCache>
                <c:formatCode>General</c:formatCode>
                <c:ptCount val="54"/>
                <c:pt idx="0">
                  <c:v>0.19935203284347364</c:v>
                </c:pt>
                <c:pt idx="1">
                  <c:v>2.1451317757237587</c:v>
                </c:pt>
                <c:pt idx="2">
                  <c:v>4.2317448239750055</c:v>
                </c:pt>
                <c:pt idx="3">
                  <c:v>6.1422804206073707</c:v>
                </c:pt>
                <c:pt idx="4">
                  <c:v>7.9773857968309745</c:v>
                </c:pt>
                <c:pt idx="5">
                  <c:v>9.7186673835598061</c:v>
                </c:pt>
                <c:pt idx="6">
                  <c:v>11.468546272960177</c:v>
                </c:pt>
                <c:pt idx="7">
                  <c:v>13.116905706951201</c:v>
                </c:pt>
                <c:pt idx="8">
                  <c:v>14.819916709943339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8D-451A-867A-A47BF1F4A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12624"/>
        <c:axId val="597508464"/>
      </c:scatterChart>
      <c:valAx>
        <c:axId val="597512624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8464"/>
        <c:crosses val="autoZero"/>
        <c:crossBetween val="midCat"/>
      </c:valAx>
      <c:valAx>
        <c:axId val="5975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DBx1000</a:t>
            </a:r>
            <a:r>
              <a:rPr lang="en-US" altLang="ja-JP" baseline="0"/>
              <a:t> YCSB 16 queries/tx, 10% writes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Fig3b!$C$1</c:f>
              <c:strCache>
                <c:ptCount val="1"/>
                <c:pt idx="0">
                  <c:v>Silo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Fig3b!$A$2:$A$55</c:f>
              <c:numCache>
                <c:formatCode>General</c:formatCode>
                <c:ptCount val="5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Fig3b!$C$2:$C$55</c:f>
              <c:numCache>
                <c:formatCode>General</c:formatCode>
                <c:ptCount val="54"/>
                <c:pt idx="0">
                  <c:v>3.4290660999849946E-2</c:v>
                </c:pt>
                <c:pt idx="1">
                  <c:v>0.33098858221758626</c:v>
                </c:pt>
                <c:pt idx="2">
                  <c:v>0.6641755695262942</c:v>
                </c:pt>
                <c:pt idx="3">
                  <c:v>0.99861994212986427</c:v>
                </c:pt>
                <c:pt idx="4">
                  <c:v>1.316569355946398</c:v>
                </c:pt>
                <c:pt idx="5">
                  <c:v>1.6365196054049953</c:v>
                </c:pt>
                <c:pt idx="6">
                  <c:v>1.9427074911504965</c:v>
                </c:pt>
                <c:pt idx="7">
                  <c:v>2.2530480201330421</c:v>
                </c:pt>
                <c:pt idx="8">
                  <c:v>2.543243166096667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D-420E-913A-F6F9FED9B7E1}"/>
            </c:ext>
          </c:extLst>
        </c:ser>
        <c:ser>
          <c:idx val="1"/>
          <c:order val="1"/>
          <c:tx>
            <c:strRef>
              <c:f>Fig3b!$E$1</c:f>
              <c:strCache>
                <c:ptCount val="1"/>
                <c:pt idx="0">
                  <c:v>TicToc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Fig3b!$A$2:$A$55</c:f>
              <c:numCache>
                <c:formatCode>General</c:formatCode>
                <c:ptCount val="5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Fig3b!$E$2:$E$55</c:f>
              <c:numCache>
                <c:formatCode>General</c:formatCode>
                <c:ptCount val="54"/>
                <c:pt idx="0">
                  <c:v>3.4586136873018251E-2</c:v>
                </c:pt>
                <c:pt idx="1">
                  <c:v>0.32291659310204485</c:v>
                </c:pt>
                <c:pt idx="2">
                  <c:v>0.6548253171761137</c:v>
                </c:pt>
                <c:pt idx="3">
                  <c:v>0.97646102141107538</c:v>
                </c:pt>
                <c:pt idx="4">
                  <c:v>1.286864948758389</c:v>
                </c:pt>
                <c:pt idx="5">
                  <c:v>1.6008218391718398</c:v>
                </c:pt>
                <c:pt idx="6">
                  <c:v>1.9139328353875957</c:v>
                </c:pt>
                <c:pt idx="7">
                  <c:v>2.2020881416854379</c:v>
                </c:pt>
                <c:pt idx="8">
                  <c:v>2.4947701361994801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6D-420E-913A-F6F9FED9B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19576"/>
        <c:axId val="647623096"/>
      </c:scatterChart>
      <c:valAx>
        <c:axId val="64761957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623096"/>
        <c:crosses val="autoZero"/>
        <c:crossBetween val="midCat"/>
      </c:valAx>
      <c:valAx>
        <c:axId val="64762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r>
                  <a:rPr lang="en-US" altLang="ja-JP" baseline="0"/>
                  <a:t>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61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45720</xdr:rowOff>
    </xdr:from>
    <xdr:to>
      <xdr:col>3</xdr:col>
      <xdr:colOff>715920</xdr:colOff>
      <xdr:row>11</xdr:row>
      <xdr:rowOff>110220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1276F39-7A14-4B28-A24D-B5377C59A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</xdr:colOff>
      <xdr:row>0</xdr:row>
      <xdr:rowOff>45720</xdr:rowOff>
    </xdr:from>
    <xdr:to>
      <xdr:col>7</xdr:col>
      <xdr:colOff>693060</xdr:colOff>
      <xdr:row>11</xdr:row>
      <xdr:rowOff>110220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FD7FA42-FC78-41D4-A261-2F61E9922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11</xdr:row>
      <xdr:rowOff>151470</xdr:rowOff>
    </xdr:from>
    <xdr:to>
      <xdr:col>3</xdr:col>
      <xdr:colOff>715920</xdr:colOff>
      <xdr:row>25</xdr:row>
      <xdr:rowOff>4470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A5EB286-AD94-41FC-A6B0-910ED62F7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7620</xdr:colOff>
      <xdr:row>11</xdr:row>
      <xdr:rowOff>151470</xdr:rowOff>
    </xdr:from>
    <xdr:to>
      <xdr:col>7</xdr:col>
      <xdr:colOff>693060</xdr:colOff>
      <xdr:row>25</xdr:row>
      <xdr:rowOff>4470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7DB2A95-530E-467B-AB71-B6F1D4AD3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</xdr:colOff>
      <xdr:row>25</xdr:row>
      <xdr:rowOff>45720</xdr:rowOff>
    </xdr:from>
    <xdr:to>
      <xdr:col>3</xdr:col>
      <xdr:colOff>715920</xdr:colOff>
      <xdr:row>38</xdr:row>
      <xdr:rowOff>89220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104552D-7AE4-4F12-9ABE-D6DC70D14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9</xdr:row>
      <xdr:rowOff>83820</xdr:rowOff>
    </xdr:from>
    <xdr:to>
      <xdr:col>4</xdr:col>
      <xdr:colOff>381000</xdr:colOff>
      <xdr:row>20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EC79E7B-63D1-4566-890B-3A4D6FD85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12</xdr:row>
      <xdr:rowOff>30480</xdr:rowOff>
    </xdr:from>
    <xdr:to>
      <xdr:col>5</xdr:col>
      <xdr:colOff>548640</xdr:colOff>
      <xdr:row>23</xdr:row>
      <xdr:rowOff>137160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4CBD718-1779-47AA-AD9A-3C98171A9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422910</xdr:colOff>
      <xdr:row>11</xdr:row>
      <xdr:rowOff>30480</xdr:rowOff>
    </xdr:from>
    <xdr:to>
      <xdr:col>5</xdr:col>
      <xdr:colOff>548640</xdr:colOff>
      <xdr:row>23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5B7CAB-52F2-4435-98E5-EA2DAA0DB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384810</xdr:colOff>
      <xdr:row>10</xdr:row>
      <xdr:rowOff>190500</xdr:rowOff>
    </xdr:from>
    <xdr:to>
      <xdr:col>6</xdr:col>
      <xdr:colOff>53340</xdr:colOff>
      <xdr:row>23</xdr:row>
      <xdr:rowOff>144780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BFB48EB-63DB-4C3B-B1AF-456025182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621030</xdr:colOff>
      <xdr:row>8</xdr:row>
      <xdr:rowOff>15240</xdr:rowOff>
    </xdr:from>
    <xdr:to>
      <xdr:col>5</xdr:col>
      <xdr:colOff>632460</xdr:colOff>
      <xdr:row>20</xdr:row>
      <xdr:rowOff>129540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6B9E1E9-8542-45D0-BD73-2D2A5B558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5E422-F1C1-458B-8265-49F71232DE39}">
  <dimension ref="A1"/>
  <sheetViews>
    <sheetView tabSelected="1" workbookViewId="0">
      <selection activeCell="E26" sqref="E26"/>
    </sheetView>
  </sheetViews>
  <sheetFormatPr defaultRowHeight="15" x14ac:dyDescent="0.5"/>
  <cols>
    <col min="1" max="16384" width="8.7265625" style="1"/>
  </cols>
  <sheetData/>
  <phoneticPr fontId="2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96F7-2729-4230-B5F5-3D09EE92F98C}">
  <dimension ref="A1:E37"/>
  <sheetViews>
    <sheetView workbookViewId="0">
      <selection activeCell="H17" sqref="H17"/>
    </sheetView>
  </sheetViews>
  <sheetFormatPr defaultRowHeight="15" x14ac:dyDescent="0.5"/>
  <cols>
    <col min="1" max="16384" width="8.7265625" style="1"/>
  </cols>
  <sheetData>
    <row r="1" spans="1:5" x14ac:dyDescent="0.5">
      <c r="A1" s="1" t="s">
        <v>0</v>
      </c>
      <c r="C1" s="1" t="s">
        <v>1</v>
      </c>
      <c r="E1" s="1" t="s">
        <v>2</v>
      </c>
    </row>
    <row r="2" spans="1:5" x14ac:dyDescent="0.5">
      <c r="A2" s="1">
        <v>1</v>
      </c>
      <c r="B2" s="1">
        <f>AVERAGEIF(bench_4a!C2:C19,Fig4a!A2,bench_4a!K2:K19)</f>
        <v>58804.461423644934</v>
      </c>
      <c r="C2" s="1">
        <f>B2/1000</f>
        <v>58.804461423644938</v>
      </c>
      <c r="D2" s="1">
        <f>AVERAGEIF(bench_4a!C20:C37,Fig4a!A2,bench_4a!K20:K37)</f>
        <v>57353.899176772808</v>
      </c>
      <c r="E2" s="1">
        <f>D2/1000</f>
        <v>57.353899176772806</v>
      </c>
    </row>
    <row r="3" spans="1:5" x14ac:dyDescent="0.5">
      <c r="A3" s="1">
        <v>5</v>
      </c>
      <c r="B3" s="1">
        <f>AVERAGEIF(bench_4a!C3:C20,Fig4a!A3,bench_4a!K3:K20)</f>
        <v>193819.10824792515</v>
      </c>
      <c r="C3" s="1">
        <f t="shared" ref="C3:C7" si="0">B3/1000</f>
        <v>193.81910824792516</v>
      </c>
      <c r="D3" s="1">
        <f>AVERAGEIF(bench_4a!C21:C38,Fig4a!A3,bench_4a!K21:K38)</f>
        <v>183915.28323596422</v>
      </c>
      <c r="E3" s="1">
        <f t="shared" ref="E3:E7" si="1">D3/1000</f>
        <v>183.91528323596421</v>
      </c>
    </row>
    <row r="4" spans="1:5" x14ac:dyDescent="0.5">
      <c r="A4" s="1">
        <v>10</v>
      </c>
      <c r="B4" s="1">
        <f>AVERAGEIF(bench_4a!C4:C21,Fig4a!A4,bench_4a!K4:K21)</f>
        <v>292117.97647839901</v>
      </c>
      <c r="C4" s="1">
        <f t="shared" si="0"/>
        <v>292.11797647839899</v>
      </c>
      <c r="D4" s="1">
        <f>AVERAGEIF(bench_4a!C22:C39,Fig4a!A4,bench_4a!K22:K39)</f>
        <v>265697.36928632564</v>
      </c>
      <c r="E4" s="1">
        <f t="shared" si="1"/>
        <v>265.69736928632562</v>
      </c>
    </row>
    <row r="5" spans="1:5" x14ac:dyDescent="0.5">
      <c r="A5" s="1">
        <v>15</v>
      </c>
      <c r="B5" s="1">
        <f>AVERAGEIF(bench_4a!C5:C22,Fig4a!A5,bench_4a!K5:K22)</f>
        <v>288923.46618243092</v>
      </c>
      <c r="C5" s="1">
        <f t="shared" si="0"/>
        <v>288.9234661824309</v>
      </c>
      <c r="D5" s="1">
        <f>AVERAGEIF(bench_4a!C23:C40,Fig4a!A5,bench_4a!K23:K40)</f>
        <v>241186.73548314522</v>
      </c>
      <c r="E5" s="1">
        <f t="shared" si="1"/>
        <v>241.18673548314521</v>
      </c>
    </row>
    <row r="6" spans="1:5" x14ac:dyDescent="0.5">
      <c r="A6" s="1">
        <v>20</v>
      </c>
      <c r="B6" s="1">
        <f>AVERAGEIF(bench_4a!C6:C23,Fig4a!A6,bench_4a!K6:K23)</f>
        <v>197417.08950684537</v>
      </c>
      <c r="C6" s="1">
        <f t="shared" si="0"/>
        <v>197.41708950684537</v>
      </c>
      <c r="D6" s="1">
        <f>AVERAGEIF(bench_4a!C24:C41,Fig4a!A6,bench_4a!K24:K41)</f>
        <v>171423.85088318997</v>
      </c>
      <c r="E6" s="1">
        <f t="shared" si="1"/>
        <v>171.42385088318997</v>
      </c>
    </row>
    <row r="7" spans="1:5" x14ac:dyDescent="0.5">
      <c r="A7" s="1">
        <v>25</v>
      </c>
      <c r="B7" s="1">
        <f>AVERAGEIF(bench_4a!C7:C24,Fig4a!A7,bench_4a!K7:K24)</f>
        <v>177946.62717415756</v>
      </c>
      <c r="C7" s="1">
        <f t="shared" si="0"/>
        <v>177.94662717415756</v>
      </c>
      <c r="D7" s="1">
        <f>AVERAGEIF(bench_4a!C25:C42,Fig4a!A7,bench_4a!K25:K42)</f>
        <v>159501.43209964587</v>
      </c>
      <c r="E7" s="1">
        <f t="shared" si="1"/>
        <v>159.50143209964588</v>
      </c>
    </row>
    <row r="8" spans="1:5" ht="17.399999999999999" x14ac:dyDescent="0.5">
      <c r="A8"/>
    </row>
    <row r="9" spans="1:5" ht="17.399999999999999" x14ac:dyDescent="0.5">
      <c r="A9"/>
    </row>
    <row r="10" spans="1:5" ht="17.399999999999999" x14ac:dyDescent="0.5">
      <c r="A10"/>
    </row>
    <row r="11" spans="1:5" ht="17.399999999999999" x14ac:dyDescent="0.5">
      <c r="A11"/>
    </row>
    <row r="12" spans="1:5" ht="17.399999999999999" x14ac:dyDescent="0.5">
      <c r="A12"/>
    </row>
    <row r="13" spans="1:5" ht="17.399999999999999" x14ac:dyDescent="0.5">
      <c r="A13"/>
    </row>
    <row r="14" spans="1:5" ht="17.399999999999999" x14ac:dyDescent="0.5">
      <c r="A14"/>
    </row>
    <row r="15" spans="1:5" ht="17.399999999999999" x14ac:dyDescent="0.5">
      <c r="A15"/>
    </row>
    <row r="16" spans="1:5" ht="17.399999999999999" x14ac:dyDescent="0.5">
      <c r="A16"/>
    </row>
    <row r="17" spans="1:1" ht="17.399999999999999" x14ac:dyDescent="0.5">
      <c r="A17"/>
    </row>
    <row r="18" spans="1:1" ht="17.399999999999999" x14ac:dyDescent="0.5">
      <c r="A18"/>
    </row>
    <row r="19" spans="1:1" ht="17.399999999999999" x14ac:dyDescent="0.5">
      <c r="A19"/>
    </row>
    <row r="20" spans="1:1" ht="17.399999999999999" x14ac:dyDescent="0.5">
      <c r="A20"/>
    </row>
    <row r="21" spans="1:1" ht="17.399999999999999" x14ac:dyDescent="0.5">
      <c r="A21"/>
    </row>
    <row r="22" spans="1:1" ht="17.399999999999999" x14ac:dyDescent="0.5">
      <c r="A22"/>
    </row>
    <row r="23" spans="1:1" ht="17.399999999999999" x14ac:dyDescent="0.5">
      <c r="A23"/>
    </row>
    <row r="24" spans="1:1" ht="17.399999999999999" x14ac:dyDescent="0.5">
      <c r="A24"/>
    </row>
    <row r="25" spans="1:1" ht="17.399999999999999" x14ac:dyDescent="0.5">
      <c r="A25"/>
    </row>
    <row r="26" spans="1:1" ht="17.399999999999999" x14ac:dyDescent="0.5">
      <c r="A26"/>
    </row>
    <row r="27" spans="1:1" ht="17.399999999999999" x14ac:dyDescent="0.5">
      <c r="A27"/>
    </row>
    <row r="28" spans="1:1" ht="17.399999999999999" x14ac:dyDescent="0.5">
      <c r="A28"/>
    </row>
    <row r="29" spans="1:1" ht="17.399999999999999" x14ac:dyDescent="0.5">
      <c r="A29"/>
    </row>
    <row r="30" spans="1:1" ht="17.399999999999999" x14ac:dyDescent="0.5">
      <c r="A30"/>
    </row>
    <row r="31" spans="1:1" ht="17.399999999999999" x14ac:dyDescent="0.5">
      <c r="A31"/>
    </row>
    <row r="32" spans="1:1" ht="17.399999999999999" x14ac:dyDescent="0.5">
      <c r="A32"/>
    </row>
    <row r="33" spans="1:1" ht="17.399999999999999" x14ac:dyDescent="0.5">
      <c r="A33"/>
    </row>
    <row r="34" spans="1:1" ht="17.399999999999999" x14ac:dyDescent="0.5">
      <c r="A34"/>
    </row>
    <row r="35" spans="1:1" ht="17.399999999999999" x14ac:dyDescent="0.5">
      <c r="A35"/>
    </row>
    <row r="36" spans="1:1" ht="17.399999999999999" x14ac:dyDescent="0.5">
      <c r="A36"/>
    </row>
    <row r="37" spans="1:1" ht="17.399999999999999" x14ac:dyDescent="0.5">
      <c r="A37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B2DA3-4D6C-4CA0-8011-0A06B7725A47}">
  <dimension ref="A1:Z37"/>
  <sheetViews>
    <sheetView workbookViewId="0">
      <selection activeCell="K2" sqref="K2"/>
    </sheetView>
  </sheetViews>
  <sheetFormatPr defaultRowHeight="15" x14ac:dyDescent="0.5"/>
  <cols>
    <col min="1" max="16384" width="8.7265625" style="1"/>
  </cols>
  <sheetData>
    <row r="1" spans="1:26" x14ac:dyDescent="0.5">
      <c r="A1" s="1" t="s">
        <v>3</v>
      </c>
      <c r="B1" s="1" t="s">
        <v>4</v>
      </c>
      <c r="C1" s="1" t="s">
        <v>0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</row>
    <row r="2" spans="1:26" x14ac:dyDescent="0.5">
      <c r="A2" s="1" t="s">
        <v>28</v>
      </c>
      <c r="B2" s="1" t="s">
        <v>29</v>
      </c>
      <c r="C2" s="1">
        <v>1</v>
      </c>
      <c r="D2" s="1" t="b">
        <v>1</v>
      </c>
      <c r="E2" s="1">
        <v>100</v>
      </c>
      <c r="F2" s="1">
        <v>10000000</v>
      </c>
      <c r="G2" s="1">
        <v>0.99</v>
      </c>
      <c r="H2" s="1">
        <v>0.5</v>
      </c>
      <c r="I2" s="1">
        <v>0.5</v>
      </c>
      <c r="J2" s="1">
        <v>16</v>
      </c>
      <c r="K2" s="1">
        <f>L2/N2*C2</f>
        <v>58577.09213942285</v>
      </c>
      <c r="L2" s="1">
        <v>100000</v>
      </c>
      <c r="M2" s="1">
        <v>0</v>
      </c>
      <c r="N2" s="1">
        <v>1.707152</v>
      </c>
      <c r="O2" s="1">
        <v>0</v>
      </c>
      <c r="P2" s="1">
        <v>0</v>
      </c>
      <c r="Q2" s="1">
        <v>0.70290399999999997</v>
      </c>
      <c r="R2" s="1">
        <v>6.8172999999999997E-2</v>
      </c>
      <c r="S2" s="1">
        <v>0</v>
      </c>
      <c r="T2" s="1">
        <v>0.111896</v>
      </c>
      <c r="U2" s="1">
        <v>1.7E-5</v>
      </c>
      <c r="V2" s="1">
        <v>0</v>
      </c>
      <c r="W2" s="1">
        <v>0</v>
      </c>
      <c r="X2" s="1">
        <v>0</v>
      </c>
      <c r="Y2" s="1">
        <v>0</v>
      </c>
      <c r="Z2" s="1">
        <v>3.1580000000000002E-3</v>
      </c>
    </row>
    <row r="3" spans="1:26" x14ac:dyDescent="0.5">
      <c r="A3" s="1" t="s">
        <v>28</v>
      </c>
      <c r="B3" s="1" t="s">
        <v>29</v>
      </c>
      <c r="C3" s="1">
        <v>1</v>
      </c>
      <c r="D3" s="1" t="b">
        <v>1</v>
      </c>
      <c r="E3" s="1">
        <v>100</v>
      </c>
      <c r="F3" s="1">
        <v>10000000</v>
      </c>
      <c r="G3" s="1">
        <v>0.99</v>
      </c>
      <c r="H3" s="1">
        <v>0.5</v>
      </c>
      <c r="I3" s="1">
        <v>0.5</v>
      </c>
      <c r="J3" s="1">
        <v>16</v>
      </c>
      <c r="K3" s="1">
        <f t="shared" ref="K3:K37" si="0">L3/N3*C3</f>
        <v>58910.300819560107</v>
      </c>
      <c r="L3" s="1">
        <v>100000</v>
      </c>
      <c r="M3" s="1">
        <v>0</v>
      </c>
      <c r="N3" s="1">
        <v>1.6974959999999999</v>
      </c>
      <c r="O3" s="1">
        <v>0</v>
      </c>
      <c r="P3" s="1">
        <v>0</v>
      </c>
      <c r="Q3" s="1">
        <v>0.70058399999999998</v>
      </c>
      <c r="R3" s="1">
        <v>7.0666000000000007E-2</v>
      </c>
      <c r="S3" s="1">
        <v>0</v>
      </c>
      <c r="T3" s="1">
        <v>0.113872</v>
      </c>
      <c r="U3" s="1">
        <v>1.7E-5</v>
      </c>
      <c r="V3" s="1">
        <v>0</v>
      </c>
      <c r="W3" s="1">
        <v>0</v>
      </c>
      <c r="X3" s="1">
        <v>0</v>
      </c>
      <c r="Y3" s="1">
        <v>0</v>
      </c>
      <c r="Z3" s="1">
        <v>3.192E-3</v>
      </c>
    </row>
    <row r="4" spans="1:26" x14ac:dyDescent="0.5">
      <c r="A4" s="1" t="s">
        <v>28</v>
      </c>
      <c r="B4" s="1" t="s">
        <v>29</v>
      </c>
      <c r="C4" s="1">
        <v>1</v>
      </c>
      <c r="D4" s="1" t="b">
        <v>1</v>
      </c>
      <c r="E4" s="1">
        <v>100</v>
      </c>
      <c r="F4" s="1">
        <v>10000000</v>
      </c>
      <c r="G4" s="1">
        <v>0.99</v>
      </c>
      <c r="H4" s="1">
        <v>0.5</v>
      </c>
      <c r="I4" s="1">
        <v>0.5</v>
      </c>
      <c r="J4" s="1">
        <v>16</v>
      </c>
      <c r="K4" s="1">
        <f t="shared" si="0"/>
        <v>58925.991311951839</v>
      </c>
      <c r="L4" s="1">
        <v>100000</v>
      </c>
      <c r="M4" s="1">
        <v>0</v>
      </c>
      <c r="N4" s="1">
        <v>1.697044</v>
      </c>
      <c r="O4" s="1">
        <v>0</v>
      </c>
      <c r="P4" s="1">
        <v>0</v>
      </c>
      <c r="Q4" s="1">
        <v>0.69762199999999996</v>
      </c>
      <c r="R4" s="1">
        <v>6.7802000000000001E-2</v>
      </c>
      <c r="S4" s="1">
        <v>0</v>
      </c>
      <c r="T4" s="1">
        <v>0.11167299999999999</v>
      </c>
      <c r="U4" s="1">
        <v>1.7E-5</v>
      </c>
      <c r="V4" s="1">
        <v>0</v>
      </c>
      <c r="W4" s="1">
        <v>0</v>
      </c>
      <c r="X4" s="1">
        <v>0</v>
      </c>
      <c r="Y4" s="1">
        <v>0</v>
      </c>
      <c r="Z4" s="1">
        <v>3.1610000000000002E-3</v>
      </c>
    </row>
    <row r="5" spans="1:26" x14ac:dyDescent="0.5">
      <c r="A5" s="1" t="s">
        <v>28</v>
      </c>
      <c r="B5" s="1" t="s">
        <v>29</v>
      </c>
      <c r="C5" s="1">
        <v>5</v>
      </c>
      <c r="D5" s="1" t="b">
        <v>1</v>
      </c>
      <c r="E5" s="1">
        <v>100</v>
      </c>
      <c r="F5" s="1">
        <v>10000000</v>
      </c>
      <c r="G5" s="1">
        <v>0.99</v>
      </c>
      <c r="H5" s="1">
        <v>0.5</v>
      </c>
      <c r="I5" s="1">
        <v>0.5</v>
      </c>
      <c r="J5" s="1">
        <v>16</v>
      </c>
      <c r="K5" s="1">
        <f t="shared" si="0"/>
        <v>190658.90599663937</v>
      </c>
      <c r="L5" s="1">
        <v>479849</v>
      </c>
      <c r="M5" s="1">
        <v>313336</v>
      </c>
      <c r="N5" s="1">
        <v>12.583964999999999</v>
      </c>
      <c r="O5" s="1">
        <v>0</v>
      </c>
      <c r="P5" s="1">
        <v>0</v>
      </c>
      <c r="Q5" s="1">
        <v>3.4418869999999999</v>
      </c>
      <c r="R5" s="1">
        <v>0.37394100000000002</v>
      </c>
      <c r="S5" s="1">
        <v>5.6596000000000002</v>
      </c>
      <c r="T5" s="1">
        <v>1.7017260000000001</v>
      </c>
      <c r="U5" s="1">
        <v>2.5999999999999998E-5</v>
      </c>
      <c r="V5" s="1">
        <v>0</v>
      </c>
      <c r="W5" s="1">
        <v>0</v>
      </c>
      <c r="X5" s="1">
        <v>0</v>
      </c>
      <c r="Y5" s="1">
        <v>0</v>
      </c>
      <c r="Z5" s="1">
        <v>0.125113</v>
      </c>
    </row>
    <row r="6" spans="1:26" x14ac:dyDescent="0.5">
      <c r="A6" s="1" t="s">
        <v>28</v>
      </c>
      <c r="B6" s="1" t="s">
        <v>29</v>
      </c>
      <c r="C6" s="1">
        <v>5</v>
      </c>
      <c r="D6" s="1" t="b">
        <v>1</v>
      </c>
      <c r="E6" s="1">
        <v>100</v>
      </c>
      <c r="F6" s="1">
        <v>10000000</v>
      </c>
      <c r="G6" s="1">
        <v>0.99</v>
      </c>
      <c r="H6" s="1">
        <v>0.5</v>
      </c>
      <c r="I6" s="1">
        <v>0.5</v>
      </c>
      <c r="J6" s="1">
        <v>16</v>
      </c>
      <c r="K6" s="1">
        <f t="shared" si="0"/>
        <v>196088.98214126669</v>
      </c>
      <c r="L6" s="1">
        <v>477751</v>
      </c>
      <c r="M6" s="1">
        <v>312237</v>
      </c>
      <c r="N6" s="1">
        <v>12.181995000000001</v>
      </c>
      <c r="O6" s="1">
        <v>0</v>
      </c>
      <c r="P6" s="1">
        <v>0</v>
      </c>
      <c r="Q6" s="1">
        <v>3.2958949999999998</v>
      </c>
      <c r="R6" s="1">
        <v>0.36094500000000002</v>
      </c>
      <c r="S6" s="1">
        <v>5.4909739999999996</v>
      </c>
      <c r="T6" s="1">
        <v>1.6547369999999999</v>
      </c>
      <c r="U6" s="1">
        <v>2.5000000000000001E-5</v>
      </c>
      <c r="V6" s="1">
        <v>0</v>
      </c>
      <c r="W6" s="1">
        <v>0</v>
      </c>
      <c r="X6" s="1">
        <v>0</v>
      </c>
      <c r="Y6" s="1">
        <v>0</v>
      </c>
      <c r="Z6" s="1">
        <v>0.11073</v>
      </c>
    </row>
    <row r="7" spans="1:26" x14ac:dyDescent="0.5">
      <c r="A7" s="1" t="s">
        <v>28</v>
      </c>
      <c r="B7" s="1" t="s">
        <v>29</v>
      </c>
      <c r="C7" s="1">
        <v>5</v>
      </c>
      <c r="D7" s="1" t="b">
        <v>1</v>
      </c>
      <c r="E7" s="1">
        <v>100</v>
      </c>
      <c r="F7" s="1">
        <v>10000000</v>
      </c>
      <c r="G7" s="1">
        <v>0.99</v>
      </c>
      <c r="H7" s="1">
        <v>0.5</v>
      </c>
      <c r="I7" s="1">
        <v>0.5</v>
      </c>
      <c r="J7" s="1">
        <v>16</v>
      </c>
      <c r="K7" s="1">
        <f t="shared" si="0"/>
        <v>194709.4366058693</v>
      </c>
      <c r="L7" s="1">
        <v>485943</v>
      </c>
      <c r="M7" s="1">
        <v>315945</v>
      </c>
      <c r="N7" s="1">
        <v>12.478671</v>
      </c>
      <c r="O7" s="1">
        <v>0</v>
      </c>
      <c r="P7" s="1">
        <v>0</v>
      </c>
      <c r="Q7" s="1">
        <v>3.3643459999999998</v>
      </c>
      <c r="R7" s="1">
        <v>0.36505300000000002</v>
      </c>
      <c r="S7" s="1">
        <v>5.6138779999999997</v>
      </c>
      <c r="T7" s="1">
        <v>1.673006</v>
      </c>
      <c r="U7" s="1">
        <v>2.5999999999999998E-5</v>
      </c>
      <c r="V7" s="1">
        <v>0</v>
      </c>
      <c r="W7" s="1">
        <v>0</v>
      </c>
      <c r="X7" s="1">
        <v>0</v>
      </c>
      <c r="Y7" s="1">
        <v>0</v>
      </c>
      <c r="Z7" s="1">
        <v>0.14097199999999999</v>
      </c>
    </row>
    <row r="8" spans="1:26" x14ac:dyDescent="0.5">
      <c r="A8" s="1" t="s">
        <v>28</v>
      </c>
      <c r="B8" s="1" t="s">
        <v>29</v>
      </c>
      <c r="C8" s="1">
        <v>10</v>
      </c>
      <c r="D8" s="1" t="b">
        <v>1</v>
      </c>
      <c r="E8" s="1">
        <v>100</v>
      </c>
      <c r="F8" s="1">
        <v>10000000</v>
      </c>
      <c r="G8" s="1">
        <v>0.99</v>
      </c>
      <c r="H8" s="1">
        <v>0.5</v>
      </c>
      <c r="I8" s="1">
        <v>0.5</v>
      </c>
      <c r="J8" s="1">
        <v>16</v>
      </c>
      <c r="K8" s="1">
        <f t="shared" si="0"/>
        <v>286861.89280473604</v>
      </c>
      <c r="L8" s="1">
        <v>967994</v>
      </c>
      <c r="M8" s="1">
        <v>1352010</v>
      </c>
      <c r="N8" s="1">
        <v>33.744252000000003</v>
      </c>
      <c r="O8" s="1">
        <v>0</v>
      </c>
      <c r="P8" s="1">
        <v>0</v>
      </c>
      <c r="Q8" s="1">
        <v>6.749924</v>
      </c>
      <c r="R8" s="1">
        <v>0.74398299999999995</v>
      </c>
      <c r="S8" s="1">
        <v>21.290227999999999</v>
      </c>
      <c r="T8" s="1">
        <v>5.5309330000000001</v>
      </c>
      <c r="U8" s="1">
        <v>3.4999999999999997E-5</v>
      </c>
      <c r="V8" s="1">
        <v>0</v>
      </c>
      <c r="W8" s="1">
        <v>0</v>
      </c>
      <c r="X8" s="1">
        <v>0</v>
      </c>
      <c r="Y8" s="1">
        <v>0</v>
      </c>
      <c r="Z8" s="1">
        <v>0.53581199999999995</v>
      </c>
    </row>
    <row r="9" spans="1:26" x14ac:dyDescent="0.5">
      <c r="A9" s="1" t="s">
        <v>28</v>
      </c>
      <c r="B9" s="1" t="s">
        <v>29</v>
      </c>
      <c r="C9" s="1">
        <v>10</v>
      </c>
      <c r="D9" s="1" t="b">
        <v>1</v>
      </c>
      <c r="E9" s="1">
        <v>100</v>
      </c>
      <c r="F9" s="1">
        <v>10000000</v>
      </c>
      <c r="G9" s="1">
        <v>0.99</v>
      </c>
      <c r="H9" s="1">
        <v>0.5</v>
      </c>
      <c r="I9" s="1">
        <v>0.5</v>
      </c>
      <c r="J9" s="1">
        <v>16</v>
      </c>
      <c r="K9" s="1">
        <f t="shared" si="0"/>
        <v>286675.74639971746</v>
      </c>
      <c r="L9" s="1">
        <v>973779</v>
      </c>
      <c r="M9" s="1">
        <v>1364114</v>
      </c>
      <c r="N9" s="1">
        <v>33.967959</v>
      </c>
      <c r="O9" s="1">
        <v>0</v>
      </c>
      <c r="P9" s="1">
        <v>0</v>
      </c>
      <c r="Q9" s="1">
        <v>6.8023689999999997</v>
      </c>
      <c r="R9" s="1">
        <v>0.76193900000000003</v>
      </c>
      <c r="S9" s="1">
        <v>21.402538</v>
      </c>
      <c r="T9" s="1">
        <v>5.4765090000000001</v>
      </c>
      <c r="U9" s="1">
        <v>3.4999999999999997E-5</v>
      </c>
      <c r="V9" s="1">
        <v>0</v>
      </c>
      <c r="W9" s="1">
        <v>0</v>
      </c>
      <c r="X9" s="1">
        <v>0</v>
      </c>
      <c r="Y9" s="1">
        <v>0</v>
      </c>
      <c r="Z9" s="1">
        <v>0.56713499999999994</v>
      </c>
    </row>
    <row r="10" spans="1:26" x14ac:dyDescent="0.5">
      <c r="A10" s="1" t="s">
        <v>28</v>
      </c>
      <c r="B10" s="1" t="s">
        <v>29</v>
      </c>
      <c r="C10" s="1">
        <v>10</v>
      </c>
      <c r="D10" s="1" t="b">
        <v>1</v>
      </c>
      <c r="E10" s="1">
        <v>100</v>
      </c>
      <c r="F10" s="1">
        <v>10000000</v>
      </c>
      <c r="G10" s="1">
        <v>0.99</v>
      </c>
      <c r="H10" s="1">
        <v>0.5</v>
      </c>
      <c r="I10" s="1">
        <v>0.5</v>
      </c>
      <c r="J10" s="1">
        <v>16</v>
      </c>
      <c r="K10" s="1">
        <f t="shared" si="0"/>
        <v>302816.29023074353</v>
      </c>
      <c r="L10" s="1">
        <v>953244</v>
      </c>
      <c r="M10" s="1">
        <v>1311890</v>
      </c>
      <c r="N10" s="1">
        <v>31.479284</v>
      </c>
      <c r="O10" s="1">
        <v>0</v>
      </c>
      <c r="P10" s="1">
        <v>0</v>
      </c>
      <c r="Q10" s="1">
        <v>6.2205919999999999</v>
      </c>
      <c r="R10" s="1">
        <v>0.70972199999999996</v>
      </c>
      <c r="S10" s="1">
        <v>19.844453999999999</v>
      </c>
      <c r="T10" s="1">
        <v>5.0241030000000002</v>
      </c>
      <c r="U10" s="1">
        <v>3.3000000000000003E-5</v>
      </c>
      <c r="V10" s="1">
        <v>0</v>
      </c>
      <c r="W10" s="1">
        <v>0</v>
      </c>
      <c r="X10" s="1">
        <v>0</v>
      </c>
      <c r="Y10" s="1">
        <v>0</v>
      </c>
      <c r="Z10" s="1">
        <v>0.51238899999999998</v>
      </c>
    </row>
    <row r="11" spans="1:26" x14ac:dyDescent="0.5">
      <c r="A11" s="1" t="s">
        <v>28</v>
      </c>
      <c r="B11" s="1" t="s">
        <v>29</v>
      </c>
      <c r="C11" s="1">
        <v>15</v>
      </c>
      <c r="D11" s="1" t="b">
        <v>1</v>
      </c>
      <c r="E11" s="1">
        <v>100</v>
      </c>
      <c r="F11" s="1">
        <v>10000000</v>
      </c>
      <c r="G11" s="1">
        <v>0.99</v>
      </c>
      <c r="H11" s="1">
        <v>0.5</v>
      </c>
      <c r="I11" s="1">
        <v>0.5</v>
      </c>
      <c r="J11" s="1">
        <v>16</v>
      </c>
      <c r="K11" s="1">
        <f t="shared" si="0"/>
        <v>286044.78818738071</v>
      </c>
      <c r="L11" s="1">
        <v>1363913</v>
      </c>
      <c r="M11" s="1">
        <v>3294494</v>
      </c>
      <c r="N11" s="1">
        <v>71.522698000000005</v>
      </c>
      <c r="O11" s="1">
        <v>0</v>
      </c>
      <c r="P11" s="1">
        <v>0</v>
      </c>
      <c r="Q11" s="1">
        <v>11.279180999999999</v>
      </c>
      <c r="R11" s="1">
        <v>1.3526549999999999</v>
      </c>
      <c r="S11" s="1">
        <v>51.632263999999999</v>
      </c>
      <c r="T11" s="1">
        <v>12.624095000000001</v>
      </c>
      <c r="U11" s="1">
        <v>5.1999999999999997E-5</v>
      </c>
      <c r="V11" s="1">
        <v>0</v>
      </c>
      <c r="W11" s="1">
        <v>0</v>
      </c>
      <c r="X11" s="1">
        <v>0</v>
      </c>
      <c r="Y11" s="1">
        <v>0</v>
      </c>
      <c r="Z11" s="1">
        <v>1.551393</v>
      </c>
    </row>
    <row r="12" spans="1:26" x14ac:dyDescent="0.5">
      <c r="A12" s="1" t="s">
        <v>28</v>
      </c>
      <c r="B12" s="1" t="s">
        <v>29</v>
      </c>
      <c r="C12" s="1">
        <v>15</v>
      </c>
      <c r="D12" s="1" t="b">
        <v>1</v>
      </c>
      <c r="E12" s="1">
        <v>100</v>
      </c>
      <c r="F12" s="1">
        <v>10000000</v>
      </c>
      <c r="G12" s="1">
        <v>0.99</v>
      </c>
      <c r="H12" s="1">
        <v>0.5</v>
      </c>
      <c r="I12" s="1">
        <v>0.5</v>
      </c>
      <c r="J12" s="1">
        <v>16</v>
      </c>
      <c r="K12" s="1">
        <f t="shared" si="0"/>
        <v>290577.95576421759</v>
      </c>
      <c r="L12" s="1">
        <v>1400037</v>
      </c>
      <c r="M12" s="1">
        <v>3346004</v>
      </c>
      <c r="N12" s="1">
        <v>72.271673000000007</v>
      </c>
      <c r="O12" s="1">
        <v>0</v>
      </c>
      <c r="P12" s="1">
        <v>0</v>
      </c>
      <c r="Q12" s="1">
        <v>11.455581</v>
      </c>
      <c r="R12" s="1">
        <v>1.3989940000000001</v>
      </c>
      <c r="S12" s="1">
        <v>52.019779</v>
      </c>
      <c r="T12" s="1">
        <v>12.312588</v>
      </c>
      <c r="U12" s="1">
        <v>5.1999999999999997E-5</v>
      </c>
      <c r="V12" s="1">
        <v>0</v>
      </c>
      <c r="W12" s="1">
        <v>0</v>
      </c>
      <c r="X12" s="1">
        <v>0</v>
      </c>
      <c r="Y12" s="1">
        <v>0</v>
      </c>
      <c r="Z12" s="1">
        <v>1.612412</v>
      </c>
    </row>
    <row r="13" spans="1:26" x14ac:dyDescent="0.5">
      <c r="A13" s="1" t="s">
        <v>28</v>
      </c>
      <c r="B13" s="1" t="s">
        <v>29</v>
      </c>
      <c r="C13" s="1">
        <v>15</v>
      </c>
      <c r="D13" s="1" t="b">
        <v>1</v>
      </c>
      <c r="E13" s="1">
        <v>100</v>
      </c>
      <c r="F13" s="1">
        <v>10000000</v>
      </c>
      <c r="G13" s="1">
        <v>0.99</v>
      </c>
      <c r="H13" s="1">
        <v>0.5</v>
      </c>
      <c r="I13" s="1">
        <v>0.5</v>
      </c>
      <c r="J13" s="1">
        <v>16</v>
      </c>
      <c r="K13" s="1">
        <f t="shared" si="0"/>
        <v>290147.6545956945</v>
      </c>
      <c r="L13" s="1">
        <v>1402019</v>
      </c>
      <c r="M13" s="1">
        <v>3365920</v>
      </c>
      <c r="N13" s="1">
        <v>72.481319999999997</v>
      </c>
      <c r="O13" s="1">
        <v>0</v>
      </c>
      <c r="P13" s="1">
        <v>0</v>
      </c>
      <c r="Q13" s="1">
        <v>11.472969000000001</v>
      </c>
      <c r="R13" s="1">
        <v>1.3818360000000001</v>
      </c>
      <c r="S13" s="1">
        <v>52.257469</v>
      </c>
      <c r="T13" s="1">
        <v>12.716173</v>
      </c>
      <c r="U13" s="1">
        <v>5.1999999999999997E-5</v>
      </c>
      <c r="V13" s="1">
        <v>0</v>
      </c>
      <c r="W13" s="1">
        <v>0</v>
      </c>
      <c r="X13" s="1">
        <v>0</v>
      </c>
      <c r="Y13" s="1">
        <v>0</v>
      </c>
      <c r="Z13" s="1">
        <v>1.6038079999999999</v>
      </c>
    </row>
    <row r="14" spans="1:26" x14ac:dyDescent="0.5">
      <c r="A14" s="1" t="s">
        <v>28</v>
      </c>
      <c r="B14" s="1" t="s">
        <v>29</v>
      </c>
      <c r="C14" s="1">
        <v>20</v>
      </c>
      <c r="D14" s="1" t="b">
        <v>1</v>
      </c>
      <c r="E14" s="1">
        <v>100</v>
      </c>
      <c r="F14" s="1">
        <v>10000000</v>
      </c>
      <c r="G14" s="1">
        <v>0.99</v>
      </c>
      <c r="H14" s="1">
        <v>0.5</v>
      </c>
      <c r="I14" s="1">
        <v>0.5</v>
      </c>
      <c r="J14" s="1">
        <v>16</v>
      </c>
      <c r="K14" s="1">
        <f t="shared" si="0"/>
        <v>197216.03150781651</v>
      </c>
      <c r="L14" s="1">
        <v>1898733</v>
      </c>
      <c r="M14" s="1">
        <v>7417759</v>
      </c>
      <c r="N14" s="1">
        <v>192.55361600000001</v>
      </c>
      <c r="O14" s="1">
        <v>0</v>
      </c>
      <c r="P14" s="1">
        <v>0</v>
      </c>
      <c r="Q14" s="1">
        <v>24.439305000000001</v>
      </c>
      <c r="R14" s="1">
        <v>1.8996519999999999</v>
      </c>
      <c r="S14" s="1">
        <v>153.05141399999999</v>
      </c>
      <c r="T14" s="1">
        <v>38.397506999999997</v>
      </c>
      <c r="U14" s="1">
        <v>1.01E-4</v>
      </c>
      <c r="V14" s="1">
        <v>0</v>
      </c>
      <c r="W14" s="1">
        <v>0</v>
      </c>
      <c r="X14" s="1">
        <v>0</v>
      </c>
      <c r="Y14" s="1">
        <v>0</v>
      </c>
      <c r="Z14" s="1">
        <v>1.850482</v>
      </c>
    </row>
    <row r="15" spans="1:26" x14ac:dyDescent="0.5">
      <c r="A15" s="1" t="s">
        <v>28</v>
      </c>
      <c r="B15" s="1" t="s">
        <v>29</v>
      </c>
      <c r="C15" s="1">
        <v>20</v>
      </c>
      <c r="D15" s="1" t="b">
        <v>1</v>
      </c>
      <c r="E15" s="1">
        <v>100</v>
      </c>
      <c r="F15" s="1">
        <v>10000000</v>
      </c>
      <c r="G15" s="1">
        <v>0.99</v>
      </c>
      <c r="H15" s="1">
        <v>0.5</v>
      </c>
      <c r="I15" s="1">
        <v>0.5</v>
      </c>
      <c r="J15" s="1">
        <v>16</v>
      </c>
      <c r="K15" s="1">
        <f t="shared" si="0"/>
        <v>206471.39633864898</v>
      </c>
      <c r="L15" s="1">
        <v>1835626</v>
      </c>
      <c r="M15" s="1">
        <v>7106437</v>
      </c>
      <c r="N15" s="1">
        <v>177.80923000000001</v>
      </c>
      <c r="O15" s="1">
        <v>0</v>
      </c>
      <c r="P15" s="1">
        <v>0</v>
      </c>
      <c r="Q15" s="1">
        <v>22.712146000000001</v>
      </c>
      <c r="R15" s="1">
        <v>1.820811</v>
      </c>
      <c r="S15" s="1">
        <v>141.05839399999999</v>
      </c>
      <c r="T15" s="1">
        <v>35.015403999999997</v>
      </c>
      <c r="U15" s="1">
        <v>9.7E-5</v>
      </c>
      <c r="V15" s="1">
        <v>0</v>
      </c>
      <c r="W15" s="1">
        <v>0</v>
      </c>
      <c r="X15" s="1">
        <v>0</v>
      </c>
      <c r="Y15" s="1">
        <v>0</v>
      </c>
      <c r="Z15" s="1">
        <v>1.625</v>
      </c>
    </row>
    <row r="16" spans="1:26" x14ac:dyDescent="0.5">
      <c r="A16" s="1" t="s">
        <v>28</v>
      </c>
      <c r="B16" s="1" t="s">
        <v>29</v>
      </c>
      <c r="C16" s="1">
        <v>20</v>
      </c>
      <c r="D16" s="1" t="b">
        <v>1</v>
      </c>
      <c r="E16" s="1">
        <v>100</v>
      </c>
      <c r="F16" s="1">
        <v>10000000</v>
      </c>
      <c r="G16" s="1">
        <v>0.99</v>
      </c>
      <c r="H16" s="1">
        <v>0.5</v>
      </c>
      <c r="I16" s="1">
        <v>0.5</v>
      </c>
      <c r="J16" s="1">
        <v>16</v>
      </c>
      <c r="K16" s="1">
        <f t="shared" si="0"/>
        <v>188563.84067407064</v>
      </c>
      <c r="L16" s="1">
        <v>1946697</v>
      </c>
      <c r="M16" s="1">
        <v>7700682</v>
      </c>
      <c r="N16" s="1">
        <v>206.47617199999999</v>
      </c>
      <c r="O16" s="1">
        <v>0</v>
      </c>
      <c r="P16" s="1">
        <v>0</v>
      </c>
      <c r="Q16" s="1">
        <v>26.228491000000002</v>
      </c>
      <c r="R16" s="1">
        <v>1.940048</v>
      </c>
      <c r="S16" s="1">
        <v>164.817689</v>
      </c>
      <c r="T16" s="1">
        <v>42.353110999999998</v>
      </c>
      <c r="U16" s="1">
        <v>1.06E-4</v>
      </c>
      <c r="V16" s="1">
        <v>0</v>
      </c>
      <c r="W16" s="1">
        <v>0</v>
      </c>
      <c r="X16" s="1">
        <v>0</v>
      </c>
      <c r="Y16" s="1">
        <v>0</v>
      </c>
      <c r="Z16" s="1">
        <v>1.772238</v>
      </c>
    </row>
    <row r="17" spans="1:26" x14ac:dyDescent="0.5">
      <c r="A17" s="1" t="s">
        <v>28</v>
      </c>
      <c r="B17" s="1" t="s">
        <v>29</v>
      </c>
      <c r="C17" s="1">
        <v>25</v>
      </c>
      <c r="D17" s="1" t="b">
        <v>1</v>
      </c>
      <c r="E17" s="1">
        <v>100</v>
      </c>
      <c r="F17" s="1">
        <v>10000000</v>
      </c>
      <c r="G17" s="1">
        <v>0.99</v>
      </c>
      <c r="H17" s="1">
        <v>0.5</v>
      </c>
      <c r="I17" s="1">
        <v>0.5</v>
      </c>
      <c r="J17" s="1">
        <v>16</v>
      </c>
      <c r="K17" s="1">
        <f t="shared" si="0"/>
        <v>178381.31016242874</v>
      </c>
      <c r="L17" s="1">
        <v>2207642</v>
      </c>
      <c r="M17" s="1">
        <v>11003888</v>
      </c>
      <c r="N17" s="1">
        <v>309.39928600000002</v>
      </c>
      <c r="O17" s="1">
        <v>0</v>
      </c>
      <c r="P17" s="1">
        <v>0</v>
      </c>
      <c r="Q17" s="1">
        <v>32.764924000000001</v>
      </c>
      <c r="R17" s="1">
        <v>2.4031419999999999</v>
      </c>
      <c r="S17" s="1">
        <v>257.50116100000002</v>
      </c>
      <c r="T17" s="1">
        <v>60.669586000000002</v>
      </c>
      <c r="U17" s="1">
        <v>1.3999999999999999E-4</v>
      </c>
      <c r="V17" s="1">
        <v>0</v>
      </c>
      <c r="W17" s="1">
        <v>0</v>
      </c>
      <c r="X17" s="1">
        <v>0</v>
      </c>
      <c r="Y17" s="1">
        <v>0</v>
      </c>
      <c r="Z17" s="1">
        <v>3.9220540000000002</v>
      </c>
    </row>
    <row r="18" spans="1:26" x14ac:dyDescent="0.5">
      <c r="A18" s="1" t="s">
        <v>28</v>
      </c>
      <c r="B18" s="1" t="s">
        <v>29</v>
      </c>
      <c r="C18" s="1">
        <v>25</v>
      </c>
      <c r="D18" s="1" t="b">
        <v>1</v>
      </c>
      <c r="E18" s="1">
        <v>100</v>
      </c>
      <c r="F18" s="1">
        <v>10000000</v>
      </c>
      <c r="G18" s="1">
        <v>0.99</v>
      </c>
      <c r="H18" s="1">
        <v>0.5</v>
      </c>
      <c r="I18" s="1">
        <v>0.5</v>
      </c>
      <c r="J18" s="1">
        <v>16</v>
      </c>
      <c r="K18" s="1">
        <f t="shared" si="0"/>
        <v>177559.4567000721</v>
      </c>
      <c r="L18" s="1">
        <v>2082039</v>
      </c>
      <c r="M18" s="1">
        <v>10275089</v>
      </c>
      <c r="N18" s="1">
        <v>293.14673499999998</v>
      </c>
      <c r="O18" s="1">
        <v>0</v>
      </c>
      <c r="P18" s="1">
        <v>0</v>
      </c>
      <c r="Q18" s="1">
        <v>31.325313000000001</v>
      </c>
      <c r="R18" s="1">
        <v>2.2749779999999999</v>
      </c>
      <c r="S18" s="1">
        <v>243.86641700000001</v>
      </c>
      <c r="T18" s="1">
        <v>57.242564999999999</v>
      </c>
      <c r="U18" s="1">
        <v>1.4100000000000001E-4</v>
      </c>
      <c r="V18" s="1">
        <v>0</v>
      </c>
      <c r="W18" s="1">
        <v>0</v>
      </c>
      <c r="X18" s="1">
        <v>0</v>
      </c>
      <c r="Y18" s="1">
        <v>0</v>
      </c>
      <c r="Z18" s="1">
        <v>3.8044159999999998</v>
      </c>
    </row>
    <row r="19" spans="1:26" x14ac:dyDescent="0.5">
      <c r="A19" s="1" t="s">
        <v>28</v>
      </c>
      <c r="B19" s="1" t="s">
        <v>29</v>
      </c>
      <c r="C19" s="1">
        <v>25</v>
      </c>
      <c r="D19" s="1" t="b">
        <v>1</v>
      </c>
      <c r="E19" s="1">
        <v>100</v>
      </c>
      <c r="F19" s="1">
        <v>10000000</v>
      </c>
      <c r="G19" s="1">
        <v>0.99</v>
      </c>
      <c r="H19" s="1">
        <v>0.5</v>
      </c>
      <c r="I19" s="1">
        <v>0.5</v>
      </c>
      <c r="J19" s="1">
        <v>16</v>
      </c>
      <c r="K19" s="1">
        <f t="shared" si="0"/>
        <v>177899.11465997197</v>
      </c>
      <c r="L19" s="1">
        <v>2194743</v>
      </c>
      <c r="M19" s="1">
        <v>10826226</v>
      </c>
      <c r="N19" s="1">
        <v>308.425228</v>
      </c>
      <c r="O19" s="1">
        <v>0</v>
      </c>
      <c r="P19" s="1">
        <v>0</v>
      </c>
      <c r="Q19" s="1">
        <v>32.697195999999998</v>
      </c>
      <c r="R19" s="1">
        <v>2.4201079999999999</v>
      </c>
      <c r="S19" s="1">
        <v>256.67157800000001</v>
      </c>
      <c r="T19" s="1">
        <v>59.206186000000002</v>
      </c>
      <c r="U19" s="1">
        <v>1.4100000000000001E-4</v>
      </c>
      <c r="V19" s="1">
        <v>0</v>
      </c>
      <c r="W19" s="1">
        <v>0</v>
      </c>
      <c r="X19" s="1">
        <v>0</v>
      </c>
      <c r="Y19" s="1">
        <v>0</v>
      </c>
      <c r="Z19" s="1">
        <v>3.8192789999999999</v>
      </c>
    </row>
    <row r="20" spans="1:26" x14ac:dyDescent="0.5">
      <c r="A20" s="1" t="s">
        <v>28</v>
      </c>
      <c r="B20" s="1" t="s">
        <v>30</v>
      </c>
      <c r="C20" s="1">
        <v>1</v>
      </c>
      <c r="D20" s="1" t="b">
        <v>1</v>
      </c>
      <c r="E20" s="1">
        <v>100</v>
      </c>
      <c r="F20" s="1">
        <v>10000000</v>
      </c>
      <c r="G20" s="1">
        <v>0.99</v>
      </c>
      <c r="H20" s="1">
        <v>0.5</v>
      </c>
      <c r="I20" s="1">
        <v>0.5</v>
      </c>
      <c r="J20" s="1">
        <v>16</v>
      </c>
      <c r="K20" s="1">
        <f t="shared" si="0"/>
        <v>57298.906622263836</v>
      </c>
      <c r="L20" s="1">
        <v>100000</v>
      </c>
      <c r="M20" s="1">
        <v>0</v>
      </c>
      <c r="N20" s="1">
        <v>1.745234</v>
      </c>
      <c r="O20" s="1">
        <v>0</v>
      </c>
      <c r="P20" s="1">
        <v>0</v>
      </c>
      <c r="Q20" s="1">
        <v>0.73279799999999995</v>
      </c>
      <c r="R20" s="1">
        <v>6.7574999999999996E-2</v>
      </c>
      <c r="S20" s="1">
        <v>0</v>
      </c>
      <c r="T20" s="1">
        <v>0.145257</v>
      </c>
      <c r="U20" s="1">
        <v>1.7E-5</v>
      </c>
      <c r="V20" s="1">
        <v>0</v>
      </c>
      <c r="W20" s="1">
        <v>0</v>
      </c>
      <c r="X20" s="1">
        <v>0</v>
      </c>
      <c r="Y20" s="1">
        <v>0</v>
      </c>
      <c r="Z20" s="1">
        <v>3.1879999999999999E-3</v>
      </c>
    </row>
    <row r="21" spans="1:26" x14ac:dyDescent="0.5">
      <c r="A21" s="1" t="s">
        <v>28</v>
      </c>
      <c r="B21" s="1" t="s">
        <v>30</v>
      </c>
      <c r="C21" s="1">
        <v>1</v>
      </c>
      <c r="D21" s="1" t="b">
        <v>1</v>
      </c>
      <c r="E21" s="1">
        <v>100</v>
      </c>
      <c r="F21" s="1">
        <v>10000000</v>
      </c>
      <c r="G21" s="1">
        <v>0.99</v>
      </c>
      <c r="H21" s="1">
        <v>0.5</v>
      </c>
      <c r="I21" s="1">
        <v>0.5</v>
      </c>
      <c r="J21" s="1">
        <v>16</v>
      </c>
      <c r="K21" s="1">
        <f t="shared" si="0"/>
        <v>57301.63177856816</v>
      </c>
      <c r="L21" s="1">
        <v>100000</v>
      </c>
      <c r="M21" s="1">
        <v>0</v>
      </c>
      <c r="N21" s="1">
        <v>1.7451509999999999</v>
      </c>
      <c r="O21" s="1">
        <v>0</v>
      </c>
      <c r="P21" s="1">
        <v>0</v>
      </c>
      <c r="Q21" s="1">
        <v>0.73263599999999995</v>
      </c>
      <c r="R21" s="1">
        <v>6.7399000000000001E-2</v>
      </c>
      <c r="S21" s="1">
        <v>0</v>
      </c>
      <c r="T21" s="1">
        <v>0.14516899999999999</v>
      </c>
      <c r="U21" s="1">
        <v>1.7E-5</v>
      </c>
      <c r="V21" s="1">
        <v>0</v>
      </c>
      <c r="W21" s="1">
        <v>0</v>
      </c>
      <c r="X21" s="1">
        <v>0</v>
      </c>
      <c r="Y21" s="1">
        <v>0</v>
      </c>
      <c r="Z21" s="1">
        <v>3.1879999999999999E-3</v>
      </c>
    </row>
    <row r="22" spans="1:26" x14ac:dyDescent="0.5">
      <c r="A22" s="1" t="s">
        <v>28</v>
      </c>
      <c r="B22" s="1" t="s">
        <v>30</v>
      </c>
      <c r="C22" s="1">
        <v>1</v>
      </c>
      <c r="D22" s="1" t="b">
        <v>1</v>
      </c>
      <c r="E22" s="1">
        <v>100</v>
      </c>
      <c r="F22" s="1">
        <v>10000000</v>
      </c>
      <c r="G22" s="1">
        <v>0.99</v>
      </c>
      <c r="H22" s="1">
        <v>0.5</v>
      </c>
      <c r="I22" s="1">
        <v>0.5</v>
      </c>
      <c r="J22" s="1">
        <v>16</v>
      </c>
      <c r="K22" s="1">
        <f t="shared" si="0"/>
        <v>57461.159129486427</v>
      </c>
      <c r="L22" s="1">
        <v>100000</v>
      </c>
      <c r="M22" s="1">
        <v>0</v>
      </c>
      <c r="N22" s="1">
        <v>1.7403059999999999</v>
      </c>
      <c r="O22" s="1">
        <v>0</v>
      </c>
      <c r="P22" s="1">
        <v>0</v>
      </c>
      <c r="Q22" s="1">
        <v>0.73028000000000004</v>
      </c>
      <c r="R22" s="1">
        <v>6.7750000000000005E-2</v>
      </c>
      <c r="S22" s="1">
        <v>0</v>
      </c>
      <c r="T22" s="1">
        <v>0.14511199999999999</v>
      </c>
      <c r="U22" s="1">
        <v>1.7E-5</v>
      </c>
      <c r="V22" s="1">
        <v>0</v>
      </c>
      <c r="W22" s="1">
        <v>0</v>
      </c>
      <c r="X22" s="1">
        <v>0</v>
      </c>
      <c r="Y22" s="1">
        <v>0</v>
      </c>
      <c r="Z22" s="1">
        <v>3.2000000000000002E-3</v>
      </c>
    </row>
    <row r="23" spans="1:26" x14ac:dyDescent="0.5">
      <c r="A23" s="1" t="s">
        <v>28</v>
      </c>
      <c r="B23" s="1" t="s">
        <v>30</v>
      </c>
      <c r="C23" s="1">
        <v>5</v>
      </c>
      <c r="D23" s="1" t="b">
        <v>1</v>
      </c>
      <c r="E23" s="1">
        <v>100</v>
      </c>
      <c r="F23" s="1">
        <v>10000000</v>
      </c>
      <c r="G23" s="1">
        <v>0.99</v>
      </c>
      <c r="H23" s="1">
        <v>0.5</v>
      </c>
      <c r="I23" s="1">
        <v>0.5</v>
      </c>
      <c r="J23" s="1">
        <v>16</v>
      </c>
      <c r="K23" s="1">
        <f t="shared" si="0"/>
        <v>183873.66183626727</v>
      </c>
      <c r="L23" s="1">
        <v>485196</v>
      </c>
      <c r="M23" s="1">
        <v>263280</v>
      </c>
      <c r="N23" s="1">
        <v>13.193733</v>
      </c>
      <c r="O23" s="1">
        <v>0</v>
      </c>
      <c r="P23" s="1">
        <v>0</v>
      </c>
      <c r="Q23" s="1">
        <v>4.1875939999999998</v>
      </c>
      <c r="R23" s="1">
        <v>0.32737100000000002</v>
      </c>
      <c r="S23" s="1">
        <v>5.0357019999999997</v>
      </c>
      <c r="T23" s="1">
        <v>2.1788560000000001</v>
      </c>
      <c r="U23" s="1">
        <v>2.6999999999999999E-5</v>
      </c>
      <c r="V23" s="1">
        <v>0</v>
      </c>
      <c r="W23" s="1">
        <v>0</v>
      </c>
      <c r="X23" s="1">
        <v>0</v>
      </c>
      <c r="Y23" s="1">
        <v>0</v>
      </c>
      <c r="Z23" s="1">
        <v>0.122021</v>
      </c>
    </row>
    <row r="24" spans="1:26" x14ac:dyDescent="0.5">
      <c r="A24" s="1" t="s">
        <v>28</v>
      </c>
      <c r="B24" s="1" t="s">
        <v>30</v>
      </c>
      <c r="C24" s="1">
        <v>5</v>
      </c>
      <c r="D24" s="1" t="b">
        <v>1</v>
      </c>
      <c r="E24" s="1">
        <v>100</v>
      </c>
      <c r="F24" s="1">
        <v>10000000</v>
      </c>
      <c r="G24" s="1">
        <v>0.99</v>
      </c>
      <c r="H24" s="1">
        <v>0.5</v>
      </c>
      <c r="I24" s="1">
        <v>0.5</v>
      </c>
      <c r="J24" s="1">
        <v>16</v>
      </c>
      <c r="K24" s="1">
        <f t="shared" si="0"/>
        <v>182796.11965560727</v>
      </c>
      <c r="L24" s="1">
        <v>483059</v>
      </c>
      <c r="M24" s="1">
        <v>264060</v>
      </c>
      <c r="N24" s="1">
        <v>13.213054</v>
      </c>
      <c r="O24" s="1">
        <v>0</v>
      </c>
      <c r="P24" s="1">
        <v>0</v>
      </c>
      <c r="Q24" s="1">
        <v>4.2331880000000002</v>
      </c>
      <c r="R24" s="1">
        <v>0.33218700000000001</v>
      </c>
      <c r="S24" s="1">
        <v>5.0513279999999998</v>
      </c>
      <c r="T24" s="1">
        <v>2.2191269999999998</v>
      </c>
      <c r="U24" s="1">
        <v>2.6999999999999999E-5</v>
      </c>
      <c r="V24" s="1">
        <v>0</v>
      </c>
      <c r="W24" s="1">
        <v>0</v>
      </c>
      <c r="X24" s="1">
        <v>0</v>
      </c>
      <c r="Y24" s="1">
        <v>0</v>
      </c>
      <c r="Z24" s="1">
        <v>0.109525</v>
      </c>
    </row>
    <row r="25" spans="1:26" x14ac:dyDescent="0.5">
      <c r="A25" s="1" t="s">
        <v>28</v>
      </c>
      <c r="B25" s="1" t="s">
        <v>30</v>
      </c>
      <c r="C25" s="1">
        <v>5</v>
      </c>
      <c r="D25" s="1" t="b">
        <v>1</v>
      </c>
      <c r="E25" s="1">
        <v>100</v>
      </c>
      <c r="F25" s="1">
        <v>10000000</v>
      </c>
      <c r="G25" s="1">
        <v>0.99</v>
      </c>
      <c r="H25" s="1">
        <v>0.5</v>
      </c>
      <c r="I25" s="1">
        <v>0.5</v>
      </c>
      <c r="J25" s="1">
        <v>16</v>
      </c>
      <c r="K25" s="1">
        <f t="shared" si="0"/>
        <v>185076.06821601809</v>
      </c>
      <c r="L25" s="1">
        <v>473219</v>
      </c>
      <c r="M25" s="1">
        <v>256412</v>
      </c>
      <c r="N25" s="1">
        <v>12.784446000000001</v>
      </c>
      <c r="O25" s="1">
        <v>0</v>
      </c>
      <c r="P25" s="1">
        <v>0</v>
      </c>
      <c r="Q25" s="1">
        <v>4.056108</v>
      </c>
      <c r="R25" s="1">
        <v>0.340387</v>
      </c>
      <c r="S25" s="1">
        <v>4.8864409999999996</v>
      </c>
      <c r="T25" s="1">
        <v>2.096114</v>
      </c>
      <c r="U25" s="1">
        <v>2.6999999999999999E-5</v>
      </c>
      <c r="V25" s="1">
        <v>0</v>
      </c>
      <c r="W25" s="1">
        <v>0</v>
      </c>
      <c r="X25" s="1">
        <v>0</v>
      </c>
      <c r="Y25" s="1">
        <v>0</v>
      </c>
      <c r="Z25" s="1">
        <v>0.10183300000000001</v>
      </c>
    </row>
    <row r="26" spans="1:26" x14ac:dyDescent="0.5">
      <c r="A26" s="1" t="s">
        <v>28</v>
      </c>
      <c r="B26" s="1" t="s">
        <v>30</v>
      </c>
      <c r="C26" s="1">
        <v>10</v>
      </c>
      <c r="D26" s="1" t="b">
        <v>1</v>
      </c>
      <c r="E26" s="1">
        <v>100</v>
      </c>
      <c r="F26" s="1">
        <v>10000000</v>
      </c>
      <c r="G26" s="1">
        <v>0.99</v>
      </c>
      <c r="H26" s="1">
        <v>0.5</v>
      </c>
      <c r="I26" s="1">
        <v>0.5</v>
      </c>
      <c r="J26" s="1">
        <v>16</v>
      </c>
      <c r="K26" s="1">
        <f t="shared" si="0"/>
        <v>261661.47909339107</v>
      </c>
      <c r="L26" s="1">
        <v>961337</v>
      </c>
      <c r="M26" s="1">
        <v>1212771</v>
      </c>
      <c r="N26" s="1">
        <v>36.739722</v>
      </c>
      <c r="O26" s="1">
        <v>0</v>
      </c>
      <c r="P26" s="1">
        <v>0</v>
      </c>
      <c r="Q26" s="1">
        <v>9.0383580000000006</v>
      </c>
      <c r="R26" s="1">
        <v>0.67093000000000003</v>
      </c>
      <c r="S26" s="1">
        <v>21.052116000000002</v>
      </c>
      <c r="T26" s="1">
        <v>7.6431709999999997</v>
      </c>
      <c r="U26" s="1">
        <v>3.8000000000000002E-5</v>
      </c>
      <c r="V26" s="1">
        <v>0</v>
      </c>
      <c r="W26" s="1">
        <v>0</v>
      </c>
      <c r="X26" s="1">
        <v>0</v>
      </c>
      <c r="Y26" s="1">
        <v>0</v>
      </c>
      <c r="Z26" s="1">
        <v>0.34664099999999998</v>
      </c>
    </row>
    <row r="27" spans="1:26" x14ac:dyDescent="0.5">
      <c r="A27" s="1" t="s">
        <v>28</v>
      </c>
      <c r="B27" s="1" t="s">
        <v>30</v>
      </c>
      <c r="C27" s="1">
        <v>10</v>
      </c>
      <c r="D27" s="1" t="b">
        <v>1</v>
      </c>
      <c r="E27" s="1">
        <v>100</v>
      </c>
      <c r="F27" s="1">
        <v>10000000</v>
      </c>
      <c r="G27" s="1">
        <v>0.99</v>
      </c>
      <c r="H27" s="1">
        <v>0.5</v>
      </c>
      <c r="I27" s="1">
        <v>0.5</v>
      </c>
      <c r="J27" s="1">
        <v>16</v>
      </c>
      <c r="K27" s="1">
        <f t="shared" si="0"/>
        <v>268735.35277106881</v>
      </c>
      <c r="L27" s="1">
        <v>956966</v>
      </c>
      <c r="M27" s="1">
        <v>1190336</v>
      </c>
      <c r="N27" s="1">
        <v>35.609977999999998</v>
      </c>
      <c r="O27" s="1">
        <v>0</v>
      </c>
      <c r="P27" s="1">
        <v>0</v>
      </c>
      <c r="Q27" s="1">
        <v>8.7985740000000003</v>
      </c>
      <c r="R27" s="1">
        <v>0.66795400000000005</v>
      </c>
      <c r="S27" s="1">
        <v>20.310065000000002</v>
      </c>
      <c r="T27" s="1">
        <v>7.2182909999999998</v>
      </c>
      <c r="U27" s="1">
        <v>3.6999999999999998E-5</v>
      </c>
      <c r="V27" s="1">
        <v>0</v>
      </c>
      <c r="W27" s="1">
        <v>0</v>
      </c>
      <c r="X27" s="1">
        <v>0</v>
      </c>
      <c r="Y27" s="1">
        <v>0</v>
      </c>
      <c r="Z27" s="1">
        <v>0.36272799999999999</v>
      </c>
    </row>
    <row r="28" spans="1:26" x14ac:dyDescent="0.5">
      <c r="A28" s="1" t="s">
        <v>28</v>
      </c>
      <c r="B28" s="1" t="s">
        <v>30</v>
      </c>
      <c r="C28" s="1">
        <v>10</v>
      </c>
      <c r="D28" s="1" t="b">
        <v>1</v>
      </c>
      <c r="E28" s="1">
        <v>100</v>
      </c>
      <c r="F28" s="1">
        <v>10000000</v>
      </c>
      <c r="G28" s="1">
        <v>0.99</v>
      </c>
      <c r="H28" s="1">
        <v>0.5</v>
      </c>
      <c r="I28" s="1">
        <v>0.5</v>
      </c>
      <c r="J28" s="1">
        <v>16</v>
      </c>
      <c r="K28" s="1">
        <f t="shared" si="0"/>
        <v>266695.27599451703</v>
      </c>
      <c r="L28" s="1">
        <v>955564</v>
      </c>
      <c r="M28" s="1">
        <v>1192642</v>
      </c>
      <c r="N28" s="1">
        <v>35.829805999999998</v>
      </c>
      <c r="O28" s="1">
        <v>0</v>
      </c>
      <c r="P28" s="1">
        <v>0</v>
      </c>
      <c r="Q28" s="1">
        <v>8.8052209999999995</v>
      </c>
      <c r="R28" s="1">
        <v>0.68060799999999999</v>
      </c>
      <c r="S28" s="1">
        <v>20.440244</v>
      </c>
      <c r="T28" s="1">
        <v>7.2131379999999998</v>
      </c>
      <c r="U28" s="1">
        <v>3.6999999999999998E-5</v>
      </c>
      <c r="V28" s="1">
        <v>0</v>
      </c>
      <c r="W28" s="1">
        <v>0</v>
      </c>
      <c r="X28" s="1">
        <v>0</v>
      </c>
      <c r="Y28" s="1">
        <v>0</v>
      </c>
      <c r="Z28" s="1">
        <v>0.416522</v>
      </c>
    </row>
    <row r="29" spans="1:26" x14ac:dyDescent="0.5">
      <c r="A29" s="1" t="s">
        <v>28</v>
      </c>
      <c r="B29" s="1" t="s">
        <v>30</v>
      </c>
      <c r="C29" s="1">
        <v>15</v>
      </c>
      <c r="D29" s="1" t="b">
        <v>1</v>
      </c>
      <c r="E29" s="1">
        <v>100</v>
      </c>
      <c r="F29" s="1">
        <v>10000000</v>
      </c>
      <c r="G29" s="1">
        <v>0.99</v>
      </c>
      <c r="H29" s="1">
        <v>0.5</v>
      </c>
      <c r="I29" s="1">
        <v>0.5</v>
      </c>
      <c r="J29" s="1">
        <v>16</v>
      </c>
      <c r="K29" s="1">
        <f t="shared" si="0"/>
        <v>244006.77381112147</v>
      </c>
      <c r="L29" s="1">
        <v>1405572</v>
      </c>
      <c r="M29" s="1">
        <v>3250259</v>
      </c>
      <c r="N29" s="1">
        <v>86.405715999999998</v>
      </c>
      <c r="O29" s="1">
        <v>0</v>
      </c>
      <c r="P29" s="1">
        <v>0</v>
      </c>
      <c r="Q29" s="1">
        <v>16.39321</v>
      </c>
      <c r="R29" s="1">
        <v>1.159246</v>
      </c>
      <c r="S29" s="1">
        <v>59.667284000000002</v>
      </c>
      <c r="T29" s="1">
        <v>19.642688</v>
      </c>
      <c r="U29" s="1">
        <v>6.0999999999999999E-5</v>
      </c>
      <c r="V29" s="1">
        <v>0</v>
      </c>
      <c r="W29" s="1">
        <v>0</v>
      </c>
      <c r="X29" s="1">
        <v>0</v>
      </c>
      <c r="Y29" s="1">
        <v>0</v>
      </c>
      <c r="Z29" s="1">
        <v>0.93609500000000001</v>
      </c>
    </row>
    <row r="30" spans="1:26" x14ac:dyDescent="0.5">
      <c r="A30" s="1" t="s">
        <v>28</v>
      </c>
      <c r="B30" s="1" t="s">
        <v>30</v>
      </c>
      <c r="C30" s="1">
        <v>15</v>
      </c>
      <c r="D30" s="1" t="b">
        <v>1</v>
      </c>
      <c r="E30" s="1">
        <v>100</v>
      </c>
      <c r="F30" s="1">
        <v>10000000</v>
      </c>
      <c r="G30" s="1">
        <v>0.99</v>
      </c>
      <c r="H30" s="1">
        <v>0.5</v>
      </c>
      <c r="I30" s="1">
        <v>0.5</v>
      </c>
      <c r="J30" s="1">
        <v>16</v>
      </c>
      <c r="K30" s="1">
        <f t="shared" si="0"/>
        <v>243765.52990397782</v>
      </c>
      <c r="L30" s="1">
        <v>1390202</v>
      </c>
      <c r="M30" s="1">
        <v>3212085</v>
      </c>
      <c r="N30" s="1">
        <v>85.545441999999994</v>
      </c>
      <c r="O30" s="1">
        <v>0</v>
      </c>
      <c r="P30" s="1">
        <v>0</v>
      </c>
      <c r="Q30" s="1">
        <v>16.167977</v>
      </c>
      <c r="R30" s="1">
        <v>1.1578219999999999</v>
      </c>
      <c r="S30" s="1">
        <v>59.085659999999997</v>
      </c>
      <c r="T30" s="1">
        <v>19.375591</v>
      </c>
      <c r="U30" s="1">
        <v>6.2000000000000003E-5</v>
      </c>
      <c r="V30" s="1">
        <v>0</v>
      </c>
      <c r="W30" s="1">
        <v>0</v>
      </c>
      <c r="X30" s="1">
        <v>0</v>
      </c>
      <c r="Y30" s="1">
        <v>0</v>
      </c>
      <c r="Z30" s="1">
        <v>0.91296900000000003</v>
      </c>
    </row>
    <row r="31" spans="1:26" x14ac:dyDescent="0.5">
      <c r="A31" s="1" t="s">
        <v>28</v>
      </c>
      <c r="B31" s="1" t="s">
        <v>30</v>
      </c>
      <c r="C31" s="1">
        <v>15</v>
      </c>
      <c r="D31" s="1" t="b">
        <v>1</v>
      </c>
      <c r="E31" s="1">
        <v>100</v>
      </c>
      <c r="F31" s="1">
        <v>10000000</v>
      </c>
      <c r="G31" s="1">
        <v>0.99</v>
      </c>
      <c r="H31" s="1">
        <v>0.5</v>
      </c>
      <c r="I31" s="1">
        <v>0.5</v>
      </c>
      <c r="J31" s="1">
        <v>16</v>
      </c>
      <c r="K31" s="1">
        <f t="shared" si="0"/>
        <v>235787.90273433639</v>
      </c>
      <c r="L31" s="1">
        <v>1423341</v>
      </c>
      <c r="M31" s="1">
        <v>3311932</v>
      </c>
      <c r="N31" s="1">
        <v>90.547966000000002</v>
      </c>
      <c r="O31" s="1">
        <v>0</v>
      </c>
      <c r="P31" s="1">
        <v>0</v>
      </c>
      <c r="Q31" s="1">
        <v>17.145833</v>
      </c>
      <c r="R31" s="1">
        <v>1.212262</v>
      </c>
      <c r="S31" s="1">
        <v>62.720497999999999</v>
      </c>
      <c r="T31" s="1">
        <v>20.308564000000001</v>
      </c>
      <c r="U31" s="1">
        <v>6.3999999999999997E-5</v>
      </c>
      <c r="V31" s="1">
        <v>0</v>
      </c>
      <c r="W31" s="1">
        <v>0</v>
      </c>
      <c r="X31" s="1">
        <v>0</v>
      </c>
      <c r="Y31" s="1">
        <v>0</v>
      </c>
      <c r="Z31" s="1">
        <v>1.0012399999999999</v>
      </c>
    </row>
    <row r="32" spans="1:26" x14ac:dyDescent="0.5">
      <c r="A32" s="1" t="s">
        <v>28</v>
      </c>
      <c r="B32" s="1" t="s">
        <v>30</v>
      </c>
      <c r="C32" s="1">
        <v>20</v>
      </c>
      <c r="D32" s="1" t="b">
        <v>1</v>
      </c>
      <c r="E32" s="1">
        <v>100</v>
      </c>
      <c r="F32" s="1">
        <v>10000000</v>
      </c>
      <c r="G32" s="1">
        <v>0.99</v>
      </c>
      <c r="H32" s="1">
        <v>0.5</v>
      </c>
      <c r="I32" s="1">
        <v>0.5</v>
      </c>
      <c r="J32" s="1">
        <v>16</v>
      </c>
      <c r="K32" s="1">
        <f t="shared" si="0"/>
        <v>173184.59989653545</v>
      </c>
      <c r="L32" s="1">
        <v>1915425</v>
      </c>
      <c r="M32" s="1">
        <v>6913042</v>
      </c>
      <c r="N32" s="1">
        <v>221.20038400000001</v>
      </c>
      <c r="O32" s="1">
        <v>0</v>
      </c>
      <c r="P32" s="1">
        <v>0</v>
      </c>
      <c r="Q32" s="1">
        <v>32.106789999999997</v>
      </c>
      <c r="R32" s="1">
        <v>1.6411519999999999</v>
      </c>
      <c r="S32" s="1">
        <v>172.034198</v>
      </c>
      <c r="T32" s="1">
        <v>52.385615999999999</v>
      </c>
      <c r="U32" s="1">
        <v>1.15E-4</v>
      </c>
      <c r="V32" s="1">
        <v>0</v>
      </c>
      <c r="W32" s="1">
        <v>0</v>
      </c>
      <c r="X32" s="1">
        <v>0</v>
      </c>
      <c r="Y32" s="1">
        <v>0</v>
      </c>
      <c r="Z32" s="1">
        <v>1.3435220000000001</v>
      </c>
    </row>
    <row r="33" spans="1:26" x14ac:dyDescent="0.5">
      <c r="A33" s="1" t="s">
        <v>28</v>
      </c>
      <c r="B33" s="1" t="s">
        <v>30</v>
      </c>
      <c r="C33" s="1">
        <v>20</v>
      </c>
      <c r="D33" s="1" t="b">
        <v>1</v>
      </c>
      <c r="E33" s="1">
        <v>100</v>
      </c>
      <c r="F33" s="1">
        <v>10000000</v>
      </c>
      <c r="G33" s="1">
        <v>0.99</v>
      </c>
      <c r="H33" s="1">
        <v>0.5</v>
      </c>
      <c r="I33" s="1">
        <v>0.5</v>
      </c>
      <c r="J33" s="1">
        <v>16</v>
      </c>
      <c r="K33" s="1">
        <f t="shared" si="0"/>
        <v>175207.52477348226</v>
      </c>
      <c r="L33" s="1">
        <v>1844143</v>
      </c>
      <c r="M33" s="1">
        <v>6604990</v>
      </c>
      <c r="N33" s="1">
        <v>210.50956600000001</v>
      </c>
      <c r="O33" s="1">
        <v>0</v>
      </c>
      <c r="P33" s="1">
        <v>0</v>
      </c>
      <c r="Q33" s="1">
        <v>30.442782999999999</v>
      </c>
      <c r="R33" s="1">
        <v>1.5966050000000001</v>
      </c>
      <c r="S33" s="1">
        <v>163.406373</v>
      </c>
      <c r="T33" s="1">
        <v>48.853563000000001</v>
      </c>
      <c r="U33" s="1">
        <v>1.1400000000000001E-4</v>
      </c>
      <c r="V33" s="1">
        <v>0</v>
      </c>
      <c r="W33" s="1">
        <v>0</v>
      </c>
      <c r="X33" s="1">
        <v>0</v>
      </c>
      <c r="Y33" s="1">
        <v>0</v>
      </c>
      <c r="Z33" s="1">
        <v>1.384668</v>
      </c>
    </row>
    <row r="34" spans="1:26" x14ac:dyDescent="0.5">
      <c r="A34" s="1" t="s">
        <v>28</v>
      </c>
      <c r="B34" s="1" t="s">
        <v>30</v>
      </c>
      <c r="C34" s="1">
        <v>20</v>
      </c>
      <c r="D34" s="1" t="b">
        <v>1</v>
      </c>
      <c r="E34" s="1">
        <v>100</v>
      </c>
      <c r="F34" s="1">
        <v>10000000</v>
      </c>
      <c r="G34" s="1">
        <v>0.99</v>
      </c>
      <c r="H34" s="1">
        <v>0.5</v>
      </c>
      <c r="I34" s="1">
        <v>0.5</v>
      </c>
      <c r="J34" s="1">
        <v>16</v>
      </c>
      <c r="K34" s="1">
        <f t="shared" si="0"/>
        <v>165879.42797955219</v>
      </c>
      <c r="L34" s="1">
        <v>1872619</v>
      </c>
      <c r="M34" s="1">
        <v>6796425</v>
      </c>
      <c r="N34" s="1">
        <v>225.78074000000001</v>
      </c>
      <c r="O34" s="1">
        <v>0</v>
      </c>
      <c r="P34" s="1">
        <v>0</v>
      </c>
      <c r="Q34" s="1">
        <v>32.253625</v>
      </c>
      <c r="R34" s="1">
        <v>1.6213679999999999</v>
      </c>
      <c r="S34" s="1">
        <v>176.04150999999999</v>
      </c>
      <c r="T34" s="1">
        <v>53.535080000000001</v>
      </c>
      <c r="U34" s="1">
        <v>1.21E-4</v>
      </c>
      <c r="V34" s="1">
        <v>0</v>
      </c>
      <c r="W34" s="1">
        <v>0</v>
      </c>
      <c r="X34" s="1">
        <v>0</v>
      </c>
      <c r="Y34" s="1">
        <v>0</v>
      </c>
      <c r="Z34" s="1">
        <v>1.3277950000000001</v>
      </c>
    </row>
    <row r="35" spans="1:26" x14ac:dyDescent="0.5">
      <c r="A35" s="1" t="s">
        <v>28</v>
      </c>
      <c r="B35" s="1" t="s">
        <v>30</v>
      </c>
      <c r="C35" s="1">
        <v>25</v>
      </c>
      <c r="D35" s="1" t="b">
        <v>1</v>
      </c>
      <c r="E35" s="1">
        <v>100</v>
      </c>
      <c r="F35" s="1">
        <v>10000000</v>
      </c>
      <c r="G35" s="1">
        <v>0.99</v>
      </c>
      <c r="H35" s="1">
        <v>0.5</v>
      </c>
      <c r="I35" s="1">
        <v>0.5</v>
      </c>
      <c r="J35" s="1">
        <v>16</v>
      </c>
      <c r="K35" s="1">
        <f t="shared" si="0"/>
        <v>158593.49835445045</v>
      </c>
      <c r="L35" s="1">
        <v>2135382</v>
      </c>
      <c r="M35" s="1">
        <v>9442789</v>
      </c>
      <c r="N35" s="1">
        <v>336.61247500000002</v>
      </c>
      <c r="O35" s="1">
        <v>0</v>
      </c>
      <c r="P35" s="1">
        <v>0</v>
      </c>
      <c r="Q35" s="1">
        <v>40.782373</v>
      </c>
      <c r="R35" s="1">
        <v>1.789677</v>
      </c>
      <c r="S35" s="1">
        <v>275.40760799999998</v>
      </c>
      <c r="T35" s="1">
        <v>74.828733999999997</v>
      </c>
      <c r="U35" s="1">
        <v>1.5799999999999999E-4</v>
      </c>
      <c r="V35" s="1">
        <v>0</v>
      </c>
      <c r="W35" s="1">
        <v>0</v>
      </c>
      <c r="X35" s="1">
        <v>0</v>
      </c>
      <c r="Y35" s="1">
        <v>0</v>
      </c>
      <c r="Z35" s="1">
        <v>2.224904</v>
      </c>
    </row>
    <row r="36" spans="1:26" x14ac:dyDescent="0.5">
      <c r="A36" s="1" t="s">
        <v>28</v>
      </c>
      <c r="B36" s="1" t="s">
        <v>30</v>
      </c>
      <c r="C36" s="1">
        <v>25</v>
      </c>
      <c r="D36" s="1" t="b">
        <v>1</v>
      </c>
      <c r="E36" s="1">
        <v>100</v>
      </c>
      <c r="F36" s="1">
        <v>10000000</v>
      </c>
      <c r="G36" s="1">
        <v>0.99</v>
      </c>
      <c r="H36" s="1">
        <v>0.5</v>
      </c>
      <c r="I36" s="1">
        <v>0.5</v>
      </c>
      <c r="J36" s="1">
        <v>16</v>
      </c>
      <c r="K36" s="1">
        <f t="shared" si="0"/>
        <v>156042.90151111066</v>
      </c>
      <c r="L36" s="1">
        <v>2264235</v>
      </c>
      <c r="M36" s="1">
        <v>10136136</v>
      </c>
      <c r="N36" s="1">
        <v>362.75841100000002</v>
      </c>
      <c r="O36" s="1">
        <v>0</v>
      </c>
      <c r="P36" s="1">
        <v>0</v>
      </c>
      <c r="Q36" s="1">
        <v>43.928032999999999</v>
      </c>
      <c r="R36" s="1">
        <v>1.9055839999999999</v>
      </c>
      <c r="S36" s="1">
        <v>297.33160099999998</v>
      </c>
      <c r="T36" s="1">
        <v>82.166887000000003</v>
      </c>
      <c r="U36" s="1">
        <v>1.6000000000000001E-4</v>
      </c>
      <c r="V36" s="1">
        <v>0</v>
      </c>
      <c r="W36" s="1">
        <v>0</v>
      </c>
      <c r="X36" s="1">
        <v>0</v>
      </c>
      <c r="Y36" s="1">
        <v>0</v>
      </c>
      <c r="Z36" s="1">
        <v>2.1783939999999999</v>
      </c>
    </row>
    <row r="37" spans="1:26" x14ac:dyDescent="0.5">
      <c r="A37" s="1" t="s">
        <v>28</v>
      </c>
      <c r="B37" s="1" t="s">
        <v>30</v>
      </c>
      <c r="C37" s="1">
        <v>25</v>
      </c>
      <c r="D37" s="1" t="b">
        <v>1</v>
      </c>
      <c r="E37" s="1">
        <v>100</v>
      </c>
      <c r="F37" s="1">
        <v>10000000</v>
      </c>
      <c r="G37" s="1">
        <v>0.99</v>
      </c>
      <c r="H37" s="1">
        <v>0.5</v>
      </c>
      <c r="I37" s="1">
        <v>0.5</v>
      </c>
      <c r="J37" s="1">
        <v>16</v>
      </c>
      <c r="K37" s="1">
        <f t="shared" si="0"/>
        <v>163867.89643337647</v>
      </c>
      <c r="L37" s="1">
        <v>2312327</v>
      </c>
      <c r="M37" s="1">
        <v>10228729</v>
      </c>
      <c r="N37" s="1">
        <v>352.773034</v>
      </c>
      <c r="O37" s="1">
        <v>0</v>
      </c>
      <c r="P37" s="1">
        <v>0</v>
      </c>
      <c r="Q37" s="1">
        <v>42.887262</v>
      </c>
      <c r="R37" s="1">
        <v>1.941859</v>
      </c>
      <c r="S37" s="1">
        <v>287.61531000000002</v>
      </c>
      <c r="T37" s="1">
        <v>76.547701000000004</v>
      </c>
      <c r="U37" s="1">
        <v>1.5300000000000001E-4</v>
      </c>
      <c r="V37" s="1">
        <v>0</v>
      </c>
      <c r="W37" s="1">
        <v>0</v>
      </c>
      <c r="X37" s="1">
        <v>0</v>
      </c>
      <c r="Y37" s="1">
        <v>0</v>
      </c>
      <c r="Z37" s="1">
        <v>2.4744269999999999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DA584-87D3-4DF5-B6A5-6C255FE6C7D4}">
  <dimension ref="A1:C81"/>
  <sheetViews>
    <sheetView workbookViewId="0">
      <selection activeCell="C1" sqref="C1"/>
    </sheetView>
  </sheetViews>
  <sheetFormatPr defaultRowHeight="15" x14ac:dyDescent="0.5"/>
  <cols>
    <col min="1" max="1" width="9.6328125" style="2" customWidth="1"/>
    <col min="2" max="16384" width="8.7265625" style="1"/>
  </cols>
  <sheetData>
    <row r="1" spans="1:3" x14ac:dyDescent="0.5">
      <c r="A1" s="2" t="s">
        <v>0</v>
      </c>
      <c r="B1" s="1" t="s">
        <v>31</v>
      </c>
      <c r="C1" s="1" t="s">
        <v>32</v>
      </c>
    </row>
    <row r="2" spans="1:3" x14ac:dyDescent="0.5">
      <c r="A2" s="2">
        <v>28</v>
      </c>
      <c r="B2" s="1">
        <f>AVERAGEIF(bench_2a!C:C,Fig2a!A2,bench_2a!K:K)</f>
        <v>14788217.314477261</v>
      </c>
      <c r="C2" s="1">
        <f>B2/1000000</f>
        <v>14.788217314477262</v>
      </c>
    </row>
    <row r="3" spans="1:3" x14ac:dyDescent="0.5">
      <c r="A3" s="2">
        <v>56</v>
      </c>
      <c r="B3" s="1">
        <f>AVERAGEIF(bench_2a!C:C,Fig2a!A3,bench_2a!K:K)</f>
        <v>25008818.529185299</v>
      </c>
      <c r="C3" s="1">
        <f t="shared" ref="C3:C9" si="0">B3/1000000</f>
        <v>25.008818529185298</v>
      </c>
    </row>
    <row r="4" spans="1:3" x14ac:dyDescent="0.5">
      <c r="A4" s="2">
        <v>84</v>
      </c>
      <c r="B4" s="1">
        <f>AVERAGEIF(bench_2a!C:C,Fig2a!A4,bench_2a!K:K)</f>
        <v>27142125.424451213</v>
      </c>
      <c r="C4" s="1">
        <f t="shared" si="0"/>
        <v>27.142125424451212</v>
      </c>
    </row>
    <row r="5" spans="1:3" x14ac:dyDescent="0.5">
      <c r="A5" s="2">
        <v>112</v>
      </c>
      <c r="B5" s="1">
        <f>AVERAGEIF(bench_2a!C:C,Fig2a!A5,bench_2a!K:K)</f>
        <v>31614823.306818075</v>
      </c>
      <c r="C5" s="1">
        <f t="shared" si="0"/>
        <v>31.614823306818074</v>
      </c>
    </row>
    <row r="6" spans="1:3" x14ac:dyDescent="0.5">
      <c r="A6" s="2">
        <v>140</v>
      </c>
      <c r="B6" s="1">
        <f>AVERAGEIF(bench_2a!C:C,Fig2a!A6,bench_2a!K:K)</f>
        <v>31623364.885870971</v>
      </c>
      <c r="C6" s="1">
        <f t="shared" si="0"/>
        <v>31.62336488587097</v>
      </c>
    </row>
    <row r="7" spans="1:3" x14ac:dyDescent="0.5">
      <c r="A7" s="2">
        <v>168</v>
      </c>
      <c r="B7" s="1">
        <f>AVERAGEIF(bench_2a!C:C,Fig2a!A7,bench_2a!K:K)</f>
        <v>48779204.47215572</v>
      </c>
      <c r="C7" s="1">
        <f t="shared" si="0"/>
        <v>48.779204472155719</v>
      </c>
    </row>
    <row r="8" spans="1:3" x14ac:dyDescent="0.5">
      <c r="A8" s="2">
        <v>196</v>
      </c>
      <c r="B8" s="1">
        <f>AVERAGEIF(bench_2a!C:C,Fig2a!A8,bench_2a!K:K)</f>
        <v>47098752.354512729</v>
      </c>
      <c r="C8" s="1">
        <f t="shared" si="0"/>
        <v>47.098752354512726</v>
      </c>
    </row>
    <row r="9" spans="1:3" x14ac:dyDescent="0.5">
      <c r="A9" s="2">
        <v>224</v>
      </c>
      <c r="B9" s="1">
        <f>AVERAGEIF(bench_2a!C:C,Fig2a!A9,bench_2a!K:K)</f>
        <v>46735900.318000354</v>
      </c>
      <c r="C9" s="1">
        <f t="shared" si="0"/>
        <v>46.735900318000354</v>
      </c>
    </row>
    <row r="10" spans="1:3" ht="17.399999999999999" x14ac:dyDescent="0.5">
      <c r="A10"/>
    </row>
    <row r="11" spans="1:3" ht="17.399999999999999" x14ac:dyDescent="0.5">
      <c r="A11"/>
    </row>
    <row r="12" spans="1:3" ht="17.399999999999999" x14ac:dyDescent="0.5">
      <c r="A12"/>
    </row>
    <row r="13" spans="1:3" ht="17.399999999999999" x14ac:dyDescent="0.5">
      <c r="A13"/>
    </row>
    <row r="14" spans="1:3" ht="17.399999999999999" x14ac:dyDescent="0.5">
      <c r="A14"/>
    </row>
    <row r="15" spans="1:3" ht="17.399999999999999" x14ac:dyDescent="0.5">
      <c r="A15"/>
    </row>
    <row r="16" spans="1:3" ht="17.399999999999999" x14ac:dyDescent="0.5">
      <c r="A16"/>
    </row>
    <row r="17" spans="1:1" ht="17.399999999999999" x14ac:dyDescent="0.5">
      <c r="A17"/>
    </row>
    <row r="18" spans="1:1" ht="17.399999999999999" x14ac:dyDescent="0.5">
      <c r="A18"/>
    </row>
    <row r="19" spans="1:1" ht="17.399999999999999" x14ac:dyDescent="0.5">
      <c r="A19"/>
    </row>
    <row r="20" spans="1:1" ht="17.399999999999999" x14ac:dyDescent="0.5">
      <c r="A20"/>
    </row>
    <row r="21" spans="1:1" ht="17.399999999999999" x14ac:dyDescent="0.5">
      <c r="A21"/>
    </row>
    <row r="22" spans="1:1" ht="17.399999999999999" x14ac:dyDescent="0.5">
      <c r="A22"/>
    </row>
    <row r="23" spans="1:1" ht="17.399999999999999" x14ac:dyDescent="0.5">
      <c r="A23"/>
    </row>
    <row r="24" spans="1:1" ht="17.399999999999999" x14ac:dyDescent="0.5">
      <c r="A24"/>
    </row>
    <row r="25" spans="1:1" ht="17.399999999999999" x14ac:dyDescent="0.5">
      <c r="A25"/>
    </row>
    <row r="26" spans="1:1" ht="17.399999999999999" x14ac:dyDescent="0.5">
      <c r="A26"/>
    </row>
    <row r="27" spans="1:1" ht="17.399999999999999" x14ac:dyDescent="0.5">
      <c r="A27"/>
    </row>
    <row r="28" spans="1:1" ht="17.399999999999999" x14ac:dyDescent="0.5">
      <c r="A28"/>
    </row>
    <row r="29" spans="1:1" ht="17.399999999999999" x14ac:dyDescent="0.5">
      <c r="A29"/>
    </row>
    <row r="30" spans="1:1" ht="17.399999999999999" x14ac:dyDescent="0.5">
      <c r="A30"/>
    </row>
    <row r="31" spans="1:1" ht="17.399999999999999" x14ac:dyDescent="0.5">
      <c r="A31"/>
    </row>
    <row r="32" spans="1:1" ht="17.399999999999999" x14ac:dyDescent="0.5">
      <c r="A32"/>
    </row>
    <row r="33" spans="1:1" ht="17.399999999999999" x14ac:dyDescent="0.5">
      <c r="A33"/>
    </row>
    <row r="34" spans="1:1" ht="17.399999999999999" x14ac:dyDescent="0.5">
      <c r="A34"/>
    </row>
    <row r="35" spans="1:1" ht="17.399999999999999" x14ac:dyDescent="0.5">
      <c r="A35"/>
    </row>
    <row r="36" spans="1:1" ht="17.399999999999999" x14ac:dyDescent="0.5">
      <c r="A36"/>
    </row>
    <row r="37" spans="1:1" ht="17.399999999999999" x14ac:dyDescent="0.5">
      <c r="A37"/>
    </row>
    <row r="38" spans="1:1" ht="17.399999999999999" x14ac:dyDescent="0.5">
      <c r="A38"/>
    </row>
    <row r="39" spans="1:1" ht="17.399999999999999" x14ac:dyDescent="0.5">
      <c r="A39"/>
    </row>
    <row r="40" spans="1:1" ht="17.399999999999999" x14ac:dyDescent="0.5">
      <c r="A40"/>
    </row>
    <row r="41" spans="1:1" ht="17.399999999999999" x14ac:dyDescent="0.5">
      <c r="A41"/>
    </row>
    <row r="42" spans="1:1" ht="17.399999999999999" x14ac:dyDescent="0.5">
      <c r="A42"/>
    </row>
    <row r="43" spans="1:1" ht="17.399999999999999" x14ac:dyDescent="0.5">
      <c r="A43"/>
    </row>
    <row r="44" spans="1:1" ht="17.399999999999999" x14ac:dyDescent="0.5">
      <c r="A44"/>
    </row>
    <row r="45" spans="1:1" ht="17.399999999999999" x14ac:dyDescent="0.5">
      <c r="A45"/>
    </row>
    <row r="46" spans="1:1" ht="17.399999999999999" x14ac:dyDescent="0.5">
      <c r="A46"/>
    </row>
    <row r="47" spans="1:1" ht="17.399999999999999" x14ac:dyDescent="0.5">
      <c r="A47"/>
    </row>
    <row r="48" spans="1:1" ht="17.399999999999999" x14ac:dyDescent="0.5">
      <c r="A48"/>
    </row>
    <row r="49" spans="1:1" ht="17.399999999999999" x14ac:dyDescent="0.5">
      <c r="A49"/>
    </row>
    <row r="50" spans="1:1" ht="17.399999999999999" x14ac:dyDescent="0.5">
      <c r="A50"/>
    </row>
    <row r="51" spans="1:1" ht="17.399999999999999" x14ac:dyDescent="0.5">
      <c r="A51"/>
    </row>
    <row r="52" spans="1:1" ht="17.399999999999999" x14ac:dyDescent="0.5">
      <c r="A52"/>
    </row>
    <row r="53" spans="1:1" ht="17.399999999999999" x14ac:dyDescent="0.5">
      <c r="A53"/>
    </row>
    <row r="54" spans="1:1" ht="17.399999999999999" x14ac:dyDescent="0.5">
      <c r="A54"/>
    </row>
    <row r="55" spans="1:1" ht="17.399999999999999" x14ac:dyDescent="0.5">
      <c r="A55"/>
    </row>
    <row r="56" spans="1:1" ht="17.399999999999999" x14ac:dyDescent="0.5">
      <c r="A56"/>
    </row>
    <row r="57" spans="1:1" ht="17.399999999999999" x14ac:dyDescent="0.5">
      <c r="A57"/>
    </row>
    <row r="58" spans="1:1" ht="17.399999999999999" x14ac:dyDescent="0.5">
      <c r="A58"/>
    </row>
    <row r="59" spans="1:1" ht="17.399999999999999" x14ac:dyDescent="0.5">
      <c r="A59"/>
    </row>
    <row r="60" spans="1:1" ht="17.399999999999999" x14ac:dyDescent="0.5">
      <c r="A60"/>
    </row>
    <row r="61" spans="1:1" ht="17.399999999999999" x14ac:dyDescent="0.5">
      <c r="A61"/>
    </row>
    <row r="62" spans="1:1" ht="17.399999999999999" x14ac:dyDescent="0.5">
      <c r="A62"/>
    </row>
    <row r="63" spans="1:1" ht="17.399999999999999" x14ac:dyDescent="0.5">
      <c r="A63"/>
    </row>
    <row r="64" spans="1:1" ht="17.399999999999999" x14ac:dyDescent="0.5">
      <c r="A64"/>
    </row>
    <row r="65" spans="1:1" ht="17.399999999999999" x14ac:dyDescent="0.5">
      <c r="A65"/>
    </row>
    <row r="66" spans="1:1" ht="17.399999999999999" x14ac:dyDescent="0.5">
      <c r="A66"/>
    </row>
    <row r="67" spans="1:1" ht="17.399999999999999" x14ac:dyDescent="0.5">
      <c r="A67"/>
    </row>
    <row r="68" spans="1:1" ht="17.399999999999999" x14ac:dyDescent="0.5">
      <c r="A68"/>
    </row>
    <row r="69" spans="1:1" ht="17.399999999999999" x14ac:dyDescent="0.5">
      <c r="A69"/>
    </row>
    <row r="70" spans="1:1" ht="17.399999999999999" x14ac:dyDescent="0.5">
      <c r="A70"/>
    </row>
    <row r="71" spans="1:1" ht="17.399999999999999" x14ac:dyDescent="0.5">
      <c r="A71"/>
    </row>
    <row r="72" spans="1:1" ht="17.399999999999999" x14ac:dyDescent="0.5">
      <c r="A72"/>
    </row>
    <row r="73" spans="1:1" ht="17.399999999999999" x14ac:dyDescent="0.5">
      <c r="A73"/>
    </row>
    <row r="74" spans="1:1" ht="17.399999999999999" x14ac:dyDescent="0.5">
      <c r="A74"/>
    </row>
    <row r="75" spans="1:1" ht="17.399999999999999" x14ac:dyDescent="0.5">
      <c r="A75"/>
    </row>
    <row r="76" spans="1:1" ht="17.399999999999999" x14ac:dyDescent="0.5">
      <c r="A76"/>
    </row>
    <row r="77" spans="1:1" ht="17.399999999999999" x14ac:dyDescent="0.5">
      <c r="A77"/>
    </row>
    <row r="78" spans="1:1" ht="17.399999999999999" x14ac:dyDescent="0.5">
      <c r="A78"/>
    </row>
    <row r="79" spans="1:1" ht="17.399999999999999" x14ac:dyDescent="0.5">
      <c r="A79"/>
    </row>
    <row r="80" spans="1:1" ht="17.399999999999999" x14ac:dyDescent="0.5">
      <c r="A80"/>
    </row>
    <row r="81" spans="1:1" ht="17.399999999999999" x14ac:dyDescent="0.5">
      <c r="A81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BB37C-028D-4CE1-B75B-BD54FE694BAF}">
  <dimension ref="A1:Z81"/>
  <sheetViews>
    <sheetView workbookViewId="0">
      <selection activeCell="K6" sqref="K6"/>
    </sheetView>
  </sheetViews>
  <sheetFormatPr defaultRowHeight="15" x14ac:dyDescent="0.5"/>
  <cols>
    <col min="1" max="2" width="8.7265625" style="2"/>
    <col min="3" max="11" width="9.6328125" style="2" customWidth="1"/>
    <col min="12" max="12" width="10.36328125" style="2" customWidth="1"/>
    <col min="13" max="20" width="9.6328125" style="2" customWidth="1"/>
    <col min="21" max="21" width="10.36328125" style="2" customWidth="1"/>
    <col min="22" max="26" width="9.6328125" style="2" customWidth="1"/>
    <col min="27" max="16384" width="8.7265625" style="2"/>
  </cols>
  <sheetData>
    <row r="1" spans="1:26" x14ac:dyDescent="0.5">
      <c r="A1" s="2" t="s">
        <v>3</v>
      </c>
      <c r="B1" s="2" t="s">
        <v>4</v>
      </c>
      <c r="C1" s="2" t="s">
        <v>0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31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</row>
    <row r="2" spans="1:26" x14ac:dyDescent="0.5">
      <c r="A2" s="2" t="s">
        <v>28</v>
      </c>
      <c r="B2" s="2" t="s">
        <v>29</v>
      </c>
      <c r="C2" s="2">
        <v>28</v>
      </c>
      <c r="D2" s="2" t="b">
        <v>1</v>
      </c>
      <c r="E2" s="2">
        <v>4</v>
      </c>
      <c r="F2" s="2">
        <v>50</v>
      </c>
      <c r="G2" s="2">
        <v>0</v>
      </c>
      <c r="H2" s="2">
        <v>1</v>
      </c>
      <c r="I2" s="2">
        <v>0</v>
      </c>
      <c r="J2" s="2">
        <v>10</v>
      </c>
      <c r="K2" s="2">
        <f>L2/N2*C2</f>
        <v>14768841.610269243</v>
      </c>
      <c r="L2" s="2">
        <v>2194883</v>
      </c>
      <c r="M2" s="2">
        <v>0</v>
      </c>
      <c r="N2" s="2">
        <v>4.1612419999999997</v>
      </c>
      <c r="O2" s="2">
        <v>0</v>
      </c>
      <c r="P2" s="2">
        <v>0</v>
      </c>
      <c r="Q2" s="2">
        <v>1.0314300000000001</v>
      </c>
      <c r="R2" s="2">
        <v>0.80841099999999999</v>
      </c>
      <c r="S2" s="2">
        <v>0</v>
      </c>
      <c r="T2" s="2">
        <v>0.48584300000000002</v>
      </c>
      <c r="U2" s="2">
        <v>1.9999999999999999E-6</v>
      </c>
      <c r="V2" s="2">
        <v>0</v>
      </c>
      <c r="W2" s="2">
        <v>0</v>
      </c>
      <c r="X2" s="2">
        <v>0</v>
      </c>
      <c r="Y2" s="2">
        <v>0</v>
      </c>
      <c r="Z2" s="2">
        <v>9.4181000000000001E-2</v>
      </c>
    </row>
    <row r="3" spans="1:26" x14ac:dyDescent="0.5">
      <c r="A3" s="2" t="s">
        <v>28</v>
      </c>
      <c r="B3" s="2" t="s">
        <v>29</v>
      </c>
      <c r="C3" s="2">
        <v>28</v>
      </c>
      <c r="D3" s="2" t="b">
        <v>1</v>
      </c>
      <c r="E3" s="2">
        <v>4</v>
      </c>
      <c r="F3" s="2">
        <v>50</v>
      </c>
      <c r="G3" s="2">
        <v>0</v>
      </c>
      <c r="H3" s="2">
        <v>1</v>
      </c>
      <c r="I3" s="2">
        <v>0</v>
      </c>
      <c r="J3" s="2">
        <v>10</v>
      </c>
      <c r="K3" s="2">
        <f t="shared" ref="K3:K66" si="0">L3/N3*C3</f>
        <v>14588906.596084142</v>
      </c>
      <c r="L3" s="2">
        <v>2294488</v>
      </c>
      <c r="M3" s="2">
        <v>0</v>
      </c>
      <c r="N3" s="2">
        <v>4.403734</v>
      </c>
      <c r="O3" s="2">
        <v>0</v>
      </c>
      <c r="P3" s="2">
        <v>0</v>
      </c>
      <c r="Q3" s="2">
        <v>1.093798</v>
      </c>
      <c r="R3" s="2">
        <v>0.85737600000000003</v>
      </c>
      <c r="S3" s="2">
        <v>0</v>
      </c>
      <c r="T3" s="2">
        <v>0.50969600000000004</v>
      </c>
      <c r="U3" s="2">
        <v>1.9999999999999999E-6</v>
      </c>
      <c r="V3" s="2">
        <v>0</v>
      </c>
      <c r="W3" s="2">
        <v>0</v>
      </c>
      <c r="X3" s="2">
        <v>0</v>
      </c>
      <c r="Y3" s="2">
        <v>0</v>
      </c>
      <c r="Z3" s="2">
        <v>9.9537E-2</v>
      </c>
    </row>
    <row r="4" spans="1:26" x14ac:dyDescent="0.5">
      <c r="A4" s="2" t="s">
        <v>28</v>
      </c>
      <c r="B4" s="2" t="s">
        <v>29</v>
      </c>
      <c r="C4" s="2">
        <v>28</v>
      </c>
      <c r="D4" s="2" t="b">
        <v>1</v>
      </c>
      <c r="E4" s="2">
        <v>4</v>
      </c>
      <c r="F4" s="2">
        <v>50</v>
      </c>
      <c r="G4" s="2">
        <v>0</v>
      </c>
      <c r="H4" s="2">
        <v>1</v>
      </c>
      <c r="I4" s="2">
        <v>0</v>
      </c>
      <c r="J4" s="2">
        <v>10</v>
      </c>
      <c r="K4" s="2">
        <f t="shared" si="0"/>
        <v>13521018.866909869</v>
      </c>
      <c r="L4" s="2">
        <v>1921627</v>
      </c>
      <c r="M4" s="2">
        <v>0</v>
      </c>
      <c r="N4" s="2">
        <v>3.9794010000000002</v>
      </c>
      <c r="O4" s="2">
        <v>0</v>
      </c>
      <c r="P4" s="2">
        <v>0</v>
      </c>
      <c r="Q4" s="2">
        <v>0.97750599999999999</v>
      </c>
      <c r="R4" s="2">
        <v>0.76644100000000004</v>
      </c>
      <c r="S4" s="2">
        <v>0</v>
      </c>
      <c r="T4" s="2">
        <v>0.45707100000000001</v>
      </c>
      <c r="U4" s="2">
        <v>1.9999999999999999E-6</v>
      </c>
      <c r="V4" s="2">
        <v>0</v>
      </c>
      <c r="W4" s="2">
        <v>0</v>
      </c>
      <c r="X4" s="2">
        <v>0</v>
      </c>
      <c r="Y4" s="2">
        <v>0</v>
      </c>
      <c r="Z4" s="2">
        <v>8.9106000000000005E-2</v>
      </c>
    </row>
    <row r="5" spans="1:26" x14ac:dyDescent="0.5">
      <c r="A5" s="2" t="s">
        <v>28</v>
      </c>
      <c r="B5" s="2" t="s">
        <v>29</v>
      </c>
      <c r="C5" s="2">
        <v>28</v>
      </c>
      <c r="D5" s="2" t="b">
        <v>1</v>
      </c>
      <c r="E5" s="2">
        <v>4</v>
      </c>
      <c r="F5" s="2">
        <v>50</v>
      </c>
      <c r="G5" s="2">
        <v>0</v>
      </c>
      <c r="H5" s="2">
        <v>1</v>
      </c>
      <c r="I5" s="2">
        <v>0</v>
      </c>
      <c r="J5" s="2">
        <v>10</v>
      </c>
      <c r="K5" s="2">
        <f t="shared" si="0"/>
        <v>14110495.334393775</v>
      </c>
      <c r="L5" s="2">
        <v>2337780</v>
      </c>
      <c r="M5" s="2">
        <v>0</v>
      </c>
      <c r="N5" s="2">
        <v>4.6389469999999999</v>
      </c>
      <c r="O5" s="2">
        <v>0</v>
      </c>
      <c r="P5" s="2">
        <v>0</v>
      </c>
      <c r="Q5" s="2">
        <v>1.1539790000000001</v>
      </c>
      <c r="R5" s="2">
        <v>0.90469200000000005</v>
      </c>
      <c r="S5" s="2">
        <v>0</v>
      </c>
      <c r="T5" s="2">
        <v>0.53365099999999999</v>
      </c>
      <c r="U5" s="2">
        <v>1.9999999999999999E-6</v>
      </c>
      <c r="V5" s="2">
        <v>0</v>
      </c>
      <c r="W5" s="2">
        <v>0</v>
      </c>
      <c r="X5" s="2">
        <v>0</v>
      </c>
      <c r="Y5" s="2">
        <v>0</v>
      </c>
      <c r="Z5" s="2">
        <v>0.10530399999999999</v>
      </c>
    </row>
    <row r="6" spans="1:26" x14ac:dyDescent="0.5">
      <c r="A6" s="2" t="s">
        <v>28</v>
      </c>
      <c r="B6" s="2" t="s">
        <v>29</v>
      </c>
      <c r="C6" s="2">
        <v>28</v>
      </c>
      <c r="D6" s="2" t="b">
        <v>1</v>
      </c>
      <c r="E6" s="2">
        <v>4</v>
      </c>
      <c r="F6" s="2">
        <v>50</v>
      </c>
      <c r="G6" s="2">
        <v>0</v>
      </c>
      <c r="H6" s="2">
        <v>1</v>
      </c>
      <c r="I6" s="2">
        <v>0</v>
      </c>
      <c r="J6" s="2">
        <v>10</v>
      </c>
      <c r="K6" s="2">
        <f t="shared" si="0"/>
        <v>15071413.927695371</v>
      </c>
      <c r="L6" s="2">
        <v>2171309</v>
      </c>
      <c r="M6" s="2">
        <v>0</v>
      </c>
      <c r="N6" s="2">
        <v>4.0339049999999999</v>
      </c>
      <c r="O6" s="2">
        <v>0</v>
      </c>
      <c r="P6" s="2">
        <v>0</v>
      </c>
      <c r="Q6" s="2">
        <v>1.0204299999999999</v>
      </c>
      <c r="R6" s="2">
        <v>0.79378599999999999</v>
      </c>
      <c r="S6" s="2">
        <v>0</v>
      </c>
      <c r="T6" s="2">
        <v>0.47520000000000001</v>
      </c>
      <c r="U6" s="2">
        <v>1.9999999999999999E-6</v>
      </c>
      <c r="V6" s="2">
        <v>0</v>
      </c>
      <c r="W6" s="2">
        <v>0</v>
      </c>
      <c r="X6" s="2">
        <v>0</v>
      </c>
      <c r="Y6" s="2">
        <v>0</v>
      </c>
      <c r="Z6" s="2">
        <v>9.2460000000000001E-2</v>
      </c>
    </row>
    <row r="7" spans="1:26" x14ac:dyDescent="0.5">
      <c r="A7" s="2" t="s">
        <v>28</v>
      </c>
      <c r="B7" s="2" t="s">
        <v>29</v>
      </c>
      <c r="C7" s="2">
        <v>28</v>
      </c>
      <c r="D7" s="2" t="b">
        <v>1</v>
      </c>
      <c r="E7" s="2">
        <v>4</v>
      </c>
      <c r="F7" s="2">
        <v>50</v>
      </c>
      <c r="G7" s="2">
        <v>0</v>
      </c>
      <c r="H7" s="2">
        <v>1</v>
      </c>
      <c r="I7" s="2">
        <v>0</v>
      </c>
      <c r="J7" s="2">
        <v>10</v>
      </c>
      <c r="K7" s="2">
        <f t="shared" si="0"/>
        <v>15374262.534344975</v>
      </c>
      <c r="L7" s="2">
        <v>2402480</v>
      </c>
      <c r="M7" s="2">
        <v>0</v>
      </c>
      <c r="N7" s="2">
        <v>4.3754580000000001</v>
      </c>
      <c r="O7" s="2">
        <v>0</v>
      </c>
      <c r="P7" s="2">
        <v>0</v>
      </c>
      <c r="Q7" s="2">
        <v>1.0953299999999999</v>
      </c>
      <c r="R7" s="2">
        <v>0.84940499999999997</v>
      </c>
      <c r="S7" s="2">
        <v>0</v>
      </c>
      <c r="T7" s="2">
        <v>0.51734899999999995</v>
      </c>
      <c r="U7" s="2">
        <v>1.9999999999999999E-6</v>
      </c>
      <c r="V7" s="2">
        <v>0</v>
      </c>
      <c r="W7" s="2">
        <v>0</v>
      </c>
      <c r="X7" s="2">
        <v>0</v>
      </c>
      <c r="Y7" s="2">
        <v>0</v>
      </c>
      <c r="Z7" s="2">
        <v>9.8642999999999995E-2</v>
      </c>
    </row>
    <row r="8" spans="1:26" x14ac:dyDescent="0.5">
      <c r="A8" s="2" t="s">
        <v>28</v>
      </c>
      <c r="B8" s="2" t="s">
        <v>29</v>
      </c>
      <c r="C8" s="2">
        <v>28</v>
      </c>
      <c r="D8" s="2" t="b">
        <v>1</v>
      </c>
      <c r="E8" s="2">
        <v>4</v>
      </c>
      <c r="F8" s="2">
        <v>50</v>
      </c>
      <c r="G8" s="2">
        <v>0</v>
      </c>
      <c r="H8" s="2">
        <v>1</v>
      </c>
      <c r="I8" s="2">
        <v>0</v>
      </c>
      <c r="J8" s="2">
        <v>10</v>
      </c>
      <c r="K8" s="2">
        <f t="shared" si="0"/>
        <v>15033357.897322524</v>
      </c>
      <c r="L8" s="2">
        <v>2142028</v>
      </c>
      <c r="M8" s="2">
        <v>0</v>
      </c>
      <c r="N8" s="2">
        <v>3.9895800000000001</v>
      </c>
      <c r="O8" s="2">
        <v>0</v>
      </c>
      <c r="P8" s="2">
        <v>0</v>
      </c>
      <c r="Q8" s="2">
        <v>0.98505699999999996</v>
      </c>
      <c r="R8" s="2">
        <v>0.77723100000000001</v>
      </c>
      <c r="S8" s="2">
        <v>0</v>
      </c>
      <c r="T8" s="2">
        <v>0.45911999999999997</v>
      </c>
      <c r="U8" s="2">
        <v>1.9999999999999999E-6</v>
      </c>
      <c r="V8" s="2">
        <v>0</v>
      </c>
      <c r="W8" s="2">
        <v>0</v>
      </c>
      <c r="X8" s="2">
        <v>0</v>
      </c>
      <c r="Y8" s="2">
        <v>0</v>
      </c>
      <c r="Z8" s="2">
        <v>9.0326000000000004E-2</v>
      </c>
    </row>
    <row r="9" spans="1:26" x14ac:dyDescent="0.5">
      <c r="A9" s="2" t="s">
        <v>28</v>
      </c>
      <c r="B9" s="2" t="s">
        <v>29</v>
      </c>
      <c r="C9" s="2">
        <v>28</v>
      </c>
      <c r="D9" s="2" t="b">
        <v>1</v>
      </c>
      <c r="E9" s="2">
        <v>4</v>
      </c>
      <c r="F9" s="2">
        <v>50</v>
      </c>
      <c r="G9" s="2">
        <v>0</v>
      </c>
      <c r="H9" s="2">
        <v>1</v>
      </c>
      <c r="I9" s="2">
        <v>0</v>
      </c>
      <c r="J9" s="2">
        <v>10</v>
      </c>
      <c r="K9" s="2">
        <f t="shared" si="0"/>
        <v>15412942.772122269</v>
      </c>
      <c r="L9" s="2">
        <v>2269945</v>
      </c>
      <c r="M9" s="2">
        <v>0</v>
      </c>
      <c r="N9" s="2">
        <v>4.1237069999999996</v>
      </c>
      <c r="O9" s="2">
        <v>0</v>
      </c>
      <c r="P9" s="2">
        <v>0</v>
      </c>
      <c r="Q9" s="2">
        <v>1.00562</v>
      </c>
      <c r="R9" s="2">
        <v>0.79308299999999998</v>
      </c>
      <c r="S9" s="2">
        <v>0</v>
      </c>
      <c r="T9" s="2">
        <v>0.46679500000000002</v>
      </c>
      <c r="U9" s="2">
        <v>1.9999999999999999E-6</v>
      </c>
      <c r="V9" s="2">
        <v>0</v>
      </c>
      <c r="W9" s="2">
        <v>0</v>
      </c>
      <c r="X9" s="2">
        <v>0</v>
      </c>
      <c r="Y9" s="2">
        <v>0</v>
      </c>
      <c r="Z9" s="2">
        <v>9.4248999999999999E-2</v>
      </c>
    </row>
    <row r="10" spans="1:26" x14ac:dyDescent="0.5">
      <c r="A10" s="2" t="s">
        <v>28</v>
      </c>
      <c r="B10" s="2" t="s">
        <v>29</v>
      </c>
      <c r="C10" s="2">
        <v>28</v>
      </c>
      <c r="D10" s="2" t="b">
        <v>1</v>
      </c>
      <c r="E10" s="2">
        <v>4</v>
      </c>
      <c r="F10" s="2">
        <v>50</v>
      </c>
      <c r="G10" s="2">
        <v>0</v>
      </c>
      <c r="H10" s="2">
        <v>1</v>
      </c>
      <c r="I10" s="2">
        <v>0</v>
      </c>
      <c r="J10" s="2">
        <v>10</v>
      </c>
      <c r="K10" s="2">
        <f t="shared" si="0"/>
        <v>15402833.652637765</v>
      </c>
      <c r="L10" s="2">
        <v>2236783</v>
      </c>
      <c r="M10" s="2">
        <v>0</v>
      </c>
      <c r="N10" s="2">
        <v>4.0661300000000002</v>
      </c>
      <c r="O10" s="2">
        <v>0</v>
      </c>
      <c r="P10" s="2">
        <v>0</v>
      </c>
      <c r="Q10" s="2">
        <v>1.0105740000000001</v>
      </c>
      <c r="R10" s="2">
        <v>0.79139700000000002</v>
      </c>
      <c r="S10" s="2">
        <v>0</v>
      </c>
      <c r="T10" s="2">
        <v>0.47237000000000001</v>
      </c>
      <c r="U10" s="2">
        <v>1.9999999999999999E-6</v>
      </c>
      <c r="V10" s="2">
        <v>0</v>
      </c>
      <c r="W10" s="2">
        <v>0</v>
      </c>
      <c r="X10" s="2">
        <v>0</v>
      </c>
      <c r="Y10" s="2">
        <v>0</v>
      </c>
      <c r="Z10" s="2">
        <v>9.2260999999999996E-2</v>
      </c>
    </row>
    <row r="11" spans="1:26" x14ac:dyDescent="0.5">
      <c r="A11" s="2" t="s">
        <v>28</v>
      </c>
      <c r="B11" s="2" t="s">
        <v>29</v>
      </c>
      <c r="C11" s="2">
        <v>28</v>
      </c>
      <c r="D11" s="2" t="b">
        <v>1</v>
      </c>
      <c r="E11" s="2">
        <v>4</v>
      </c>
      <c r="F11" s="2">
        <v>50</v>
      </c>
      <c r="G11" s="2">
        <v>0</v>
      </c>
      <c r="H11" s="2">
        <v>1</v>
      </c>
      <c r="I11" s="2">
        <v>0</v>
      </c>
      <c r="J11" s="2">
        <v>10</v>
      </c>
      <c r="K11" s="2">
        <f t="shared" si="0"/>
        <v>14598099.952992698</v>
      </c>
      <c r="L11" s="2">
        <v>2190484</v>
      </c>
      <c r="M11" s="2">
        <v>0</v>
      </c>
      <c r="N11" s="2">
        <v>4.2014750000000003</v>
      </c>
      <c r="O11" s="2">
        <v>0</v>
      </c>
      <c r="P11" s="2">
        <v>0</v>
      </c>
      <c r="Q11" s="2">
        <v>1.0401739999999999</v>
      </c>
      <c r="R11" s="2">
        <v>0.81378099999999998</v>
      </c>
      <c r="S11" s="2">
        <v>0</v>
      </c>
      <c r="T11" s="2">
        <v>0.48288500000000001</v>
      </c>
      <c r="U11" s="2">
        <v>1.9999999999999999E-6</v>
      </c>
      <c r="V11" s="2">
        <v>0</v>
      </c>
      <c r="W11" s="2">
        <v>0</v>
      </c>
      <c r="X11" s="2">
        <v>0</v>
      </c>
      <c r="Y11" s="2">
        <v>0</v>
      </c>
      <c r="Z11" s="2">
        <v>9.4492000000000007E-2</v>
      </c>
    </row>
    <row r="12" spans="1:26" x14ac:dyDescent="0.5">
      <c r="A12" s="2" t="s">
        <v>28</v>
      </c>
      <c r="B12" s="2" t="s">
        <v>29</v>
      </c>
      <c r="C12" s="2">
        <v>56</v>
      </c>
      <c r="D12" s="2" t="b">
        <v>1</v>
      </c>
      <c r="E12" s="2">
        <v>4</v>
      </c>
      <c r="F12" s="2">
        <v>50</v>
      </c>
      <c r="G12" s="2">
        <v>0</v>
      </c>
      <c r="H12" s="2">
        <v>1</v>
      </c>
      <c r="I12" s="2">
        <v>0</v>
      </c>
      <c r="J12" s="2">
        <v>10</v>
      </c>
      <c r="K12" s="2">
        <f t="shared" si="0"/>
        <v>25613026.201433521</v>
      </c>
      <c r="L12" s="2">
        <v>5077358</v>
      </c>
      <c r="M12" s="2">
        <v>0</v>
      </c>
      <c r="N12" s="2">
        <v>11.101072</v>
      </c>
      <c r="O12" s="2">
        <v>0</v>
      </c>
      <c r="P12" s="2">
        <v>0</v>
      </c>
      <c r="Q12" s="2">
        <v>2.9021870000000001</v>
      </c>
      <c r="R12" s="2">
        <v>1.9463440000000001</v>
      </c>
      <c r="S12" s="2">
        <v>0</v>
      </c>
      <c r="T12" s="2">
        <v>1.5273909999999999</v>
      </c>
      <c r="U12" s="2">
        <v>1.9999999999999999E-6</v>
      </c>
      <c r="V12" s="2">
        <v>0</v>
      </c>
      <c r="W12" s="2">
        <v>0</v>
      </c>
      <c r="X12" s="2">
        <v>0</v>
      </c>
      <c r="Y12" s="2">
        <v>0</v>
      </c>
      <c r="Z12" s="2">
        <v>0.23124</v>
      </c>
    </row>
    <row r="13" spans="1:26" x14ac:dyDescent="0.5">
      <c r="A13" s="2" t="s">
        <v>28</v>
      </c>
      <c r="B13" s="2" t="s">
        <v>29</v>
      </c>
      <c r="C13" s="2">
        <v>56</v>
      </c>
      <c r="D13" s="2" t="b">
        <v>1</v>
      </c>
      <c r="E13" s="2">
        <v>4</v>
      </c>
      <c r="F13" s="2">
        <v>50</v>
      </c>
      <c r="G13" s="2">
        <v>0</v>
      </c>
      <c r="H13" s="2">
        <v>1</v>
      </c>
      <c r="I13" s="2">
        <v>0</v>
      </c>
      <c r="J13" s="2">
        <v>10</v>
      </c>
      <c r="K13" s="2">
        <f t="shared" si="0"/>
        <v>24756165.673425131</v>
      </c>
      <c r="L13" s="2">
        <v>4435766</v>
      </c>
      <c r="M13" s="2">
        <v>0</v>
      </c>
      <c r="N13" s="2">
        <v>10.033981000000001</v>
      </c>
      <c r="O13" s="2">
        <v>0</v>
      </c>
      <c r="P13" s="2">
        <v>0</v>
      </c>
      <c r="Q13" s="2">
        <v>2.6457660000000001</v>
      </c>
      <c r="R13" s="2">
        <v>1.786427</v>
      </c>
      <c r="S13" s="2">
        <v>0</v>
      </c>
      <c r="T13" s="2">
        <v>1.3606339999999999</v>
      </c>
      <c r="U13" s="2">
        <v>1.9999999999999999E-6</v>
      </c>
      <c r="V13" s="2">
        <v>0</v>
      </c>
      <c r="W13" s="2">
        <v>0</v>
      </c>
      <c r="X13" s="2">
        <v>0</v>
      </c>
      <c r="Y13" s="2">
        <v>0</v>
      </c>
      <c r="Z13" s="2">
        <v>0.21290899999999999</v>
      </c>
    </row>
    <row r="14" spans="1:26" x14ac:dyDescent="0.5">
      <c r="A14" s="2" t="s">
        <v>28</v>
      </c>
      <c r="B14" s="2" t="s">
        <v>29</v>
      </c>
      <c r="C14" s="2">
        <v>56</v>
      </c>
      <c r="D14" s="2" t="b">
        <v>1</v>
      </c>
      <c r="E14" s="2">
        <v>4</v>
      </c>
      <c r="F14" s="2">
        <v>50</v>
      </c>
      <c r="G14" s="2">
        <v>0</v>
      </c>
      <c r="H14" s="2">
        <v>1</v>
      </c>
      <c r="I14" s="2">
        <v>0</v>
      </c>
      <c r="J14" s="2">
        <v>10</v>
      </c>
      <c r="K14" s="2">
        <f t="shared" si="0"/>
        <v>24814198.538692232</v>
      </c>
      <c r="L14" s="2">
        <v>4285958</v>
      </c>
      <c r="M14" s="2">
        <v>0</v>
      </c>
      <c r="N14" s="2">
        <v>9.6724320000000006</v>
      </c>
      <c r="O14" s="2">
        <v>0</v>
      </c>
      <c r="P14" s="2">
        <v>0</v>
      </c>
      <c r="Q14" s="2">
        <v>2.5420430000000001</v>
      </c>
      <c r="R14" s="2">
        <v>1.6498349999999999</v>
      </c>
      <c r="S14" s="2">
        <v>0</v>
      </c>
      <c r="T14" s="2">
        <v>1.3557900000000001</v>
      </c>
      <c r="U14" s="2">
        <v>1.9999999999999999E-6</v>
      </c>
      <c r="V14" s="2">
        <v>0</v>
      </c>
      <c r="W14" s="2">
        <v>0</v>
      </c>
      <c r="X14" s="2">
        <v>0</v>
      </c>
      <c r="Y14" s="2">
        <v>0</v>
      </c>
      <c r="Z14" s="2">
        <v>0.19709299999999999</v>
      </c>
    </row>
    <row r="15" spans="1:26" x14ac:dyDescent="0.5">
      <c r="A15" s="2" t="s">
        <v>28</v>
      </c>
      <c r="B15" s="2" t="s">
        <v>29</v>
      </c>
      <c r="C15" s="2">
        <v>56</v>
      </c>
      <c r="D15" s="2" t="b">
        <v>1</v>
      </c>
      <c r="E15" s="2">
        <v>4</v>
      </c>
      <c r="F15" s="2">
        <v>50</v>
      </c>
      <c r="G15" s="2">
        <v>0</v>
      </c>
      <c r="H15" s="2">
        <v>1</v>
      </c>
      <c r="I15" s="2">
        <v>0</v>
      </c>
      <c r="J15" s="2">
        <v>10</v>
      </c>
      <c r="K15" s="2">
        <f t="shared" si="0"/>
        <v>24718360.781736378</v>
      </c>
      <c r="L15" s="2">
        <v>4581734</v>
      </c>
      <c r="M15" s="2">
        <v>0</v>
      </c>
      <c r="N15" s="2">
        <v>10.380020999999999</v>
      </c>
      <c r="O15" s="2">
        <v>0</v>
      </c>
      <c r="P15" s="2">
        <v>0</v>
      </c>
      <c r="Q15" s="2">
        <v>2.7072349999999998</v>
      </c>
      <c r="R15" s="2">
        <v>1.8310409999999999</v>
      </c>
      <c r="S15" s="2">
        <v>0</v>
      </c>
      <c r="T15" s="2">
        <v>1.403583</v>
      </c>
      <c r="U15" s="2">
        <v>1.9999999999999999E-6</v>
      </c>
      <c r="V15" s="2">
        <v>0</v>
      </c>
      <c r="W15" s="2">
        <v>0</v>
      </c>
      <c r="X15" s="2">
        <v>0</v>
      </c>
      <c r="Y15" s="2">
        <v>0</v>
      </c>
      <c r="Z15" s="2">
        <v>0.217941</v>
      </c>
    </row>
    <row r="16" spans="1:26" x14ac:dyDescent="0.5">
      <c r="A16" s="2" t="s">
        <v>28</v>
      </c>
      <c r="B16" s="2" t="s">
        <v>29</v>
      </c>
      <c r="C16" s="2">
        <v>56</v>
      </c>
      <c r="D16" s="2" t="b">
        <v>1</v>
      </c>
      <c r="E16" s="2">
        <v>4</v>
      </c>
      <c r="F16" s="2">
        <v>50</v>
      </c>
      <c r="G16" s="2">
        <v>0</v>
      </c>
      <c r="H16" s="2">
        <v>1</v>
      </c>
      <c r="I16" s="2">
        <v>0</v>
      </c>
      <c r="J16" s="2">
        <v>10</v>
      </c>
      <c r="K16" s="2">
        <f t="shared" si="0"/>
        <v>25993570.34090586</v>
      </c>
      <c r="L16" s="2">
        <v>4755008</v>
      </c>
      <c r="M16" s="2">
        <v>0</v>
      </c>
      <c r="N16" s="2">
        <v>10.244089000000001</v>
      </c>
      <c r="O16" s="2">
        <v>0</v>
      </c>
      <c r="P16" s="2">
        <v>0</v>
      </c>
      <c r="Q16" s="2">
        <v>2.6104669999999999</v>
      </c>
      <c r="R16" s="2">
        <v>1.875767</v>
      </c>
      <c r="S16" s="2">
        <v>0</v>
      </c>
      <c r="T16" s="2">
        <v>1.3053319999999999</v>
      </c>
      <c r="U16" s="2">
        <v>1.9999999999999999E-6</v>
      </c>
      <c r="V16" s="2">
        <v>0</v>
      </c>
      <c r="W16" s="2">
        <v>0</v>
      </c>
      <c r="X16" s="2">
        <v>0</v>
      </c>
      <c r="Y16" s="2">
        <v>0</v>
      </c>
      <c r="Z16" s="2">
        <v>0.222415</v>
      </c>
    </row>
    <row r="17" spans="1:26" x14ac:dyDescent="0.5">
      <c r="A17" s="2" t="s">
        <v>28</v>
      </c>
      <c r="B17" s="2" t="s">
        <v>29</v>
      </c>
      <c r="C17" s="2">
        <v>56</v>
      </c>
      <c r="D17" s="2" t="b">
        <v>1</v>
      </c>
      <c r="E17" s="2">
        <v>4</v>
      </c>
      <c r="F17" s="2">
        <v>50</v>
      </c>
      <c r="G17" s="2">
        <v>0</v>
      </c>
      <c r="H17" s="2">
        <v>1</v>
      </c>
      <c r="I17" s="2">
        <v>0</v>
      </c>
      <c r="J17" s="2">
        <v>10</v>
      </c>
      <c r="K17" s="2">
        <f t="shared" si="0"/>
        <v>24475550.336402278</v>
      </c>
      <c r="L17" s="2">
        <v>5049841</v>
      </c>
      <c r="M17" s="2">
        <v>0</v>
      </c>
      <c r="N17" s="2">
        <v>11.554024</v>
      </c>
      <c r="O17" s="2">
        <v>0</v>
      </c>
      <c r="P17" s="2">
        <v>0</v>
      </c>
      <c r="Q17" s="2">
        <v>3.0415399999999999</v>
      </c>
      <c r="R17" s="2">
        <v>2.009547</v>
      </c>
      <c r="S17" s="2">
        <v>0</v>
      </c>
      <c r="T17" s="2">
        <v>1.60558</v>
      </c>
      <c r="U17" s="2">
        <v>1.9999999999999999E-6</v>
      </c>
      <c r="V17" s="2">
        <v>0</v>
      </c>
      <c r="W17" s="2">
        <v>0</v>
      </c>
      <c r="X17" s="2">
        <v>0</v>
      </c>
      <c r="Y17" s="2">
        <v>0</v>
      </c>
      <c r="Z17" s="2">
        <v>0.238735</v>
      </c>
    </row>
    <row r="18" spans="1:26" x14ac:dyDescent="0.5">
      <c r="A18" s="2" t="s">
        <v>28</v>
      </c>
      <c r="B18" s="2" t="s">
        <v>29</v>
      </c>
      <c r="C18" s="2">
        <v>56</v>
      </c>
      <c r="D18" s="2" t="b">
        <v>1</v>
      </c>
      <c r="E18" s="2">
        <v>4</v>
      </c>
      <c r="F18" s="2">
        <v>50</v>
      </c>
      <c r="G18" s="2">
        <v>0</v>
      </c>
      <c r="H18" s="2">
        <v>1</v>
      </c>
      <c r="I18" s="2">
        <v>0</v>
      </c>
      <c r="J18" s="2">
        <v>10</v>
      </c>
      <c r="K18" s="2">
        <f t="shared" si="0"/>
        <v>24713252.423094958</v>
      </c>
      <c r="L18" s="2">
        <v>4882246</v>
      </c>
      <c r="M18" s="2">
        <v>0</v>
      </c>
      <c r="N18" s="2">
        <v>11.063124</v>
      </c>
      <c r="O18" s="2">
        <v>0</v>
      </c>
      <c r="P18" s="2">
        <v>0</v>
      </c>
      <c r="Q18" s="2">
        <v>2.9102519999999998</v>
      </c>
      <c r="R18" s="2">
        <v>1.9613689999999999</v>
      </c>
      <c r="S18" s="2">
        <v>0</v>
      </c>
      <c r="T18" s="2">
        <v>1.5130729999999999</v>
      </c>
      <c r="U18" s="2">
        <v>1.9999999999999999E-6</v>
      </c>
      <c r="V18" s="2">
        <v>0</v>
      </c>
      <c r="W18" s="2">
        <v>0</v>
      </c>
      <c r="X18" s="2">
        <v>0</v>
      </c>
      <c r="Y18" s="2">
        <v>0</v>
      </c>
      <c r="Z18" s="2">
        <v>0.23174800000000001</v>
      </c>
    </row>
    <row r="19" spans="1:26" x14ac:dyDescent="0.5">
      <c r="A19" s="2" t="s">
        <v>28</v>
      </c>
      <c r="B19" s="2" t="s">
        <v>29</v>
      </c>
      <c r="C19" s="2">
        <v>56</v>
      </c>
      <c r="D19" s="2" t="b">
        <v>1</v>
      </c>
      <c r="E19" s="2">
        <v>4</v>
      </c>
      <c r="F19" s="2">
        <v>50</v>
      </c>
      <c r="G19" s="2">
        <v>0</v>
      </c>
      <c r="H19" s="2">
        <v>1</v>
      </c>
      <c r="I19" s="2">
        <v>0</v>
      </c>
      <c r="J19" s="2">
        <v>10</v>
      </c>
      <c r="K19" s="2">
        <f t="shared" si="0"/>
        <v>25356536.150643405</v>
      </c>
      <c r="L19" s="2">
        <v>4290469</v>
      </c>
      <c r="M19" s="2">
        <v>0</v>
      </c>
      <c r="N19" s="2">
        <v>9.4755160000000007</v>
      </c>
      <c r="O19" s="2">
        <v>0</v>
      </c>
      <c r="P19" s="2">
        <v>0</v>
      </c>
      <c r="Q19" s="2">
        <v>2.4848300000000001</v>
      </c>
      <c r="R19" s="2">
        <v>1.6095619999999999</v>
      </c>
      <c r="S19" s="2">
        <v>0</v>
      </c>
      <c r="T19" s="2">
        <v>1.3088949999999999</v>
      </c>
      <c r="U19" s="2">
        <v>1.9999999999999999E-6</v>
      </c>
      <c r="V19" s="2">
        <v>0</v>
      </c>
      <c r="W19" s="2">
        <v>0</v>
      </c>
      <c r="X19" s="2">
        <v>0</v>
      </c>
      <c r="Y19" s="2">
        <v>0</v>
      </c>
      <c r="Z19" s="2">
        <v>0.191246</v>
      </c>
    </row>
    <row r="20" spans="1:26" x14ac:dyDescent="0.5">
      <c r="A20" s="2" t="s">
        <v>28</v>
      </c>
      <c r="B20" s="2" t="s">
        <v>29</v>
      </c>
      <c r="C20" s="2">
        <v>56</v>
      </c>
      <c r="D20" s="2" t="b">
        <v>1</v>
      </c>
      <c r="E20" s="2">
        <v>4</v>
      </c>
      <c r="F20" s="2">
        <v>50</v>
      </c>
      <c r="G20" s="2">
        <v>0</v>
      </c>
      <c r="H20" s="2">
        <v>1</v>
      </c>
      <c r="I20" s="2">
        <v>0</v>
      </c>
      <c r="J20" s="2">
        <v>10</v>
      </c>
      <c r="K20" s="2">
        <f t="shared" si="0"/>
        <v>24807722.709615756</v>
      </c>
      <c r="L20" s="2">
        <v>4762568</v>
      </c>
      <c r="M20" s="2">
        <v>0</v>
      </c>
      <c r="N20" s="2">
        <v>10.750838</v>
      </c>
      <c r="O20" s="2">
        <v>0</v>
      </c>
      <c r="P20" s="2">
        <v>0</v>
      </c>
      <c r="Q20" s="2">
        <v>2.772748</v>
      </c>
      <c r="R20" s="2">
        <v>1.8845810000000001</v>
      </c>
      <c r="S20" s="2">
        <v>0</v>
      </c>
      <c r="T20" s="2">
        <v>1.4366479999999999</v>
      </c>
      <c r="U20" s="2">
        <v>1.9999999999999999E-6</v>
      </c>
      <c r="V20" s="2">
        <v>0</v>
      </c>
      <c r="W20" s="2">
        <v>0</v>
      </c>
      <c r="X20" s="2">
        <v>0</v>
      </c>
      <c r="Y20" s="2">
        <v>0</v>
      </c>
      <c r="Z20" s="2">
        <v>0.22453899999999999</v>
      </c>
    </row>
    <row r="21" spans="1:26" x14ac:dyDescent="0.5">
      <c r="A21" s="2" t="s">
        <v>28</v>
      </c>
      <c r="B21" s="2" t="s">
        <v>29</v>
      </c>
      <c r="C21" s="2">
        <v>56</v>
      </c>
      <c r="D21" s="2" t="b">
        <v>1</v>
      </c>
      <c r="E21" s="2">
        <v>4</v>
      </c>
      <c r="F21" s="2">
        <v>50</v>
      </c>
      <c r="G21" s="2">
        <v>0</v>
      </c>
      <c r="H21" s="2">
        <v>1</v>
      </c>
      <c r="I21" s="2">
        <v>0</v>
      </c>
      <c r="J21" s="2">
        <v>10</v>
      </c>
      <c r="K21" s="2">
        <f t="shared" si="0"/>
        <v>24839802.135903455</v>
      </c>
      <c r="L21" s="2">
        <v>4518533</v>
      </c>
      <c r="M21" s="2">
        <v>0</v>
      </c>
      <c r="N21" s="2">
        <v>10.18679</v>
      </c>
      <c r="O21" s="2">
        <v>0</v>
      </c>
      <c r="P21" s="2">
        <v>0</v>
      </c>
      <c r="Q21" s="2">
        <v>2.6619000000000002</v>
      </c>
      <c r="R21" s="2">
        <v>1.7986819999999999</v>
      </c>
      <c r="S21" s="2">
        <v>0</v>
      </c>
      <c r="T21" s="2">
        <v>1.348452</v>
      </c>
      <c r="U21" s="2">
        <v>1.9999999999999999E-6</v>
      </c>
      <c r="V21" s="2">
        <v>0</v>
      </c>
      <c r="W21" s="2">
        <v>0</v>
      </c>
      <c r="X21" s="2">
        <v>0</v>
      </c>
      <c r="Y21" s="2">
        <v>0</v>
      </c>
      <c r="Z21" s="2">
        <v>0.21371999999999999</v>
      </c>
    </row>
    <row r="22" spans="1:26" x14ac:dyDescent="0.5">
      <c r="A22" s="2" t="s">
        <v>28</v>
      </c>
      <c r="B22" s="2" t="s">
        <v>29</v>
      </c>
      <c r="C22" s="2">
        <v>84</v>
      </c>
      <c r="D22" s="2" t="b">
        <v>1</v>
      </c>
      <c r="E22" s="2">
        <v>4</v>
      </c>
      <c r="F22" s="2">
        <v>50</v>
      </c>
      <c r="G22" s="2">
        <v>0</v>
      </c>
      <c r="H22" s="2">
        <v>1</v>
      </c>
      <c r="I22" s="2">
        <v>0</v>
      </c>
      <c r="J22" s="2">
        <v>10</v>
      </c>
      <c r="K22" s="2">
        <f t="shared" si="0"/>
        <v>26380440.281158954</v>
      </c>
      <c r="L22" s="2">
        <v>6593124</v>
      </c>
      <c r="M22" s="2">
        <v>0</v>
      </c>
      <c r="N22" s="2">
        <v>20.993676000000001</v>
      </c>
      <c r="O22" s="2">
        <v>0</v>
      </c>
      <c r="P22" s="2">
        <v>0</v>
      </c>
      <c r="Q22" s="2">
        <v>4.303401</v>
      </c>
      <c r="R22" s="2">
        <v>2.9100730000000001</v>
      </c>
      <c r="S22" s="2">
        <v>0</v>
      </c>
      <c r="T22" s="2">
        <v>1.898582</v>
      </c>
      <c r="U22" s="2">
        <v>3.0000000000000001E-6</v>
      </c>
      <c r="V22" s="2">
        <v>0</v>
      </c>
      <c r="W22" s="2">
        <v>0</v>
      </c>
      <c r="X22" s="2">
        <v>0</v>
      </c>
      <c r="Y22" s="2">
        <v>0</v>
      </c>
      <c r="Z22" s="2">
        <v>0.39818999999999999</v>
      </c>
    </row>
    <row r="23" spans="1:26" x14ac:dyDescent="0.5">
      <c r="A23" s="2" t="s">
        <v>28</v>
      </c>
      <c r="B23" s="2" t="s">
        <v>29</v>
      </c>
      <c r="C23" s="2">
        <v>84</v>
      </c>
      <c r="D23" s="2" t="b">
        <v>1</v>
      </c>
      <c r="E23" s="2">
        <v>4</v>
      </c>
      <c r="F23" s="2">
        <v>50</v>
      </c>
      <c r="G23" s="2">
        <v>0</v>
      </c>
      <c r="H23" s="2">
        <v>1</v>
      </c>
      <c r="I23" s="2">
        <v>0</v>
      </c>
      <c r="J23" s="2">
        <v>10</v>
      </c>
      <c r="K23" s="2">
        <f t="shared" si="0"/>
        <v>26904263.88548601</v>
      </c>
      <c r="L23" s="2">
        <v>6897122</v>
      </c>
      <c r="M23" s="2">
        <v>0</v>
      </c>
      <c r="N23" s="2">
        <v>21.534068000000001</v>
      </c>
      <c r="O23" s="2">
        <v>0</v>
      </c>
      <c r="P23" s="2">
        <v>0</v>
      </c>
      <c r="Q23" s="2">
        <v>3.977789</v>
      </c>
      <c r="R23" s="2">
        <v>3.0694300000000001</v>
      </c>
      <c r="S23" s="2">
        <v>0</v>
      </c>
      <c r="T23" s="2">
        <v>1.7917430000000001</v>
      </c>
      <c r="U23" s="2">
        <v>3.0000000000000001E-6</v>
      </c>
      <c r="V23" s="2">
        <v>0</v>
      </c>
      <c r="W23" s="2">
        <v>0</v>
      </c>
      <c r="X23" s="2">
        <v>0</v>
      </c>
      <c r="Y23" s="2">
        <v>0</v>
      </c>
      <c r="Z23" s="2">
        <v>0.45204299999999997</v>
      </c>
    </row>
    <row r="24" spans="1:26" x14ac:dyDescent="0.5">
      <c r="A24" s="2" t="s">
        <v>28</v>
      </c>
      <c r="B24" s="2" t="s">
        <v>29</v>
      </c>
      <c r="C24" s="2">
        <v>84</v>
      </c>
      <c r="D24" s="2" t="b">
        <v>1</v>
      </c>
      <c r="E24" s="2">
        <v>4</v>
      </c>
      <c r="F24" s="2">
        <v>50</v>
      </c>
      <c r="G24" s="2">
        <v>0</v>
      </c>
      <c r="H24" s="2">
        <v>1</v>
      </c>
      <c r="I24" s="2">
        <v>0</v>
      </c>
      <c r="J24" s="2">
        <v>10</v>
      </c>
      <c r="K24" s="2">
        <f t="shared" si="0"/>
        <v>26185487.173676644</v>
      </c>
      <c r="L24" s="2">
        <v>6743325</v>
      </c>
      <c r="M24" s="2">
        <v>0</v>
      </c>
      <c r="N24" s="2">
        <v>21.631803000000001</v>
      </c>
      <c r="O24" s="2">
        <v>0</v>
      </c>
      <c r="P24" s="2">
        <v>0</v>
      </c>
      <c r="Q24" s="2">
        <v>3.6994950000000002</v>
      </c>
      <c r="R24" s="2">
        <v>2.9101400000000002</v>
      </c>
      <c r="S24" s="2">
        <v>0</v>
      </c>
      <c r="T24" s="2">
        <v>1.624393</v>
      </c>
      <c r="U24" s="2">
        <v>3.0000000000000001E-6</v>
      </c>
      <c r="V24" s="2">
        <v>0</v>
      </c>
      <c r="W24" s="2">
        <v>0</v>
      </c>
      <c r="X24" s="2">
        <v>0</v>
      </c>
      <c r="Y24" s="2">
        <v>0</v>
      </c>
      <c r="Z24" s="2">
        <v>0.44856299999999999</v>
      </c>
    </row>
    <row r="25" spans="1:26" x14ac:dyDescent="0.5">
      <c r="A25" s="2" t="s">
        <v>28</v>
      </c>
      <c r="B25" s="2" t="s">
        <v>29</v>
      </c>
      <c r="C25" s="2">
        <v>84</v>
      </c>
      <c r="D25" s="2" t="b">
        <v>1</v>
      </c>
      <c r="E25" s="2">
        <v>4</v>
      </c>
      <c r="F25" s="2">
        <v>50</v>
      </c>
      <c r="G25" s="2">
        <v>0</v>
      </c>
      <c r="H25" s="2">
        <v>1</v>
      </c>
      <c r="I25" s="2">
        <v>0</v>
      </c>
      <c r="J25" s="2">
        <v>10</v>
      </c>
      <c r="K25" s="2">
        <f t="shared" si="0"/>
        <v>26884957.381852787</v>
      </c>
      <c r="L25" s="2">
        <v>6642790</v>
      </c>
      <c r="M25" s="2">
        <v>0</v>
      </c>
      <c r="N25" s="2">
        <v>20.754891000000001</v>
      </c>
      <c r="O25" s="2">
        <v>0</v>
      </c>
      <c r="P25" s="2">
        <v>0</v>
      </c>
      <c r="Q25" s="2">
        <v>4.5063959999999996</v>
      </c>
      <c r="R25" s="2">
        <v>2.8302209999999999</v>
      </c>
      <c r="S25" s="2">
        <v>0</v>
      </c>
      <c r="T25" s="2">
        <v>1.986772</v>
      </c>
      <c r="U25" s="2">
        <v>3.0000000000000001E-6</v>
      </c>
      <c r="V25" s="2">
        <v>0</v>
      </c>
      <c r="W25" s="2">
        <v>0</v>
      </c>
      <c r="X25" s="2">
        <v>0</v>
      </c>
      <c r="Y25" s="2">
        <v>0</v>
      </c>
      <c r="Z25" s="2">
        <v>0.39346700000000001</v>
      </c>
    </row>
    <row r="26" spans="1:26" x14ac:dyDescent="0.5">
      <c r="A26" s="2" t="s">
        <v>28</v>
      </c>
      <c r="B26" s="2" t="s">
        <v>29</v>
      </c>
      <c r="C26" s="2">
        <v>84</v>
      </c>
      <c r="D26" s="2" t="b">
        <v>1</v>
      </c>
      <c r="E26" s="2">
        <v>4</v>
      </c>
      <c r="F26" s="2">
        <v>50</v>
      </c>
      <c r="G26" s="2">
        <v>0</v>
      </c>
      <c r="H26" s="2">
        <v>1</v>
      </c>
      <c r="I26" s="2">
        <v>0</v>
      </c>
      <c r="J26" s="2">
        <v>10</v>
      </c>
      <c r="K26" s="2">
        <f t="shared" si="0"/>
        <v>29621327.125071943</v>
      </c>
      <c r="L26" s="2">
        <v>7233557</v>
      </c>
      <c r="M26" s="2">
        <v>0</v>
      </c>
      <c r="N26" s="2">
        <v>20.512882000000001</v>
      </c>
      <c r="O26" s="2">
        <v>0</v>
      </c>
      <c r="P26" s="2">
        <v>0</v>
      </c>
      <c r="Q26" s="2">
        <v>4.0324200000000001</v>
      </c>
      <c r="R26" s="2">
        <v>2.9556900000000002</v>
      </c>
      <c r="S26" s="2">
        <v>0</v>
      </c>
      <c r="T26" s="2">
        <v>1.768902</v>
      </c>
      <c r="U26" s="2">
        <v>3.0000000000000001E-6</v>
      </c>
      <c r="V26" s="2">
        <v>0</v>
      </c>
      <c r="W26" s="2">
        <v>0</v>
      </c>
      <c r="X26" s="2">
        <v>0</v>
      </c>
      <c r="Y26" s="2">
        <v>0</v>
      </c>
      <c r="Z26" s="2">
        <v>0.43887900000000002</v>
      </c>
    </row>
    <row r="27" spans="1:26" x14ac:dyDescent="0.5">
      <c r="A27" s="2" t="s">
        <v>28</v>
      </c>
      <c r="B27" s="2" t="s">
        <v>29</v>
      </c>
      <c r="C27" s="2">
        <v>84</v>
      </c>
      <c r="D27" s="2" t="b">
        <v>1</v>
      </c>
      <c r="E27" s="2">
        <v>4</v>
      </c>
      <c r="F27" s="2">
        <v>50</v>
      </c>
      <c r="G27" s="2">
        <v>0</v>
      </c>
      <c r="H27" s="2">
        <v>1</v>
      </c>
      <c r="I27" s="2">
        <v>0</v>
      </c>
      <c r="J27" s="2">
        <v>10</v>
      </c>
      <c r="K27" s="2">
        <f t="shared" si="0"/>
        <v>26243704.904526509</v>
      </c>
      <c r="L27" s="2">
        <v>6493603</v>
      </c>
      <c r="M27" s="2">
        <v>0</v>
      </c>
      <c r="N27" s="2">
        <v>20.784514000000001</v>
      </c>
      <c r="O27" s="2">
        <v>0</v>
      </c>
      <c r="P27" s="2">
        <v>0</v>
      </c>
      <c r="Q27" s="2">
        <v>3.6172499999999999</v>
      </c>
      <c r="R27" s="2">
        <v>2.8670909999999998</v>
      </c>
      <c r="S27" s="2">
        <v>0</v>
      </c>
      <c r="T27" s="2">
        <v>1.5885389999999999</v>
      </c>
      <c r="U27" s="2">
        <v>3.0000000000000001E-6</v>
      </c>
      <c r="V27" s="2">
        <v>0</v>
      </c>
      <c r="W27" s="2">
        <v>0</v>
      </c>
      <c r="X27" s="2">
        <v>0</v>
      </c>
      <c r="Y27" s="2">
        <v>0</v>
      </c>
      <c r="Z27" s="2">
        <v>0.43447799999999998</v>
      </c>
    </row>
    <row r="28" spans="1:26" x14ac:dyDescent="0.5">
      <c r="A28" s="2" t="s">
        <v>28</v>
      </c>
      <c r="B28" s="2" t="s">
        <v>29</v>
      </c>
      <c r="C28" s="2">
        <v>84</v>
      </c>
      <c r="D28" s="2" t="b">
        <v>1</v>
      </c>
      <c r="E28" s="2">
        <v>4</v>
      </c>
      <c r="F28" s="2">
        <v>50</v>
      </c>
      <c r="G28" s="2">
        <v>0</v>
      </c>
      <c r="H28" s="2">
        <v>1</v>
      </c>
      <c r="I28" s="2">
        <v>0</v>
      </c>
      <c r="J28" s="2">
        <v>10</v>
      </c>
      <c r="K28" s="2">
        <f t="shared" si="0"/>
        <v>26849859.139402024</v>
      </c>
      <c r="L28" s="2">
        <v>6448165</v>
      </c>
      <c r="M28" s="2">
        <v>0</v>
      </c>
      <c r="N28" s="2">
        <v>20.173136</v>
      </c>
      <c r="O28" s="2">
        <v>0</v>
      </c>
      <c r="P28" s="2">
        <v>0</v>
      </c>
      <c r="Q28" s="2">
        <v>3.619542</v>
      </c>
      <c r="R28" s="2">
        <v>2.7211099999999999</v>
      </c>
      <c r="S28" s="2">
        <v>0</v>
      </c>
      <c r="T28" s="2">
        <v>1.545712</v>
      </c>
      <c r="U28" s="2">
        <v>3.0000000000000001E-6</v>
      </c>
      <c r="V28" s="2">
        <v>0</v>
      </c>
      <c r="W28" s="2">
        <v>0</v>
      </c>
      <c r="X28" s="2">
        <v>0</v>
      </c>
      <c r="Y28" s="2">
        <v>0</v>
      </c>
      <c r="Z28" s="2">
        <v>0.41862700000000003</v>
      </c>
    </row>
    <row r="29" spans="1:26" x14ac:dyDescent="0.5">
      <c r="A29" s="2" t="s">
        <v>28</v>
      </c>
      <c r="B29" s="2" t="s">
        <v>29</v>
      </c>
      <c r="C29" s="2">
        <v>84</v>
      </c>
      <c r="D29" s="2" t="b">
        <v>1</v>
      </c>
      <c r="E29" s="2">
        <v>4</v>
      </c>
      <c r="F29" s="2">
        <v>50</v>
      </c>
      <c r="G29" s="2">
        <v>0</v>
      </c>
      <c r="H29" s="2">
        <v>1</v>
      </c>
      <c r="I29" s="2">
        <v>0</v>
      </c>
      <c r="J29" s="2">
        <v>10</v>
      </c>
      <c r="K29" s="2">
        <f t="shared" si="0"/>
        <v>29143715.92440889</v>
      </c>
      <c r="L29" s="2">
        <v>7560137</v>
      </c>
      <c r="M29" s="2">
        <v>0</v>
      </c>
      <c r="N29" s="2">
        <v>21.790341000000002</v>
      </c>
      <c r="O29" s="2">
        <v>0</v>
      </c>
      <c r="P29" s="2">
        <v>0</v>
      </c>
      <c r="Q29" s="2">
        <v>3.9925820000000001</v>
      </c>
      <c r="R29" s="2">
        <v>3.1252019999999998</v>
      </c>
      <c r="S29" s="2">
        <v>0</v>
      </c>
      <c r="T29" s="2">
        <v>1.7653380000000001</v>
      </c>
      <c r="U29" s="2">
        <v>3.0000000000000001E-6</v>
      </c>
      <c r="V29" s="2">
        <v>0</v>
      </c>
      <c r="W29" s="2">
        <v>0</v>
      </c>
      <c r="X29" s="2">
        <v>0</v>
      </c>
      <c r="Y29" s="2">
        <v>0</v>
      </c>
      <c r="Z29" s="2">
        <v>0.47533199999999998</v>
      </c>
    </row>
    <row r="30" spans="1:26" x14ac:dyDescent="0.5">
      <c r="A30" s="2" t="s">
        <v>28</v>
      </c>
      <c r="B30" s="2" t="s">
        <v>29</v>
      </c>
      <c r="C30" s="2">
        <v>84</v>
      </c>
      <c r="D30" s="2" t="b">
        <v>1</v>
      </c>
      <c r="E30" s="2">
        <v>4</v>
      </c>
      <c r="F30" s="2">
        <v>50</v>
      </c>
      <c r="G30" s="2">
        <v>0</v>
      </c>
      <c r="H30" s="2">
        <v>1</v>
      </c>
      <c r="I30" s="2">
        <v>0</v>
      </c>
      <c r="J30" s="2">
        <v>10</v>
      </c>
      <c r="K30" s="2">
        <f t="shared" si="0"/>
        <v>26855211.093976922</v>
      </c>
      <c r="L30" s="2">
        <v>6551964</v>
      </c>
      <c r="M30" s="2">
        <v>0</v>
      </c>
      <c r="N30" s="2">
        <v>20.493787000000001</v>
      </c>
      <c r="O30" s="2">
        <v>0</v>
      </c>
      <c r="P30" s="2">
        <v>0</v>
      </c>
      <c r="Q30" s="2">
        <v>4.62148</v>
      </c>
      <c r="R30" s="2">
        <v>2.938618</v>
      </c>
      <c r="S30" s="2">
        <v>0</v>
      </c>
      <c r="T30" s="2">
        <v>2.0399820000000002</v>
      </c>
      <c r="U30" s="2">
        <v>3.0000000000000001E-6</v>
      </c>
      <c r="V30" s="2">
        <v>0</v>
      </c>
      <c r="W30" s="2">
        <v>0</v>
      </c>
      <c r="X30" s="2">
        <v>0</v>
      </c>
      <c r="Y30" s="2">
        <v>0</v>
      </c>
      <c r="Z30" s="2">
        <v>0.38775900000000002</v>
      </c>
    </row>
    <row r="31" spans="1:26" x14ac:dyDescent="0.5">
      <c r="A31" s="2" t="s">
        <v>28</v>
      </c>
      <c r="B31" s="2" t="s">
        <v>29</v>
      </c>
      <c r="C31" s="2">
        <v>84</v>
      </c>
      <c r="D31" s="2" t="b">
        <v>1</v>
      </c>
      <c r="E31" s="2">
        <v>4</v>
      </c>
      <c r="F31" s="2">
        <v>50</v>
      </c>
      <c r="G31" s="2">
        <v>0</v>
      </c>
      <c r="H31" s="2">
        <v>1</v>
      </c>
      <c r="I31" s="2">
        <v>0</v>
      </c>
      <c r="J31" s="2">
        <v>10</v>
      </c>
      <c r="K31" s="2">
        <f t="shared" si="0"/>
        <v>26352287.334951434</v>
      </c>
      <c r="L31" s="2">
        <v>6032133</v>
      </c>
      <c r="M31" s="2">
        <v>0</v>
      </c>
      <c r="N31" s="2">
        <v>19.227900999999999</v>
      </c>
      <c r="O31" s="2">
        <v>0</v>
      </c>
      <c r="P31" s="2">
        <v>0</v>
      </c>
      <c r="Q31" s="2">
        <v>3.2891149999999998</v>
      </c>
      <c r="R31" s="2">
        <v>2.6011730000000002</v>
      </c>
      <c r="S31" s="2">
        <v>0</v>
      </c>
      <c r="T31" s="2">
        <v>1.4400770000000001</v>
      </c>
      <c r="U31" s="2">
        <v>3.0000000000000001E-6</v>
      </c>
      <c r="V31" s="2">
        <v>0</v>
      </c>
      <c r="W31" s="2">
        <v>0</v>
      </c>
      <c r="X31" s="2">
        <v>0</v>
      </c>
      <c r="Y31" s="2">
        <v>0</v>
      </c>
      <c r="Z31" s="2">
        <v>0.40351700000000001</v>
      </c>
    </row>
    <row r="32" spans="1:26" x14ac:dyDescent="0.5">
      <c r="A32" s="2" t="s">
        <v>28</v>
      </c>
      <c r="B32" s="2" t="s">
        <v>29</v>
      </c>
      <c r="C32" s="2">
        <v>112</v>
      </c>
      <c r="D32" s="2" t="b">
        <v>1</v>
      </c>
      <c r="E32" s="2">
        <v>4</v>
      </c>
      <c r="F32" s="2">
        <v>50</v>
      </c>
      <c r="G32" s="2">
        <v>0</v>
      </c>
      <c r="H32" s="2">
        <v>1</v>
      </c>
      <c r="I32" s="2">
        <v>0</v>
      </c>
      <c r="J32" s="2">
        <v>10</v>
      </c>
      <c r="K32" s="2">
        <f t="shared" si="0"/>
        <v>30410511.150911242</v>
      </c>
      <c r="L32" s="2">
        <v>7393694</v>
      </c>
      <c r="M32" s="2">
        <v>0</v>
      </c>
      <c r="N32" s="2">
        <v>27.230509999999999</v>
      </c>
      <c r="O32" s="2">
        <v>0</v>
      </c>
      <c r="P32" s="2">
        <v>0</v>
      </c>
      <c r="Q32" s="2">
        <v>5.6692080000000002</v>
      </c>
      <c r="R32" s="2">
        <v>3.3800110000000001</v>
      </c>
      <c r="S32" s="2">
        <v>0</v>
      </c>
      <c r="T32" s="2">
        <v>2.733635</v>
      </c>
      <c r="U32" s="2">
        <v>3.9999999999999998E-6</v>
      </c>
      <c r="V32" s="2">
        <v>0</v>
      </c>
      <c r="W32" s="2">
        <v>0</v>
      </c>
      <c r="X32" s="2">
        <v>0</v>
      </c>
      <c r="Y32" s="2">
        <v>0</v>
      </c>
      <c r="Z32" s="2">
        <v>0.46807399999999999</v>
      </c>
    </row>
    <row r="33" spans="1:26" x14ac:dyDescent="0.5">
      <c r="A33" s="2" t="s">
        <v>28</v>
      </c>
      <c r="B33" s="2" t="s">
        <v>29</v>
      </c>
      <c r="C33" s="2">
        <v>112</v>
      </c>
      <c r="D33" s="2" t="b">
        <v>1</v>
      </c>
      <c r="E33" s="2">
        <v>4</v>
      </c>
      <c r="F33" s="2">
        <v>50</v>
      </c>
      <c r="G33" s="2">
        <v>0</v>
      </c>
      <c r="H33" s="2">
        <v>1</v>
      </c>
      <c r="I33" s="2">
        <v>0</v>
      </c>
      <c r="J33" s="2">
        <v>10</v>
      </c>
      <c r="K33" s="2">
        <f t="shared" si="0"/>
        <v>30315588.231870357</v>
      </c>
      <c r="L33" s="2">
        <v>8394077</v>
      </c>
      <c r="M33" s="2">
        <v>0</v>
      </c>
      <c r="N33" s="2">
        <v>31.011657</v>
      </c>
      <c r="O33" s="2">
        <v>0</v>
      </c>
      <c r="P33" s="2">
        <v>0</v>
      </c>
      <c r="Q33" s="2">
        <v>7.50969</v>
      </c>
      <c r="R33" s="2">
        <v>3.9137</v>
      </c>
      <c r="S33" s="2">
        <v>0</v>
      </c>
      <c r="T33" s="2">
        <v>3.719662</v>
      </c>
      <c r="U33" s="2">
        <v>3.9999999999999998E-6</v>
      </c>
      <c r="V33" s="2">
        <v>0</v>
      </c>
      <c r="W33" s="2">
        <v>0</v>
      </c>
      <c r="X33" s="2">
        <v>0</v>
      </c>
      <c r="Y33" s="2">
        <v>0</v>
      </c>
      <c r="Z33" s="2">
        <v>0.55752800000000002</v>
      </c>
    </row>
    <row r="34" spans="1:26" x14ac:dyDescent="0.5">
      <c r="A34" s="2" t="s">
        <v>28</v>
      </c>
      <c r="B34" s="2" t="s">
        <v>29</v>
      </c>
      <c r="C34" s="2">
        <v>112</v>
      </c>
      <c r="D34" s="2" t="b">
        <v>1</v>
      </c>
      <c r="E34" s="2">
        <v>4</v>
      </c>
      <c r="F34" s="2">
        <v>50</v>
      </c>
      <c r="G34" s="2">
        <v>0</v>
      </c>
      <c r="H34" s="2">
        <v>1</v>
      </c>
      <c r="I34" s="2">
        <v>0</v>
      </c>
      <c r="J34" s="2">
        <v>10</v>
      </c>
      <c r="K34" s="2">
        <f t="shared" si="0"/>
        <v>30423823.358467456</v>
      </c>
      <c r="L34" s="2">
        <v>8410817</v>
      </c>
      <c r="M34" s="2">
        <v>0</v>
      </c>
      <c r="N34" s="2">
        <v>30.962955999999998</v>
      </c>
      <c r="O34" s="2">
        <v>0</v>
      </c>
      <c r="P34" s="2">
        <v>0</v>
      </c>
      <c r="Q34" s="2">
        <v>7.7008190000000001</v>
      </c>
      <c r="R34" s="2">
        <v>3.9109829999999999</v>
      </c>
      <c r="S34" s="2">
        <v>0</v>
      </c>
      <c r="T34" s="2">
        <v>3.852074</v>
      </c>
      <c r="U34" s="2">
        <v>3.9999999999999998E-6</v>
      </c>
      <c r="V34" s="2">
        <v>0</v>
      </c>
      <c r="W34" s="2">
        <v>0</v>
      </c>
      <c r="X34" s="2">
        <v>0</v>
      </c>
      <c r="Y34" s="2">
        <v>0</v>
      </c>
      <c r="Z34" s="2">
        <v>0.58435999999999999</v>
      </c>
    </row>
    <row r="35" spans="1:26" x14ac:dyDescent="0.5">
      <c r="A35" s="2" t="s">
        <v>28</v>
      </c>
      <c r="B35" s="2" t="s">
        <v>29</v>
      </c>
      <c r="C35" s="2">
        <v>112</v>
      </c>
      <c r="D35" s="2" t="b">
        <v>1</v>
      </c>
      <c r="E35" s="2">
        <v>4</v>
      </c>
      <c r="F35" s="2">
        <v>50</v>
      </c>
      <c r="G35" s="2">
        <v>0</v>
      </c>
      <c r="H35" s="2">
        <v>1</v>
      </c>
      <c r="I35" s="2">
        <v>0</v>
      </c>
      <c r="J35" s="2">
        <v>10</v>
      </c>
      <c r="K35" s="2">
        <f t="shared" si="0"/>
        <v>34581225.370626561</v>
      </c>
      <c r="L35" s="2">
        <v>9631239</v>
      </c>
      <c r="M35" s="2">
        <v>0</v>
      </c>
      <c r="N35" s="2">
        <v>31.193190999999999</v>
      </c>
      <c r="O35" s="2">
        <v>0</v>
      </c>
      <c r="P35" s="2">
        <v>0</v>
      </c>
      <c r="Q35" s="2">
        <v>6.4507950000000003</v>
      </c>
      <c r="R35" s="2">
        <v>4.1038949999999996</v>
      </c>
      <c r="S35" s="2">
        <v>0</v>
      </c>
      <c r="T35" s="2">
        <v>3.1538849999999998</v>
      </c>
      <c r="U35" s="2">
        <v>3.0000000000000001E-6</v>
      </c>
      <c r="V35" s="2">
        <v>0</v>
      </c>
      <c r="W35" s="2">
        <v>0</v>
      </c>
      <c r="X35" s="2">
        <v>0</v>
      </c>
      <c r="Y35" s="2">
        <v>0</v>
      </c>
      <c r="Z35" s="2">
        <v>0.61897000000000002</v>
      </c>
    </row>
    <row r="36" spans="1:26" x14ac:dyDescent="0.5">
      <c r="A36" s="2" t="s">
        <v>28</v>
      </c>
      <c r="B36" s="2" t="s">
        <v>29</v>
      </c>
      <c r="C36" s="2">
        <v>112</v>
      </c>
      <c r="D36" s="2" t="b">
        <v>1</v>
      </c>
      <c r="E36" s="2">
        <v>4</v>
      </c>
      <c r="F36" s="2">
        <v>50</v>
      </c>
      <c r="G36" s="2">
        <v>0</v>
      </c>
      <c r="H36" s="2">
        <v>1</v>
      </c>
      <c r="I36" s="2">
        <v>0</v>
      </c>
      <c r="J36" s="2">
        <v>10</v>
      </c>
      <c r="K36" s="2">
        <f t="shared" si="0"/>
        <v>31219108.541691124</v>
      </c>
      <c r="L36" s="2">
        <v>8100363</v>
      </c>
      <c r="M36" s="2">
        <v>0</v>
      </c>
      <c r="N36" s="2">
        <v>29.060428000000002</v>
      </c>
      <c r="O36" s="2">
        <v>0</v>
      </c>
      <c r="P36" s="2">
        <v>0</v>
      </c>
      <c r="Q36" s="2">
        <v>7.019514</v>
      </c>
      <c r="R36" s="2">
        <v>3.588956</v>
      </c>
      <c r="S36" s="2">
        <v>0</v>
      </c>
      <c r="T36" s="2">
        <v>3.4945050000000002</v>
      </c>
      <c r="U36" s="2">
        <v>3.9999999999999998E-6</v>
      </c>
      <c r="V36" s="2">
        <v>0</v>
      </c>
      <c r="W36" s="2">
        <v>0</v>
      </c>
      <c r="X36" s="2">
        <v>0</v>
      </c>
      <c r="Y36" s="2">
        <v>0</v>
      </c>
      <c r="Z36" s="2">
        <v>0.48663400000000001</v>
      </c>
    </row>
    <row r="37" spans="1:26" x14ac:dyDescent="0.5">
      <c r="A37" s="2" t="s">
        <v>28</v>
      </c>
      <c r="B37" s="2" t="s">
        <v>29</v>
      </c>
      <c r="C37" s="2">
        <v>112</v>
      </c>
      <c r="D37" s="2" t="b">
        <v>1</v>
      </c>
      <c r="E37" s="2">
        <v>4</v>
      </c>
      <c r="F37" s="2">
        <v>50</v>
      </c>
      <c r="G37" s="2">
        <v>0</v>
      </c>
      <c r="H37" s="2">
        <v>1</v>
      </c>
      <c r="I37" s="2">
        <v>0</v>
      </c>
      <c r="J37" s="2">
        <v>10</v>
      </c>
      <c r="K37" s="2">
        <f t="shared" si="0"/>
        <v>30763326.406394366</v>
      </c>
      <c r="L37" s="2">
        <v>8025992</v>
      </c>
      <c r="M37" s="2">
        <v>0</v>
      </c>
      <c r="N37" s="2">
        <v>29.220217999999999</v>
      </c>
      <c r="O37" s="2">
        <v>0</v>
      </c>
      <c r="P37" s="2">
        <v>0</v>
      </c>
      <c r="Q37" s="2">
        <v>5.7482629999999997</v>
      </c>
      <c r="R37" s="2">
        <v>3.5472950000000001</v>
      </c>
      <c r="S37" s="2">
        <v>0</v>
      </c>
      <c r="T37" s="2">
        <v>2.8822100000000002</v>
      </c>
      <c r="U37" s="2">
        <v>3.9999999999999998E-6</v>
      </c>
      <c r="V37" s="2">
        <v>0</v>
      </c>
      <c r="W37" s="2">
        <v>0</v>
      </c>
      <c r="X37" s="2">
        <v>0</v>
      </c>
      <c r="Y37" s="2">
        <v>0</v>
      </c>
      <c r="Z37" s="2">
        <v>0.57492100000000002</v>
      </c>
    </row>
    <row r="38" spans="1:26" x14ac:dyDescent="0.5">
      <c r="A38" s="2" t="s">
        <v>28</v>
      </c>
      <c r="B38" s="2" t="s">
        <v>29</v>
      </c>
      <c r="C38" s="2">
        <v>112</v>
      </c>
      <c r="D38" s="2" t="b">
        <v>1</v>
      </c>
      <c r="E38" s="2">
        <v>4</v>
      </c>
      <c r="F38" s="2">
        <v>50</v>
      </c>
      <c r="G38" s="2">
        <v>0</v>
      </c>
      <c r="H38" s="2">
        <v>1</v>
      </c>
      <c r="I38" s="2">
        <v>0</v>
      </c>
      <c r="J38" s="2">
        <v>10</v>
      </c>
      <c r="K38" s="2">
        <f t="shared" si="0"/>
        <v>31539617.670977607</v>
      </c>
      <c r="L38" s="2">
        <v>8063346</v>
      </c>
      <c r="M38" s="2">
        <v>0</v>
      </c>
      <c r="N38" s="2">
        <v>28.633662000000001</v>
      </c>
      <c r="O38" s="2">
        <v>0</v>
      </c>
      <c r="P38" s="2">
        <v>0</v>
      </c>
      <c r="Q38" s="2">
        <v>5.4289779999999999</v>
      </c>
      <c r="R38" s="2">
        <v>3.6019920000000001</v>
      </c>
      <c r="S38" s="2">
        <v>0</v>
      </c>
      <c r="T38" s="2">
        <v>2.5374150000000002</v>
      </c>
      <c r="U38" s="2">
        <v>3.9999999999999998E-6</v>
      </c>
      <c r="V38" s="2">
        <v>0</v>
      </c>
      <c r="W38" s="2">
        <v>0</v>
      </c>
      <c r="X38" s="2">
        <v>0</v>
      </c>
      <c r="Y38" s="2">
        <v>0</v>
      </c>
      <c r="Z38" s="2">
        <v>0.54484900000000003</v>
      </c>
    </row>
    <row r="39" spans="1:26" x14ac:dyDescent="0.5">
      <c r="A39" s="2" t="s">
        <v>28</v>
      </c>
      <c r="B39" s="2" t="s">
        <v>29</v>
      </c>
      <c r="C39" s="2">
        <v>112</v>
      </c>
      <c r="D39" s="2" t="b">
        <v>1</v>
      </c>
      <c r="E39" s="2">
        <v>4</v>
      </c>
      <c r="F39" s="2">
        <v>50</v>
      </c>
      <c r="G39" s="2">
        <v>0</v>
      </c>
      <c r="H39" s="2">
        <v>1</v>
      </c>
      <c r="I39" s="2">
        <v>0</v>
      </c>
      <c r="J39" s="2">
        <v>10</v>
      </c>
      <c r="K39" s="2">
        <f t="shared" si="0"/>
        <v>34602030.738391541</v>
      </c>
      <c r="L39" s="2">
        <v>9350318</v>
      </c>
      <c r="M39" s="2">
        <v>0</v>
      </c>
      <c r="N39" s="2">
        <v>30.265149000000001</v>
      </c>
      <c r="O39" s="2">
        <v>0</v>
      </c>
      <c r="P39" s="2">
        <v>0</v>
      </c>
      <c r="Q39" s="2">
        <v>5.8989029999999998</v>
      </c>
      <c r="R39" s="2">
        <v>4.04061</v>
      </c>
      <c r="S39" s="2">
        <v>0</v>
      </c>
      <c r="T39" s="2">
        <v>2.6623220000000001</v>
      </c>
      <c r="U39" s="2">
        <v>3.0000000000000001E-6</v>
      </c>
      <c r="V39" s="2">
        <v>0</v>
      </c>
      <c r="W39" s="2">
        <v>0</v>
      </c>
      <c r="X39" s="2">
        <v>0</v>
      </c>
      <c r="Y39" s="2">
        <v>0</v>
      </c>
      <c r="Z39" s="2">
        <v>0.60866600000000004</v>
      </c>
    </row>
    <row r="40" spans="1:26" x14ac:dyDescent="0.5">
      <c r="A40" s="2" t="s">
        <v>28</v>
      </c>
      <c r="B40" s="2" t="s">
        <v>29</v>
      </c>
      <c r="C40" s="2">
        <v>112</v>
      </c>
      <c r="D40" s="2" t="b">
        <v>1</v>
      </c>
      <c r="E40" s="2">
        <v>4</v>
      </c>
      <c r="F40" s="2">
        <v>50</v>
      </c>
      <c r="G40" s="2">
        <v>0</v>
      </c>
      <c r="H40" s="2">
        <v>1</v>
      </c>
      <c r="I40" s="2">
        <v>0</v>
      </c>
      <c r="J40" s="2">
        <v>10</v>
      </c>
      <c r="K40" s="2">
        <f t="shared" si="0"/>
        <v>30575040.900125012</v>
      </c>
      <c r="L40" s="2">
        <v>7175014</v>
      </c>
      <c r="M40" s="2">
        <v>0</v>
      </c>
      <c r="N40" s="2">
        <v>26.282927000000001</v>
      </c>
      <c r="O40" s="2">
        <v>0</v>
      </c>
      <c r="P40" s="2">
        <v>0</v>
      </c>
      <c r="Q40" s="2">
        <v>5.626684</v>
      </c>
      <c r="R40" s="2">
        <v>3.3586800000000001</v>
      </c>
      <c r="S40" s="2">
        <v>0</v>
      </c>
      <c r="T40" s="2">
        <v>2.6046619999999998</v>
      </c>
      <c r="U40" s="2">
        <v>3.9999999999999998E-6</v>
      </c>
      <c r="V40" s="2">
        <v>0</v>
      </c>
      <c r="W40" s="2">
        <v>0</v>
      </c>
      <c r="X40" s="2">
        <v>0</v>
      </c>
      <c r="Y40" s="2">
        <v>0</v>
      </c>
      <c r="Z40" s="2">
        <v>0.49164200000000002</v>
      </c>
    </row>
    <row r="41" spans="1:26" x14ac:dyDescent="0.5">
      <c r="A41" s="2" t="s">
        <v>28</v>
      </c>
      <c r="B41" s="2" t="s">
        <v>29</v>
      </c>
      <c r="C41" s="2">
        <v>112</v>
      </c>
      <c r="D41" s="2" t="b">
        <v>1</v>
      </c>
      <c r="E41" s="2">
        <v>4</v>
      </c>
      <c r="F41" s="2">
        <v>50</v>
      </c>
      <c r="G41" s="2">
        <v>0</v>
      </c>
      <c r="H41" s="2">
        <v>1</v>
      </c>
      <c r="I41" s="2">
        <v>0</v>
      </c>
      <c r="J41" s="2">
        <v>10</v>
      </c>
      <c r="K41" s="2">
        <f t="shared" si="0"/>
        <v>31717960.698725488</v>
      </c>
      <c r="L41" s="2">
        <v>8596185</v>
      </c>
      <c r="M41" s="2">
        <v>0</v>
      </c>
      <c r="N41" s="2">
        <v>30.354181000000001</v>
      </c>
      <c r="O41" s="2">
        <v>0</v>
      </c>
      <c r="P41" s="2">
        <v>0</v>
      </c>
      <c r="Q41" s="2">
        <v>6.0961780000000001</v>
      </c>
      <c r="R41" s="2">
        <v>3.8228339999999998</v>
      </c>
      <c r="S41" s="2">
        <v>0</v>
      </c>
      <c r="T41" s="2">
        <v>2.83582</v>
      </c>
      <c r="U41" s="2">
        <v>3.9999999999999998E-6</v>
      </c>
      <c r="V41" s="2">
        <v>0</v>
      </c>
      <c r="W41" s="2">
        <v>0</v>
      </c>
      <c r="X41" s="2">
        <v>0</v>
      </c>
      <c r="Y41" s="2">
        <v>0</v>
      </c>
      <c r="Z41" s="2">
        <v>0.57819799999999999</v>
      </c>
    </row>
    <row r="42" spans="1:26" x14ac:dyDescent="0.5">
      <c r="A42" s="2" t="s">
        <v>28</v>
      </c>
      <c r="B42" s="2" t="s">
        <v>29</v>
      </c>
      <c r="C42" s="2">
        <v>140</v>
      </c>
      <c r="D42" s="2" t="b">
        <v>1</v>
      </c>
      <c r="E42" s="2">
        <v>4</v>
      </c>
      <c r="F42" s="2">
        <v>50</v>
      </c>
      <c r="G42" s="2">
        <v>0</v>
      </c>
      <c r="H42" s="2">
        <v>1</v>
      </c>
      <c r="I42" s="2">
        <v>0</v>
      </c>
      <c r="J42" s="2">
        <v>10</v>
      </c>
      <c r="K42" s="2">
        <f t="shared" si="0"/>
        <v>30163120.74728496</v>
      </c>
      <c r="L42" s="2">
        <v>9249195</v>
      </c>
      <c r="M42" s="2">
        <v>0</v>
      </c>
      <c r="N42" s="2">
        <v>42.929487000000002</v>
      </c>
      <c r="O42" s="2">
        <v>0</v>
      </c>
      <c r="P42" s="2">
        <v>0</v>
      </c>
      <c r="Q42" s="2">
        <v>12.018139</v>
      </c>
      <c r="R42" s="2">
        <v>4.2886600000000001</v>
      </c>
      <c r="S42" s="2">
        <v>0</v>
      </c>
      <c r="T42" s="2">
        <v>7.4737109999999998</v>
      </c>
      <c r="U42" s="2">
        <v>5.0000000000000004E-6</v>
      </c>
      <c r="V42" s="2">
        <v>0</v>
      </c>
      <c r="W42" s="2">
        <v>0</v>
      </c>
      <c r="X42" s="2">
        <v>0</v>
      </c>
      <c r="Y42" s="2">
        <v>0</v>
      </c>
      <c r="Z42" s="2">
        <v>0.68663200000000002</v>
      </c>
    </row>
    <row r="43" spans="1:26" x14ac:dyDescent="0.5">
      <c r="A43" s="2" t="s">
        <v>28</v>
      </c>
      <c r="B43" s="2" t="s">
        <v>29</v>
      </c>
      <c r="C43" s="2">
        <v>140</v>
      </c>
      <c r="D43" s="2" t="b">
        <v>1</v>
      </c>
      <c r="E43" s="2">
        <v>4</v>
      </c>
      <c r="F43" s="2">
        <v>50</v>
      </c>
      <c r="G43" s="2">
        <v>0</v>
      </c>
      <c r="H43" s="2">
        <v>1</v>
      </c>
      <c r="I43" s="2">
        <v>0</v>
      </c>
      <c r="J43" s="2">
        <v>10</v>
      </c>
      <c r="K43" s="2">
        <f t="shared" si="0"/>
        <v>30532226.631977122</v>
      </c>
      <c r="L43" s="2">
        <v>9625390</v>
      </c>
      <c r="M43" s="2">
        <v>0</v>
      </c>
      <c r="N43" s="2">
        <v>44.135483999999998</v>
      </c>
      <c r="O43" s="2">
        <v>0</v>
      </c>
      <c r="P43" s="2">
        <v>0</v>
      </c>
      <c r="Q43" s="2">
        <v>11.835953</v>
      </c>
      <c r="R43" s="2">
        <v>4.2802939999999996</v>
      </c>
      <c r="S43" s="2">
        <v>0</v>
      </c>
      <c r="T43" s="2">
        <v>7.4067850000000002</v>
      </c>
      <c r="U43" s="2">
        <v>5.0000000000000004E-6</v>
      </c>
      <c r="V43" s="2">
        <v>0</v>
      </c>
      <c r="W43" s="2">
        <v>0</v>
      </c>
      <c r="X43" s="2">
        <v>0</v>
      </c>
      <c r="Y43" s="2">
        <v>0</v>
      </c>
      <c r="Z43" s="2">
        <v>0.61522900000000003</v>
      </c>
    </row>
    <row r="44" spans="1:26" x14ac:dyDescent="0.5">
      <c r="A44" s="2" t="s">
        <v>28</v>
      </c>
      <c r="B44" s="2" t="s">
        <v>29</v>
      </c>
      <c r="C44" s="2">
        <v>140</v>
      </c>
      <c r="D44" s="2" t="b">
        <v>1</v>
      </c>
      <c r="E44" s="2">
        <v>4</v>
      </c>
      <c r="F44" s="2">
        <v>50</v>
      </c>
      <c r="G44" s="2">
        <v>0</v>
      </c>
      <c r="H44" s="2">
        <v>1</v>
      </c>
      <c r="I44" s="2">
        <v>0</v>
      </c>
      <c r="J44" s="2">
        <v>10</v>
      </c>
      <c r="K44" s="2">
        <f t="shared" si="0"/>
        <v>36897149.552309923</v>
      </c>
      <c r="L44" s="2">
        <v>8395409</v>
      </c>
      <c r="M44" s="2">
        <v>0</v>
      </c>
      <c r="N44" s="2">
        <v>31.854960999999999</v>
      </c>
      <c r="O44" s="2">
        <v>0</v>
      </c>
      <c r="P44" s="2">
        <v>0</v>
      </c>
      <c r="Q44" s="2">
        <v>9.7144790000000008</v>
      </c>
      <c r="R44" s="2">
        <v>4.4907649999999997</v>
      </c>
      <c r="S44" s="2">
        <v>0</v>
      </c>
      <c r="T44" s="2">
        <v>5.0801850000000002</v>
      </c>
      <c r="U44" s="2">
        <v>3.9999999999999998E-6</v>
      </c>
      <c r="V44" s="2">
        <v>0</v>
      </c>
      <c r="W44" s="2">
        <v>0</v>
      </c>
      <c r="X44" s="2">
        <v>0</v>
      </c>
      <c r="Y44" s="2">
        <v>0</v>
      </c>
      <c r="Z44" s="2">
        <v>0.64097000000000004</v>
      </c>
    </row>
    <row r="45" spans="1:26" x14ac:dyDescent="0.5">
      <c r="A45" s="2" t="s">
        <v>28</v>
      </c>
      <c r="B45" s="2" t="s">
        <v>29</v>
      </c>
      <c r="C45" s="2">
        <v>140</v>
      </c>
      <c r="D45" s="2" t="b">
        <v>1</v>
      </c>
      <c r="E45" s="2">
        <v>4</v>
      </c>
      <c r="F45" s="2">
        <v>50</v>
      </c>
      <c r="G45" s="2">
        <v>0</v>
      </c>
      <c r="H45" s="2">
        <v>1</v>
      </c>
      <c r="I45" s="2">
        <v>0</v>
      </c>
      <c r="J45" s="2">
        <v>10</v>
      </c>
      <c r="K45" s="2">
        <f t="shared" si="0"/>
        <v>35302382.184820928</v>
      </c>
      <c r="L45" s="2">
        <v>11350548</v>
      </c>
      <c r="M45" s="2">
        <v>0</v>
      </c>
      <c r="N45" s="2">
        <v>45.013300000000001</v>
      </c>
      <c r="O45" s="2">
        <v>0</v>
      </c>
      <c r="P45" s="2">
        <v>0</v>
      </c>
      <c r="Q45" s="2">
        <v>11.999632999999999</v>
      </c>
      <c r="R45" s="2">
        <v>5.0839790000000002</v>
      </c>
      <c r="S45" s="2">
        <v>0</v>
      </c>
      <c r="T45" s="2">
        <v>7.0566990000000001</v>
      </c>
      <c r="U45" s="2">
        <v>3.9999999999999998E-6</v>
      </c>
      <c r="V45" s="2">
        <v>0</v>
      </c>
      <c r="W45" s="2">
        <v>0</v>
      </c>
      <c r="X45" s="2">
        <v>0</v>
      </c>
      <c r="Y45" s="2">
        <v>0</v>
      </c>
      <c r="Z45" s="2">
        <v>0.69777500000000003</v>
      </c>
    </row>
    <row r="46" spans="1:26" x14ac:dyDescent="0.5">
      <c r="A46" s="2" t="s">
        <v>28</v>
      </c>
      <c r="B46" s="2" t="s">
        <v>29</v>
      </c>
      <c r="C46" s="2">
        <v>140</v>
      </c>
      <c r="D46" s="2" t="b">
        <v>1</v>
      </c>
      <c r="E46" s="2">
        <v>4</v>
      </c>
      <c r="F46" s="2">
        <v>50</v>
      </c>
      <c r="G46" s="2">
        <v>0</v>
      </c>
      <c r="H46" s="2">
        <v>1</v>
      </c>
      <c r="I46" s="2">
        <v>0</v>
      </c>
      <c r="J46" s="2">
        <v>10</v>
      </c>
      <c r="K46" s="2">
        <f t="shared" si="0"/>
        <v>30072568.795944173</v>
      </c>
      <c r="L46" s="2">
        <v>9058506</v>
      </c>
      <c r="M46" s="2">
        <v>0</v>
      </c>
      <c r="N46" s="2">
        <v>42.171017999999997</v>
      </c>
      <c r="O46" s="2">
        <v>0</v>
      </c>
      <c r="P46" s="2">
        <v>0</v>
      </c>
      <c r="Q46" s="2">
        <v>11.388437</v>
      </c>
      <c r="R46" s="2">
        <v>4.1348000000000003</v>
      </c>
      <c r="S46" s="2">
        <v>0</v>
      </c>
      <c r="T46" s="2">
        <v>7.1437280000000003</v>
      </c>
      <c r="U46" s="2">
        <v>5.0000000000000004E-6</v>
      </c>
      <c r="V46" s="2">
        <v>0</v>
      </c>
      <c r="W46" s="2">
        <v>0</v>
      </c>
      <c r="X46" s="2">
        <v>0</v>
      </c>
      <c r="Y46" s="2">
        <v>0</v>
      </c>
      <c r="Z46" s="2">
        <v>0.58530599999999999</v>
      </c>
    </row>
    <row r="47" spans="1:26" x14ac:dyDescent="0.5">
      <c r="A47" s="2" t="s">
        <v>28</v>
      </c>
      <c r="B47" s="2" t="s">
        <v>29</v>
      </c>
      <c r="C47" s="2">
        <v>140</v>
      </c>
      <c r="D47" s="2" t="b">
        <v>1</v>
      </c>
      <c r="E47" s="2">
        <v>4</v>
      </c>
      <c r="F47" s="2">
        <v>50</v>
      </c>
      <c r="G47" s="2">
        <v>0</v>
      </c>
      <c r="H47" s="2">
        <v>1</v>
      </c>
      <c r="I47" s="2">
        <v>0</v>
      </c>
      <c r="J47" s="2">
        <v>10</v>
      </c>
      <c r="K47" s="2">
        <f t="shared" si="0"/>
        <v>30478156.39915904</v>
      </c>
      <c r="L47" s="2">
        <v>9550939</v>
      </c>
      <c r="M47" s="2">
        <v>0</v>
      </c>
      <c r="N47" s="2">
        <v>43.871796000000003</v>
      </c>
      <c r="O47" s="2">
        <v>0</v>
      </c>
      <c r="P47" s="2">
        <v>0</v>
      </c>
      <c r="Q47" s="2">
        <v>12.028067</v>
      </c>
      <c r="R47" s="2">
        <v>4.313104</v>
      </c>
      <c r="S47" s="2">
        <v>0</v>
      </c>
      <c r="T47" s="2">
        <v>7.6454219999999999</v>
      </c>
      <c r="U47" s="2">
        <v>5.0000000000000004E-6</v>
      </c>
      <c r="V47" s="2">
        <v>0</v>
      </c>
      <c r="W47" s="2">
        <v>0</v>
      </c>
      <c r="X47" s="2">
        <v>0</v>
      </c>
      <c r="Y47" s="2">
        <v>0</v>
      </c>
      <c r="Z47" s="2">
        <v>0.60370000000000001</v>
      </c>
    </row>
    <row r="48" spans="1:26" x14ac:dyDescent="0.5">
      <c r="A48" s="2" t="s">
        <v>28</v>
      </c>
      <c r="B48" s="2" t="s">
        <v>29</v>
      </c>
      <c r="C48" s="2">
        <v>140</v>
      </c>
      <c r="D48" s="2" t="b">
        <v>1</v>
      </c>
      <c r="E48" s="2">
        <v>4</v>
      </c>
      <c r="F48" s="2">
        <v>50</v>
      </c>
      <c r="G48" s="2">
        <v>0</v>
      </c>
      <c r="H48" s="2">
        <v>1</v>
      </c>
      <c r="I48" s="2">
        <v>0</v>
      </c>
      <c r="J48" s="2">
        <v>10</v>
      </c>
      <c r="K48" s="2">
        <f t="shared" si="0"/>
        <v>32911184.097640846</v>
      </c>
      <c r="L48" s="2">
        <v>8836770</v>
      </c>
      <c r="M48" s="2">
        <v>0</v>
      </c>
      <c r="N48" s="2">
        <v>37.590497999999997</v>
      </c>
      <c r="O48" s="2">
        <v>0</v>
      </c>
      <c r="P48" s="2">
        <v>0</v>
      </c>
      <c r="Q48" s="2">
        <v>9.1097959999999993</v>
      </c>
      <c r="R48" s="2">
        <v>4.3327210000000003</v>
      </c>
      <c r="S48" s="2">
        <v>0</v>
      </c>
      <c r="T48" s="2">
        <v>4.4784829999999998</v>
      </c>
      <c r="U48" s="2">
        <v>3.9999999999999998E-6</v>
      </c>
      <c r="V48" s="2">
        <v>0</v>
      </c>
      <c r="W48" s="2">
        <v>0</v>
      </c>
      <c r="X48" s="2">
        <v>0</v>
      </c>
      <c r="Y48" s="2">
        <v>0</v>
      </c>
      <c r="Z48" s="2">
        <v>1.0175080000000001</v>
      </c>
    </row>
    <row r="49" spans="1:26" x14ac:dyDescent="0.5">
      <c r="A49" s="2" t="s">
        <v>28</v>
      </c>
      <c r="B49" s="2" t="s">
        <v>29</v>
      </c>
      <c r="C49" s="2">
        <v>140</v>
      </c>
      <c r="D49" s="2" t="b">
        <v>1</v>
      </c>
      <c r="E49" s="2">
        <v>4</v>
      </c>
      <c r="F49" s="2">
        <v>50</v>
      </c>
      <c r="G49" s="2">
        <v>0</v>
      </c>
      <c r="H49" s="2">
        <v>1</v>
      </c>
      <c r="I49" s="2">
        <v>0</v>
      </c>
      <c r="J49" s="2">
        <v>10</v>
      </c>
      <c r="K49" s="2">
        <f t="shared" si="0"/>
        <v>31982782.101003964</v>
      </c>
      <c r="L49" s="2">
        <v>9523031</v>
      </c>
      <c r="M49" s="2">
        <v>0</v>
      </c>
      <c r="N49" s="2">
        <v>41.685690000000001</v>
      </c>
      <c r="O49" s="2">
        <v>0</v>
      </c>
      <c r="P49" s="2">
        <v>0</v>
      </c>
      <c r="Q49" s="2">
        <v>12.391413999999999</v>
      </c>
      <c r="R49" s="2">
        <v>4.8294949999999996</v>
      </c>
      <c r="S49" s="2">
        <v>0</v>
      </c>
      <c r="T49" s="2">
        <v>6.9916660000000004</v>
      </c>
      <c r="U49" s="2">
        <v>3.9999999999999998E-6</v>
      </c>
      <c r="V49" s="2">
        <v>0</v>
      </c>
      <c r="W49" s="2">
        <v>0</v>
      </c>
      <c r="X49" s="2">
        <v>0</v>
      </c>
      <c r="Y49" s="2">
        <v>0</v>
      </c>
      <c r="Z49" s="2">
        <v>1.093736</v>
      </c>
    </row>
    <row r="50" spans="1:26" x14ac:dyDescent="0.5">
      <c r="A50" s="2" t="s">
        <v>28</v>
      </c>
      <c r="B50" s="2" t="s">
        <v>29</v>
      </c>
      <c r="C50" s="2">
        <v>140</v>
      </c>
      <c r="D50" s="2" t="b">
        <v>1</v>
      </c>
      <c r="E50" s="2">
        <v>4</v>
      </c>
      <c r="F50" s="2">
        <v>50</v>
      </c>
      <c r="G50" s="2">
        <v>0</v>
      </c>
      <c r="H50" s="2">
        <v>1</v>
      </c>
      <c r="I50" s="2">
        <v>0</v>
      </c>
      <c r="J50" s="2">
        <v>10</v>
      </c>
      <c r="K50" s="2">
        <f t="shared" si="0"/>
        <v>29024357.671919726</v>
      </c>
      <c r="L50" s="2">
        <v>9030371</v>
      </c>
      <c r="M50" s="2">
        <v>0</v>
      </c>
      <c r="N50" s="2">
        <v>43.558309000000001</v>
      </c>
      <c r="O50" s="2">
        <v>0</v>
      </c>
      <c r="P50" s="2">
        <v>0</v>
      </c>
      <c r="Q50" s="2">
        <v>12.611086999999999</v>
      </c>
      <c r="R50" s="2">
        <v>4.4682820000000003</v>
      </c>
      <c r="S50" s="2">
        <v>0</v>
      </c>
      <c r="T50" s="2">
        <v>7.7135119999999997</v>
      </c>
      <c r="U50" s="2">
        <v>5.0000000000000004E-6</v>
      </c>
      <c r="V50" s="2">
        <v>0</v>
      </c>
      <c r="W50" s="2">
        <v>0</v>
      </c>
      <c r="X50" s="2">
        <v>0</v>
      </c>
      <c r="Y50" s="2">
        <v>0</v>
      </c>
      <c r="Z50" s="2">
        <v>0.96827099999999999</v>
      </c>
    </row>
    <row r="51" spans="1:26" x14ac:dyDescent="0.5">
      <c r="A51" s="2" t="s">
        <v>28</v>
      </c>
      <c r="B51" s="2" t="s">
        <v>29</v>
      </c>
      <c r="C51" s="2">
        <v>140</v>
      </c>
      <c r="D51" s="2" t="b">
        <v>1</v>
      </c>
      <c r="E51" s="2">
        <v>4</v>
      </c>
      <c r="F51" s="2">
        <v>50</v>
      </c>
      <c r="G51" s="2">
        <v>0</v>
      </c>
      <c r="H51" s="2">
        <v>1</v>
      </c>
      <c r="I51" s="2">
        <v>0</v>
      </c>
      <c r="J51" s="2">
        <v>10</v>
      </c>
      <c r="K51" s="2">
        <f t="shared" si="0"/>
        <v>28869720.676648948</v>
      </c>
      <c r="L51" s="2">
        <v>8659668</v>
      </c>
      <c r="M51" s="2">
        <v>0</v>
      </c>
      <c r="N51" s="2">
        <v>41.993946999999999</v>
      </c>
      <c r="O51" s="2">
        <v>0</v>
      </c>
      <c r="P51" s="2">
        <v>0</v>
      </c>
      <c r="Q51" s="2">
        <v>12.613814</v>
      </c>
      <c r="R51" s="2">
        <v>4.2339419999999999</v>
      </c>
      <c r="S51" s="2">
        <v>0</v>
      </c>
      <c r="T51" s="2">
        <v>7.6492459999999998</v>
      </c>
      <c r="U51" s="2">
        <v>5.0000000000000004E-6</v>
      </c>
      <c r="V51" s="2">
        <v>0</v>
      </c>
      <c r="W51" s="2">
        <v>0</v>
      </c>
      <c r="X51" s="2">
        <v>0</v>
      </c>
      <c r="Y51" s="2">
        <v>0</v>
      </c>
      <c r="Z51" s="2">
        <v>0.70876899999999998</v>
      </c>
    </row>
    <row r="52" spans="1:26" x14ac:dyDescent="0.5">
      <c r="A52" s="2" t="s">
        <v>28</v>
      </c>
      <c r="B52" s="2" t="s">
        <v>29</v>
      </c>
      <c r="C52" s="2">
        <v>168</v>
      </c>
      <c r="D52" s="2" t="b">
        <v>1</v>
      </c>
      <c r="E52" s="2">
        <v>4</v>
      </c>
      <c r="F52" s="2">
        <v>50</v>
      </c>
      <c r="G52" s="2">
        <v>0</v>
      </c>
      <c r="H52" s="2">
        <v>1</v>
      </c>
      <c r="I52" s="2">
        <v>0</v>
      </c>
      <c r="J52" s="2">
        <v>10</v>
      </c>
      <c r="K52" s="2">
        <f t="shared" si="0"/>
        <v>49968905.151445456</v>
      </c>
      <c r="L52" s="2">
        <v>11381919</v>
      </c>
      <c r="M52" s="2">
        <v>0</v>
      </c>
      <c r="N52" s="2">
        <v>38.267046000000001</v>
      </c>
      <c r="O52" s="2">
        <v>0</v>
      </c>
      <c r="P52" s="2">
        <v>0</v>
      </c>
      <c r="Q52" s="2">
        <v>11.696071</v>
      </c>
      <c r="R52" s="2">
        <v>5.692666</v>
      </c>
      <c r="S52" s="2">
        <v>0</v>
      </c>
      <c r="T52" s="2">
        <v>5.9835880000000001</v>
      </c>
      <c r="U52" s="2">
        <v>3.0000000000000001E-6</v>
      </c>
      <c r="V52" s="2">
        <v>0</v>
      </c>
      <c r="W52" s="2">
        <v>0</v>
      </c>
      <c r="X52" s="2">
        <v>0</v>
      </c>
      <c r="Y52" s="2">
        <v>0</v>
      </c>
      <c r="Z52" s="2">
        <v>0.64029800000000003</v>
      </c>
    </row>
    <row r="53" spans="1:26" x14ac:dyDescent="0.5">
      <c r="A53" s="2" t="s">
        <v>28</v>
      </c>
      <c r="B53" s="2" t="s">
        <v>29</v>
      </c>
      <c r="C53" s="2">
        <v>168</v>
      </c>
      <c r="D53" s="2" t="b">
        <v>1</v>
      </c>
      <c r="E53" s="2">
        <v>4</v>
      </c>
      <c r="F53" s="2">
        <v>50</v>
      </c>
      <c r="G53" s="2">
        <v>0</v>
      </c>
      <c r="H53" s="2">
        <v>1</v>
      </c>
      <c r="I53" s="2">
        <v>0</v>
      </c>
      <c r="J53" s="2">
        <v>10</v>
      </c>
      <c r="K53" s="2">
        <f t="shared" si="0"/>
        <v>49540736.549004756</v>
      </c>
      <c r="L53" s="2">
        <v>10367911</v>
      </c>
      <c r="M53" s="2">
        <v>0</v>
      </c>
      <c r="N53" s="2">
        <v>35.159126999999998</v>
      </c>
      <c r="O53" s="2">
        <v>0</v>
      </c>
      <c r="P53" s="2">
        <v>0</v>
      </c>
      <c r="Q53" s="2">
        <v>10.869738999999999</v>
      </c>
      <c r="R53" s="2">
        <v>5.696904</v>
      </c>
      <c r="S53" s="2">
        <v>0</v>
      </c>
      <c r="T53" s="2">
        <v>5.0614809999999997</v>
      </c>
      <c r="U53" s="2">
        <v>3.0000000000000001E-6</v>
      </c>
      <c r="V53" s="2">
        <v>0</v>
      </c>
      <c r="W53" s="2">
        <v>0</v>
      </c>
      <c r="X53" s="2">
        <v>0</v>
      </c>
      <c r="Y53" s="2">
        <v>0</v>
      </c>
      <c r="Z53" s="2">
        <v>0.68591000000000002</v>
      </c>
    </row>
    <row r="54" spans="1:26" x14ac:dyDescent="0.5">
      <c r="A54" s="2" t="s">
        <v>28</v>
      </c>
      <c r="B54" s="2" t="s">
        <v>29</v>
      </c>
      <c r="C54" s="2">
        <v>168</v>
      </c>
      <c r="D54" s="2" t="b">
        <v>1</v>
      </c>
      <c r="E54" s="2">
        <v>4</v>
      </c>
      <c r="F54" s="2">
        <v>50</v>
      </c>
      <c r="G54" s="2">
        <v>0</v>
      </c>
      <c r="H54" s="2">
        <v>1</v>
      </c>
      <c r="I54" s="2">
        <v>0</v>
      </c>
      <c r="J54" s="2">
        <v>10</v>
      </c>
      <c r="K54" s="2">
        <f t="shared" si="0"/>
        <v>48005600.826173529</v>
      </c>
      <c r="L54" s="2">
        <v>10618448</v>
      </c>
      <c r="M54" s="2">
        <v>0</v>
      </c>
      <c r="N54" s="2">
        <v>37.160232000000001</v>
      </c>
      <c r="O54" s="2">
        <v>0</v>
      </c>
      <c r="P54" s="2">
        <v>0</v>
      </c>
      <c r="Q54" s="2">
        <v>11.666266999999999</v>
      </c>
      <c r="R54" s="2">
        <v>5.5888749999999998</v>
      </c>
      <c r="S54" s="2">
        <v>0</v>
      </c>
      <c r="T54" s="2">
        <v>5.8198910000000001</v>
      </c>
      <c r="U54" s="2">
        <v>3.0000000000000001E-6</v>
      </c>
      <c r="V54" s="2">
        <v>0</v>
      </c>
      <c r="W54" s="2">
        <v>0</v>
      </c>
      <c r="X54" s="2">
        <v>0</v>
      </c>
      <c r="Y54" s="2">
        <v>0</v>
      </c>
      <c r="Z54" s="2">
        <v>1.0074240000000001</v>
      </c>
    </row>
    <row r="55" spans="1:26" x14ac:dyDescent="0.5">
      <c r="A55" s="2" t="s">
        <v>28</v>
      </c>
      <c r="B55" s="2" t="s">
        <v>29</v>
      </c>
      <c r="C55" s="2">
        <v>168</v>
      </c>
      <c r="D55" s="2" t="b">
        <v>1</v>
      </c>
      <c r="E55" s="2">
        <v>4</v>
      </c>
      <c r="F55" s="2">
        <v>50</v>
      </c>
      <c r="G55" s="2">
        <v>0</v>
      </c>
      <c r="H55" s="2">
        <v>1</v>
      </c>
      <c r="I55" s="2">
        <v>0</v>
      </c>
      <c r="J55" s="2">
        <v>10</v>
      </c>
      <c r="K55" s="2">
        <f t="shared" si="0"/>
        <v>48927909.19015412</v>
      </c>
      <c r="L55" s="2">
        <v>11455607</v>
      </c>
      <c r="M55" s="2">
        <v>0</v>
      </c>
      <c r="N55" s="2">
        <v>39.334237000000002</v>
      </c>
      <c r="O55" s="2">
        <v>0</v>
      </c>
      <c r="P55" s="2">
        <v>0</v>
      </c>
      <c r="Q55" s="2">
        <v>12.201091</v>
      </c>
      <c r="R55" s="2">
        <v>5.7425949999999997</v>
      </c>
      <c r="S55" s="2">
        <v>0</v>
      </c>
      <c r="T55" s="2">
        <v>6.3678179999999998</v>
      </c>
      <c r="U55" s="2">
        <v>3.0000000000000001E-6</v>
      </c>
      <c r="V55" s="2">
        <v>0</v>
      </c>
      <c r="W55" s="2">
        <v>0</v>
      </c>
      <c r="X55" s="2">
        <v>0</v>
      </c>
      <c r="Y55" s="2">
        <v>0</v>
      </c>
      <c r="Z55" s="2">
        <v>0.65037500000000004</v>
      </c>
    </row>
    <row r="56" spans="1:26" x14ac:dyDescent="0.5">
      <c r="A56" s="2" t="s">
        <v>28</v>
      </c>
      <c r="B56" s="2" t="s">
        <v>29</v>
      </c>
      <c r="C56" s="2">
        <v>168</v>
      </c>
      <c r="D56" s="2" t="b">
        <v>1</v>
      </c>
      <c r="E56" s="2">
        <v>4</v>
      </c>
      <c r="F56" s="2">
        <v>50</v>
      </c>
      <c r="G56" s="2">
        <v>0</v>
      </c>
      <c r="H56" s="2">
        <v>1</v>
      </c>
      <c r="I56" s="2">
        <v>0</v>
      </c>
      <c r="J56" s="2">
        <v>10</v>
      </c>
      <c r="K56" s="2">
        <f t="shared" si="0"/>
        <v>49347948.119626805</v>
      </c>
      <c r="L56" s="2">
        <v>11260562</v>
      </c>
      <c r="M56" s="2">
        <v>0</v>
      </c>
      <c r="N56" s="2">
        <v>38.335422000000001</v>
      </c>
      <c r="O56" s="2">
        <v>0</v>
      </c>
      <c r="P56" s="2">
        <v>0</v>
      </c>
      <c r="Q56" s="2">
        <v>11.798135</v>
      </c>
      <c r="R56" s="2">
        <v>5.7299340000000001</v>
      </c>
      <c r="S56" s="2">
        <v>0</v>
      </c>
      <c r="T56" s="2">
        <v>5.8813979999999999</v>
      </c>
      <c r="U56" s="2">
        <v>3.0000000000000001E-6</v>
      </c>
      <c r="V56" s="2">
        <v>0</v>
      </c>
      <c r="W56" s="2">
        <v>0</v>
      </c>
      <c r="X56" s="2">
        <v>0</v>
      </c>
      <c r="Y56" s="2">
        <v>0</v>
      </c>
      <c r="Z56" s="2">
        <v>0.69406299999999999</v>
      </c>
    </row>
    <row r="57" spans="1:26" x14ac:dyDescent="0.5">
      <c r="A57" s="2" t="s">
        <v>28</v>
      </c>
      <c r="B57" s="2" t="s">
        <v>29</v>
      </c>
      <c r="C57" s="2">
        <v>168</v>
      </c>
      <c r="D57" s="2" t="b">
        <v>1</v>
      </c>
      <c r="E57" s="2">
        <v>4</v>
      </c>
      <c r="F57" s="2">
        <v>50</v>
      </c>
      <c r="G57" s="2">
        <v>0</v>
      </c>
      <c r="H57" s="2">
        <v>1</v>
      </c>
      <c r="I57" s="2">
        <v>0</v>
      </c>
      <c r="J57" s="2">
        <v>10</v>
      </c>
      <c r="K57" s="2">
        <f t="shared" si="0"/>
        <v>44859988.565723121</v>
      </c>
      <c r="L57" s="2">
        <v>9592445</v>
      </c>
      <c r="M57" s="2">
        <v>0</v>
      </c>
      <c r="N57" s="2">
        <v>35.923566000000001</v>
      </c>
      <c r="O57" s="2">
        <v>0</v>
      </c>
      <c r="P57" s="2">
        <v>0</v>
      </c>
      <c r="Q57" s="2">
        <v>11.439992</v>
      </c>
      <c r="R57" s="2">
        <v>5.2962239999999996</v>
      </c>
      <c r="S57" s="2">
        <v>0</v>
      </c>
      <c r="T57" s="2">
        <v>5.8268310000000003</v>
      </c>
      <c r="U57" s="2">
        <v>3.9999999999999998E-6</v>
      </c>
      <c r="V57" s="2">
        <v>0</v>
      </c>
      <c r="W57" s="2">
        <v>0</v>
      </c>
      <c r="X57" s="2">
        <v>0</v>
      </c>
      <c r="Y57" s="2">
        <v>0</v>
      </c>
      <c r="Z57" s="2">
        <v>0.83220099999999997</v>
      </c>
    </row>
    <row r="58" spans="1:26" x14ac:dyDescent="0.5">
      <c r="A58" s="2" t="s">
        <v>28</v>
      </c>
      <c r="B58" s="2" t="s">
        <v>29</v>
      </c>
      <c r="C58" s="2">
        <v>168</v>
      </c>
      <c r="D58" s="2" t="b">
        <v>1</v>
      </c>
      <c r="E58" s="2">
        <v>4</v>
      </c>
      <c r="F58" s="2">
        <v>50</v>
      </c>
      <c r="G58" s="2">
        <v>0</v>
      </c>
      <c r="H58" s="2">
        <v>1</v>
      </c>
      <c r="I58" s="2">
        <v>0</v>
      </c>
      <c r="J58" s="2">
        <v>10</v>
      </c>
      <c r="K58" s="2">
        <f t="shared" si="0"/>
        <v>50882294.436688796</v>
      </c>
      <c r="L58" s="2">
        <v>11479887</v>
      </c>
      <c r="M58" s="2">
        <v>0</v>
      </c>
      <c r="N58" s="2">
        <v>37.903578000000003</v>
      </c>
      <c r="O58" s="2">
        <v>0</v>
      </c>
      <c r="P58" s="2">
        <v>0</v>
      </c>
      <c r="Q58" s="2">
        <v>11.640018</v>
      </c>
      <c r="R58" s="2">
        <v>5.6969539999999999</v>
      </c>
      <c r="S58" s="2">
        <v>0</v>
      </c>
      <c r="T58" s="2">
        <v>5.900582</v>
      </c>
      <c r="U58" s="2">
        <v>3.0000000000000001E-6</v>
      </c>
      <c r="V58" s="2">
        <v>0</v>
      </c>
      <c r="W58" s="2">
        <v>0</v>
      </c>
      <c r="X58" s="2">
        <v>0</v>
      </c>
      <c r="Y58" s="2">
        <v>0</v>
      </c>
      <c r="Z58" s="2">
        <v>0.63192000000000004</v>
      </c>
    </row>
    <row r="59" spans="1:26" x14ac:dyDescent="0.5">
      <c r="A59" s="2" t="s">
        <v>28</v>
      </c>
      <c r="B59" s="2" t="s">
        <v>29</v>
      </c>
      <c r="C59" s="2">
        <v>168</v>
      </c>
      <c r="D59" s="2" t="b">
        <v>1</v>
      </c>
      <c r="E59" s="2">
        <v>4</v>
      </c>
      <c r="F59" s="2">
        <v>50</v>
      </c>
      <c r="G59" s="2">
        <v>0</v>
      </c>
      <c r="H59" s="2">
        <v>1</v>
      </c>
      <c r="I59" s="2">
        <v>0</v>
      </c>
      <c r="J59" s="2">
        <v>10</v>
      </c>
      <c r="K59" s="2">
        <f t="shared" si="0"/>
        <v>47635052.438521735</v>
      </c>
      <c r="L59" s="2">
        <v>11115386</v>
      </c>
      <c r="M59" s="2">
        <v>0</v>
      </c>
      <c r="N59" s="2">
        <v>39.201906000000001</v>
      </c>
      <c r="O59" s="2">
        <v>0</v>
      </c>
      <c r="P59" s="2">
        <v>0</v>
      </c>
      <c r="Q59" s="2">
        <v>12.200585</v>
      </c>
      <c r="R59" s="2">
        <v>5.7498399999999998</v>
      </c>
      <c r="S59" s="2">
        <v>0</v>
      </c>
      <c r="T59" s="2">
        <v>6.2634369999999997</v>
      </c>
      <c r="U59" s="2">
        <v>3.9999999999999998E-6</v>
      </c>
      <c r="V59" s="2">
        <v>0</v>
      </c>
      <c r="W59" s="2">
        <v>0</v>
      </c>
      <c r="X59" s="2">
        <v>0</v>
      </c>
      <c r="Y59" s="2">
        <v>0</v>
      </c>
      <c r="Z59" s="2">
        <v>0.76981999999999995</v>
      </c>
    </row>
    <row r="60" spans="1:26" x14ac:dyDescent="0.5">
      <c r="A60" s="2" t="s">
        <v>28</v>
      </c>
      <c r="B60" s="2" t="s">
        <v>29</v>
      </c>
      <c r="C60" s="2">
        <v>168</v>
      </c>
      <c r="D60" s="2" t="b">
        <v>1</v>
      </c>
      <c r="E60" s="2">
        <v>4</v>
      </c>
      <c r="F60" s="2">
        <v>50</v>
      </c>
      <c r="G60" s="2">
        <v>0</v>
      </c>
      <c r="H60" s="2">
        <v>1</v>
      </c>
      <c r="I60" s="2">
        <v>0</v>
      </c>
      <c r="J60" s="2">
        <v>10</v>
      </c>
      <c r="K60" s="2">
        <f t="shared" si="0"/>
        <v>48988142.068808928</v>
      </c>
      <c r="L60" s="2">
        <v>11119446</v>
      </c>
      <c r="M60" s="2">
        <v>0</v>
      </c>
      <c r="N60" s="2">
        <v>38.133043000000001</v>
      </c>
      <c r="O60" s="2">
        <v>0</v>
      </c>
      <c r="P60" s="2">
        <v>0</v>
      </c>
      <c r="Q60" s="2">
        <v>11.829857000000001</v>
      </c>
      <c r="R60" s="2">
        <v>5.5219440000000004</v>
      </c>
      <c r="S60" s="2">
        <v>0</v>
      </c>
      <c r="T60" s="2">
        <v>6.1440089999999996</v>
      </c>
      <c r="U60" s="2">
        <v>3.0000000000000001E-6</v>
      </c>
      <c r="V60" s="2">
        <v>0</v>
      </c>
      <c r="W60" s="2">
        <v>0</v>
      </c>
      <c r="X60" s="2">
        <v>0</v>
      </c>
      <c r="Y60" s="2">
        <v>0</v>
      </c>
      <c r="Z60" s="2">
        <v>0.62237600000000004</v>
      </c>
    </row>
    <row r="61" spans="1:26" x14ac:dyDescent="0.5">
      <c r="A61" s="2" t="s">
        <v>28</v>
      </c>
      <c r="B61" s="2" t="s">
        <v>29</v>
      </c>
      <c r="C61" s="2">
        <v>168</v>
      </c>
      <c r="D61" s="2" t="b">
        <v>1</v>
      </c>
      <c r="E61" s="2">
        <v>4</v>
      </c>
      <c r="F61" s="2">
        <v>50</v>
      </c>
      <c r="G61" s="2">
        <v>0</v>
      </c>
      <c r="H61" s="2">
        <v>1</v>
      </c>
      <c r="I61" s="2">
        <v>0</v>
      </c>
      <c r="J61" s="2">
        <v>10</v>
      </c>
      <c r="K61" s="2">
        <f t="shared" si="0"/>
        <v>49635467.375409961</v>
      </c>
      <c r="L61" s="2">
        <v>11193174</v>
      </c>
      <c r="M61" s="2">
        <v>0</v>
      </c>
      <c r="N61" s="2">
        <v>37.885272999999998</v>
      </c>
      <c r="O61" s="2">
        <v>0</v>
      </c>
      <c r="P61" s="2">
        <v>0</v>
      </c>
      <c r="Q61" s="2">
        <v>11.444826000000001</v>
      </c>
      <c r="R61" s="2">
        <v>5.6566679999999998</v>
      </c>
      <c r="S61" s="2">
        <v>0</v>
      </c>
      <c r="T61" s="2">
        <v>5.7423630000000001</v>
      </c>
      <c r="U61" s="2">
        <v>3.0000000000000001E-6</v>
      </c>
      <c r="V61" s="2">
        <v>0</v>
      </c>
      <c r="W61" s="2">
        <v>0</v>
      </c>
      <c r="X61" s="2">
        <v>0</v>
      </c>
      <c r="Y61" s="2">
        <v>0</v>
      </c>
      <c r="Z61" s="2">
        <v>0.66171599999999997</v>
      </c>
    </row>
    <row r="62" spans="1:26" x14ac:dyDescent="0.5">
      <c r="A62" s="2" t="s">
        <v>28</v>
      </c>
      <c r="B62" s="2" t="s">
        <v>29</v>
      </c>
      <c r="C62" s="2">
        <v>196</v>
      </c>
      <c r="D62" s="2" t="b">
        <v>1</v>
      </c>
      <c r="E62" s="2">
        <v>4</v>
      </c>
      <c r="F62" s="2">
        <v>50</v>
      </c>
      <c r="G62" s="2">
        <v>0</v>
      </c>
      <c r="H62" s="2">
        <v>1</v>
      </c>
      <c r="I62" s="2">
        <v>0</v>
      </c>
      <c r="J62" s="2">
        <v>10</v>
      </c>
      <c r="K62" s="2">
        <f t="shared" si="0"/>
        <v>47673086.767890915</v>
      </c>
      <c r="L62" s="2">
        <v>12021095</v>
      </c>
      <c r="M62" s="2">
        <v>0</v>
      </c>
      <c r="N62" s="2">
        <v>49.422741000000002</v>
      </c>
      <c r="O62" s="2">
        <v>0</v>
      </c>
      <c r="P62" s="2">
        <v>0</v>
      </c>
      <c r="Q62" s="2">
        <v>17.174233000000001</v>
      </c>
      <c r="R62" s="2">
        <v>6.6718500000000001</v>
      </c>
      <c r="S62" s="2">
        <v>0</v>
      </c>
      <c r="T62" s="2">
        <v>9.1964199999999998</v>
      </c>
      <c r="U62" s="2">
        <v>3.9999999999999998E-6</v>
      </c>
      <c r="V62" s="2">
        <v>0</v>
      </c>
      <c r="W62" s="2">
        <v>0</v>
      </c>
      <c r="X62" s="2">
        <v>0</v>
      </c>
      <c r="Y62" s="2">
        <v>0</v>
      </c>
      <c r="Z62" s="2">
        <v>0.96741999999999995</v>
      </c>
    </row>
    <row r="63" spans="1:26" x14ac:dyDescent="0.5">
      <c r="A63" s="2" t="s">
        <v>28</v>
      </c>
      <c r="B63" s="2" t="s">
        <v>29</v>
      </c>
      <c r="C63" s="2">
        <v>196</v>
      </c>
      <c r="D63" s="2" t="b">
        <v>1</v>
      </c>
      <c r="E63" s="2">
        <v>4</v>
      </c>
      <c r="F63" s="2">
        <v>50</v>
      </c>
      <c r="G63" s="2">
        <v>0</v>
      </c>
      <c r="H63" s="2">
        <v>1</v>
      </c>
      <c r="I63" s="2">
        <v>0</v>
      </c>
      <c r="J63" s="2">
        <v>10</v>
      </c>
      <c r="K63" s="2">
        <f t="shared" si="0"/>
        <v>46296958.51220718</v>
      </c>
      <c r="L63" s="2">
        <v>10780453</v>
      </c>
      <c r="M63" s="2">
        <v>0</v>
      </c>
      <c r="N63" s="2">
        <v>45.639473000000002</v>
      </c>
      <c r="O63" s="2">
        <v>0</v>
      </c>
      <c r="P63" s="2">
        <v>0</v>
      </c>
      <c r="Q63" s="2">
        <v>16.029609000000001</v>
      </c>
      <c r="R63" s="2">
        <v>6.05084</v>
      </c>
      <c r="S63" s="2">
        <v>0</v>
      </c>
      <c r="T63" s="2">
        <v>8.3895959999999992</v>
      </c>
      <c r="U63" s="2">
        <v>3.9999999999999998E-6</v>
      </c>
      <c r="V63" s="2">
        <v>0</v>
      </c>
      <c r="W63" s="2">
        <v>0</v>
      </c>
      <c r="X63" s="2">
        <v>0</v>
      </c>
      <c r="Y63" s="2">
        <v>0</v>
      </c>
      <c r="Z63" s="2">
        <v>0.99760700000000002</v>
      </c>
    </row>
    <row r="64" spans="1:26" x14ac:dyDescent="0.5">
      <c r="A64" s="2" t="s">
        <v>28</v>
      </c>
      <c r="B64" s="2" t="s">
        <v>29</v>
      </c>
      <c r="C64" s="2">
        <v>196</v>
      </c>
      <c r="D64" s="2" t="b">
        <v>1</v>
      </c>
      <c r="E64" s="2">
        <v>4</v>
      </c>
      <c r="F64" s="2">
        <v>50</v>
      </c>
      <c r="G64" s="2">
        <v>0</v>
      </c>
      <c r="H64" s="2">
        <v>1</v>
      </c>
      <c r="I64" s="2">
        <v>0</v>
      </c>
      <c r="J64" s="2">
        <v>10</v>
      </c>
      <c r="K64" s="2">
        <f t="shared" si="0"/>
        <v>46406906.799891017</v>
      </c>
      <c r="L64" s="2">
        <v>12786509</v>
      </c>
      <c r="M64" s="2">
        <v>0</v>
      </c>
      <c r="N64" s="2">
        <v>54.003939000000003</v>
      </c>
      <c r="O64" s="2">
        <v>0</v>
      </c>
      <c r="P64" s="2">
        <v>0</v>
      </c>
      <c r="Q64" s="2">
        <v>17.941054999999999</v>
      </c>
      <c r="R64" s="2">
        <v>6.7522549999999999</v>
      </c>
      <c r="S64" s="2">
        <v>0</v>
      </c>
      <c r="T64" s="2">
        <v>10.312129000000001</v>
      </c>
      <c r="U64" s="2">
        <v>3.9999999999999998E-6</v>
      </c>
      <c r="V64" s="2">
        <v>0</v>
      </c>
      <c r="W64" s="2">
        <v>0</v>
      </c>
      <c r="X64" s="2">
        <v>0</v>
      </c>
      <c r="Y64" s="2">
        <v>0</v>
      </c>
      <c r="Z64" s="2">
        <v>0.74311300000000002</v>
      </c>
    </row>
    <row r="65" spans="1:26" x14ac:dyDescent="0.5">
      <c r="A65" s="2" t="s">
        <v>28</v>
      </c>
      <c r="B65" s="2" t="s">
        <v>29</v>
      </c>
      <c r="C65" s="2">
        <v>196</v>
      </c>
      <c r="D65" s="2" t="b">
        <v>1</v>
      </c>
      <c r="E65" s="2">
        <v>4</v>
      </c>
      <c r="F65" s="2">
        <v>50</v>
      </c>
      <c r="G65" s="2">
        <v>0</v>
      </c>
      <c r="H65" s="2">
        <v>1</v>
      </c>
      <c r="I65" s="2">
        <v>0</v>
      </c>
      <c r="J65" s="2">
        <v>10</v>
      </c>
      <c r="K65" s="2">
        <f t="shared" si="0"/>
        <v>49574401.274267219</v>
      </c>
      <c r="L65" s="2">
        <v>12669127</v>
      </c>
      <c r="M65" s="2">
        <v>0</v>
      </c>
      <c r="N65" s="2">
        <v>50.089337</v>
      </c>
      <c r="O65" s="2">
        <v>0</v>
      </c>
      <c r="P65" s="2">
        <v>0</v>
      </c>
      <c r="Q65" s="2">
        <v>16.696355000000001</v>
      </c>
      <c r="R65" s="2">
        <v>6.6804300000000003</v>
      </c>
      <c r="S65" s="2">
        <v>0</v>
      </c>
      <c r="T65" s="2">
        <v>9.1893150000000006</v>
      </c>
      <c r="U65" s="2">
        <v>3.9999999999999998E-6</v>
      </c>
      <c r="V65" s="2">
        <v>0</v>
      </c>
      <c r="W65" s="2">
        <v>0</v>
      </c>
      <c r="X65" s="2">
        <v>0</v>
      </c>
      <c r="Y65" s="2">
        <v>0</v>
      </c>
      <c r="Z65" s="2">
        <v>0.73377000000000003</v>
      </c>
    </row>
    <row r="66" spans="1:26" x14ac:dyDescent="0.5">
      <c r="A66" s="2" t="s">
        <v>28</v>
      </c>
      <c r="B66" s="2" t="s">
        <v>29</v>
      </c>
      <c r="C66" s="2">
        <v>196</v>
      </c>
      <c r="D66" s="2" t="b">
        <v>1</v>
      </c>
      <c r="E66" s="2">
        <v>4</v>
      </c>
      <c r="F66" s="2">
        <v>50</v>
      </c>
      <c r="G66" s="2">
        <v>0</v>
      </c>
      <c r="H66" s="2">
        <v>1</v>
      </c>
      <c r="I66" s="2">
        <v>0</v>
      </c>
      <c r="J66" s="2">
        <v>10</v>
      </c>
      <c r="K66" s="2">
        <f t="shared" si="0"/>
        <v>47081374.699272774</v>
      </c>
      <c r="L66" s="2">
        <v>11694154</v>
      </c>
      <c r="M66" s="2">
        <v>0</v>
      </c>
      <c r="N66" s="2">
        <v>48.682822000000002</v>
      </c>
      <c r="O66" s="2">
        <v>0</v>
      </c>
      <c r="P66" s="2">
        <v>0</v>
      </c>
      <c r="Q66" s="2">
        <v>16.803287999999998</v>
      </c>
      <c r="R66" s="2">
        <v>6.7378660000000004</v>
      </c>
      <c r="S66" s="2">
        <v>0</v>
      </c>
      <c r="T66" s="2">
        <v>8.837199</v>
      </c>
      <c r="U66" s="2">
        <v>3.9999999999999998E-6</v>
      </c>
      <c r="V66" s="2">
        <v>0</v>
      </c>
      <c r="W66" s="2">
        <v>0</v>
      </c>
      <c r="X66" s="2">
        <v>0</v>
      </c>
      <c r="Y66" s="2">
        <v>0</v>
      </c>
      <c r="Z66" s="2">
        <v>0.88445300000000004</v>
      </c>
    </row>
    <row r="67" spans="1:26" x14ac:dyDescent="0.5">
      <c r="A67" s="2" t="s">
        <v>28</v>
      </c>
      <c r="B67" s="2" t="s">
        <v>29</v>
      </c>
      <c r="C67" s="2">
        <v>196</v>
      </c>
      <c r="D67" s="2" t="b">
        <v>1</v>
      </c>
      <c r="E67" s="2">
        <v>4</v>
      </c>
      <c r="F67" s="2">
        <v>50</v>
      </c>
      <c r="G67" s="2">
        <v>0</v>
      </c>
      <c r="H67" s="2">
        <v>1</v>
      </c>
      <c r="I67" s="2">
        <v>0</v>
      </c>
      <c r="J67" s="2">
        <v>10</v>
      </c>
      <c r="K67" s="2">
        <f t="shared" ref="K67:K81" si="1">L67/N67*C67</f>
        <v>46707221.253452338</v>
      </c>
      <c r="L67" s="2">
        <v>11773627</v>
      </c>
      <c r="M67" s="2">
        <v>0</v>
      </c>
      <c r="N67" s="2">
        <v>49.406298</v>
      </c>
      <c r="O67" s="2">
        <v>0</v>
      </c>
      <c r="P67" s="2">
        <v>0</v>
      </c>
      <c r="Q67" s="2">
        <v>16.785941999999999</v>
      </c>
      <c r="R67" s="2">
        <v>6.710979</v>
      </c>
      <c r="S67" s="2">
        <v>0</v>
      </c>
      <c r="T67" s="2">
        <v>9.7109489999999994</v>
      </c>
      <c r="U67" s="2">
        <v>3.9999999999999998E-6</v>
      </c>
      <c r="V67" s="2">
        <v>0</v>
      </c>
      <c r="W67" s="2">
        <v>0</v>
      </c>
      <c r="X67" s="2">
        <v>0</v>
      </c>
      <c r="Y67" s="2">
        <v>0</v>
      </c>
      <c r="Z67" s="2">
        <v>0.75109400000000004</v>
      </c>
    </row>
    <row r="68" spans="1:26" x14ac:dyDescent="0.5">
      <c r="A68" s="2" t="s">
        <v>28</v>
      </c>
      <c r="B68" s="2" t="s">
        <v>29</v>
      </c>
      <c r="C68" s="2">
        <v>196</v>
      </c>
      <c r="D68" s="2" t="b">
        <v>1</v>
      </c>
      <c r="E68" s="2">
        <v>4</v>
      </c>
      <c r="F68" s="2">
        <v>50</v>
      </c>
      <c r="G68" s="2">
        <v>0</v>
      </c>
      <c r="H68" s="2">
        <v>1</v>
      </c>
      <c r="I68" s="2">
        <v>0</v>
      </c>
      <c r="J68" s="2">
        <v>10</v>
      </c>
      <c r="K68" s="2">
        <f t="shared" si="1"/>
        <v>45559292.453830734</v>
      </c>
      <c r="L68" s="2">
        <v>12646069</v>
      </c>
      <c r="M68" s="2">
        <v>0</v>
      </c>
      <c r="N68" s="2">
        <v>54.404477999999997</v>
      </c>
      <c r="O68" s="2">
        <v>0</v>
      </c>
      <c r="P68" s="2">
        <v>0</v>
      </c>
      <c r="Q68" s="2">
        <v>18.780353999999999</v>
      </c>
      <c r="R68" s="2">
        <v>7.0980879999999997</v>
      </c>
      <c r="S68" s="2">
        <v>0</v>
      </c>
      <c r="T68" s="2">
        <v>10.565502</v>
      </c>
      <c r="U68" s="2">
        <v>3.9999999999999998E-6</v>
      </c>
      <c r="V68" s="2">
        <v>0</v>
      </c>
      <c r="W68" s="2">
        <v>0</v>
      </c>
      <c r="X68" s="2">
        <v>0</v>
      </c>
      <c r="Y68" s="2">
        <v>0</v>
      </c>
      <c r="Z68" s="2">
        <v>0.93761399999999995</v>
      </c>
    </row>
    <row r="69" spans="1:26" x14ac:dyDescent="0.5">
      <c r="A69" s="2" t="s">
        <v>28</v>
      </c>
      <c r="B69" s="2" t="s">
        <v>29</v>
      </c>
      <c r="C69" s="2">
        <v>196</v>
      </c>
      <c r="D69" s="2" t="b">
        <v>1</v>
      </c>
      <c r="E69" s="2">
        <v>4</v>
      </c>
      <c r="F69" s="2">
        <v>50</v>
      </c>
      <c r="G69" s="2">
        <v>0</v>
      </c>
      <c r="H69" s="2">
        <v>1</v>
      </c>
      <c r="I69" s="2">
        <v>0</v>
      </c>
      <c r="J69" s="2">
        <v>10</v>
      </c>
      <c r="K69" s="2">
        <f t="shared" si="1"/>
        <v>49694295.381417476</v>
      </c>
      <c r="L69" s="2">
        <v>12662968</v>
      </c>
      <c r="M69" s="2">
        <v>0</v>
      </c>
      <c r="N69" s="2">
        <v>49.944198</v>
      </c>
      <c r="O69" s="2">
        <v>0</v>
      </c>
      <c r="P69" s="2">
        <v>0</v>
      </c>
      <c r="Q69" s="2">
        <v>16.524450999999999</v>
      </c>
      <c r="R69" s="2">
        <v>6.6655259999999998</v>
      </c>
      <c r="S69" s="2">
        <v>0</v>
      </c>
      <c r="T69" s="2">
        <v>9.1516769999999994</v>
      </c>
      <c r="U69" s="2">
        <v>3.9999999999999998E-6</v>
      </c>
      <c r="V69" s="2">
        <v>0</v>
      </c>
      <c r="W69" s="2">
        <v>0</v>
      </c>
      <c r="X69" s="2">
        <v>0</v>
      </c>
      <c r="Y69" s="2">
        <v>0</v>
      </c>
      <c r="Z69" s="2">
        <v>0.73178399999999999</v>
      </c>
    </row>
    <row r="70" spans="1:26" x14ac:dyDescent="0.5">
      <c r="A70" s="2" t="s">
        <v>28</v>
      </c>
      <c r="B70" s="2" t="s">
        <v>29</v>
      </c>
      <c r="C70" s="2">
        <v>196</v>
      </c>
      <c r="D70" s="2" t="b">
        <v>1</v>
      </c>
      <c r="E70" s="2">
        <v>4</v>
      </c>
      <c r="F70" s="2">
        <v>50</v>
      </c>
      <c r="G70" s="2">
        <v>0</v>
      </c>
      <c r="H70" s="2">
        <v>1</v>
      </c>
      <c r="I70" s="2">
        <v>0</v>
      </c>
      <c r="J70" s="2">
        <v>10</v>
      </c>
      <c r="K70" s="2">
        <f t="shared" si="1"/>
        <v>45931707.091050074</v>
      </c>
      <c r="L70" s="2">
        <v>13149922</v>
      </c>
      <c r="M70" s="2">
        <v>0</v>
      </c>
      <c r="N70" s="2">
        <v>56.113410000000002</v>
      </c>
      <c r="O70" s="2">
        <v>0</v>
      </c>
      <c r="P70" s="2">
        <v>0</v>
      </c>
      <c r="Q70" s="2">
        <v>19.177996</v>
      </c>
      <c r="R70" s="2">
        <v>6.7481949999999999</v>
      </c>
      <c r="S70" s="2">
        <v>0</v>
      </c>
      <c r="T70" s="2">
        <v>11.395754</v>
      </c>
      <c r="U70" s="2">
        <v>3.9999999999999998E-6</v>
      </c>
      <c r="V70" s="2">
        <v>0</v>
      </c>
      <c r="W70" s="2">
        <v>0</v>
      </c>
      <c r="X70" s="2">
        <v>0</v>
      </c>
      <c r="Y70" s="2">
        <v>0</v>
      </c>
      <c r="Z70" s="2">
        <v>0.75179799999999997</v>
      </c>
    </row>
    <row r="71" spans="1:26" x14ac:dyDescent="0.5">
      <c r="A71" s="2" t="s">
        <v>28</v>
      </c>
      <c r="B71" s="2" t="s">
        <v>29</v>
      </c>
      <c r="C71" s="2">
        <v>196</v>
      </c>
      <c r="D71" s="2" t="b">
        <v>1</v>
      </c>
      <c r="E71" s="2">
        <v>4</v>
      </c>
      <c r="F71" s="2">
        <v>50</v>
      </c>
      <c r="G71" s="2">
        <v>0</v>
      </c>
      <c r="H71" s="2">
        <v>1</v>
      </c>
      <c r="I71" s="2">
        <v>0</v>
      </c>
      <c r="J71" s="2">
        <v>10</v>
      </c>
      <c r="K71" s="2">
        <f t="shared" si="1"/>
        <v>46062279.311847545</v>
      </c>
      <c r="L71" s="2">
        <v>13049463</v>
      </c>
      <c r="M71" s="2">
        <v>0</v>
      </c>
      <c r="N71" s="2">
        <v>55.526882000000001</v>
      </c>
      <c r="O71" s="2">
        <v>0</v>
      </c>
      <c r="P71" s="2">
        <v>0</v>
      </c>
      <c r="Q71" s="2">
        <v>19.125522</v>
      </c>
      <c r="R71" s="2">
        <v>7.0021849999999999</v>
      </c>
      <c r="S71" s="2">
        <v>0</v>
      </c>
      <c r="T71" s="2">
        <v>10.835913</v>
      </c>
      <c r="U71" s="2">
        <v>3.9999999999999998E-6</v>
      </c>
      <c r="V71" s="2">
        <v>0</v>
      </c>
      <c r="W71" s="2">
        <v>0</v>
      </c>
      <c r="X71" s="2">
        <v>0</v>
      </c>
      <c r="Y71" s="2">
        <v>0</v>
      </c>
      <c r="Z71" s="2">
        <v>0.82001199999999996</v>
      </c>
    </row>
    <row r="72" spans="1:26" x14ac:dyDescent="0.5">
      <c r="A72" s="2" t="s">
        <v>28</v>
      </c>
      <c r="B72" s="2" t="s">
        <v>29</v>
      </c>
      <c r="C72" s="2">
        <v>224</v>
      </c>
      <c r="D72" s="2" t="b">
        <v>1</v>
      </c>
      <c r="E72" s="2">
        <v>4</v>
      </c>
      <c r="F72" s="2">
        <v>50</v>
      </c>
      <c r="G72" s="2">
        <v>0</v>
      </c>
      <c r="H72" s="2">
        <v>1</v>
      </c>
      <c r="I72" s="2">
        <v>0</v>
      </c>
      <c r="J72" s="2">
        <v>10</v>
      </c>
      <c r="K72" s="2">
        <f t="shared" si="1"/>
        <v>45005849.102896333</v>
      </c>
      <c r="L72" s="2">
        <v>13784640</v>
      </c>
      <c r="M72" s="2">
        <v>0</v>
      </c>
      <c r="N72" s="2">
        <v>68.607956999999999</v>
      </c>
      <c r="O72" s="2">
        <v>0</v>
      </c>
      <c r="P72" s="2">
        <v>0</v>
      </c>
      <c r="Q72" s="2">
        <v>17.435554</v>
      </c>
      <c r="R72" s="2">
        <v>7.7795880000000004</v>
      </c>
      <c r="S72" s="2">
        <v>0</v>
      </c>
      <c r="T72" s="2">
        <v>8.4251950000000004</v>
      </c>
      <c r="U72" s="2">
        <v>5.0000000000000004E-6</v>
      </c>
      <c r="V72" s="2">
        <v>0</v>
      </c>
      <c r="W72" s="2">
        <v>0</v>
      </c>
      <c r="X72" s="2">
        <v>0</v>
      </c>
      <c r="Y72" s="2">
        <v>0</v>
      </c>
      <c r="Z72" s="2">
        <v>1.569847</v>
      </c>
    </row>
    <row r="73" spans="1:26" x14ac:dyDescent="0.5">
      <c r="A73" s="2" t="s">
        <v>28</v>
      </c>
      <c r="B73" s="2" t="s">
        <v>29</v>
      </c>
      <c r="C73" s="2">
        <v>224</v>
      </c>
      <c r="D73" s="2" t="b">
        <v>1</v>
      </c>
      <c r="E73" s="2">
        <v>4</v>
      </c>
      <c r="F73" s="2">
        <v>50</v>
      </c>
      <c r="G73" s="2">
        <v>0</v>
      </c>
      <c r="H73" s="2">
        <v>1</v>
      </c>
      <c r="I73" s="2">
        <v>0</v>
      </c>
      <c r="J73" s="2">
        <v>10</v>
      </c>
      <c r="K73" s="2">
        <f t="shared" si="1"/>
        <v>45228104.569630563</v>
      </c>
      <c r="L73" s="2">
        <v>13857887</v>
      </c>
      <c r="M73" s="2">
        <v>0</v>
      </c>
      <c r="N73" s="2">
        <v>68.633578999999997</v>
      </c>
      <c r="O73" s="2">
        <v>0</v>
      </c>
      <c r="P73" s="2">
        <v>0</v>
      </c>
      <c r="Q73" s="2">
        <v>18.264704999999999</v>
      </c>
      <c r="R73" s="2">
        <v>8.3156510000000008</v>
      </c>
      <c r="S73" s="2">
        <v>0</v>
      </c>
      <c r="T73" s="2">
        <v>8.7077500000000008</v>
      </c>
      <c r="U73" s="2">
        <v>5.0000000000000004E-6</v>
      </c>
      <c r="V73" s="2">
        <v>0</v>
      </c>
      <c r="W73" s="2">
        <v>0</v>
      </c>
      <c r="X73" s="2">
        <v>0</v>
      </c>
      <c r="Y73" s="2">
        <v>0</v>
      </c>
      <c r="Z73" s="2">
        <v>3.1638730000000002</v>
      </c>
    </row>
    <row r="74" spans="1:26" x14ac:dyDescent="0.5">
      <c r="A74" s="2" t="s">
        <v>28</v>
      </c>
      <c r="B74" s="2" t="s">
        <v>29</v>
      </c>
      <c r="C74" s="2">
        <v>224</v>
      </c>
      <c r="D74" s="2" t="b">
        <v>1</v>
      </c>
      <c r="E74" s="2">
        <v>4</v>
      </c>
      <c r="F74" s="2">
        <v>50</v>
      </c>
      <c r="G74" s="2">
        <v>0</v>
      </c>
      <c r="H74" s="2">
        <v>1</v>
      </c>
      <c r="I74" s="2">
        <v>0</v>
      </c>
      <c r="J74" s="2">
        <v>10</v>
      </c>
      <c r="K74" s="2">
        <f t="shared" si="1"/>
        <v>50821943.238113776</v>
      </c>
      <c r="L74" s="2">
        <v>13103256</v>
      </c>
      <c r="M74" s="2">
        <v>0</v>
      </c>
      <c r="N74" s="2">
        <v>57.753189999999996</v>
      </c>
      <c r="O74" s="2">
        <v>0</v>
      </c>
      <c r="P74" s="2">
        <v>0</v>
      </c>
      <c r="Q74" s="2">
        <v>16.929169000000002</v>
      </c>
      <c r="R74" s="2">
        <v>7.5839939999999997</v>
      </c>
      <c r="S74" s="2">
        <v>0</v>
      </c>
      <c r="T74" s="2">
        <v>7.9932280000000002</v>
      </c>
      <c r="U74" s="2">
        <v>3.9999999999999998E-6</v>
      </c>
      <c r="V74" s="2">
        <v>0</v>
      </c>
      <c r="W74" s="2">
        <v>0</v>
      </c>
      <c r="X74" s="2">
        <v>0</v>
      </c>
      <c r="Y74" s="2">
        <v>0</v>
      </c>
      <c r="Z74" s="2">
        <v>1.236256</v>
      </c>
    </row>
    <row r="75" spans="1:26" x14ac:dyDescent="0.5">
      <c r="A75" s="2" t="s">
        <v>28</v>
      </c>
      <c r="B75" s="2" t="s">
        <v>29</v>
      </c>
      <c r="C75" s="2">
        <v>224</v>
      </c>
      <c r="D75" s="2" t="b">
        <v>1</v>
      </c>
      <c r="E75" s="2">
        <v>4</v>
      </c>
      <c r="F75" s="2">
        <v>50</v>
      </c>
      <c r="G75" s="2">
        <v>0</v>
      </c>
      <c r="H75" s="2">
        <v>1</v>
      </c>
      <c r="I75" s="2">
        <v>0</v>
      </c>
      <c r="J75" s="2">
        <v>10</v>
      </c>
      <c r="K75" s="2">
        <f t="shared" si="1"/>
        <v>40818286.131769434</v>
      </c>
      <c r="L75" s="2">
        <v>11473264</v>
      </c>
      <c r="M75" s="2">
        <v>0</v>
      </c>
      <c r="N75" s="2">
        <v>62.962249999999997</v>
      </c>
      <c r="O75" s="2">
        <v>0</v>
      </c>
      <c r="P75" s="2">
        <v>0</v>
      </c>
      <c r="Q75" s="2">
        <v>16.444861</v>
      </c>
      <c r="R75" s="2">
        <v>6.9036710000000001</v>
      </c>
      <c r="S75" s="2">
        <v>0</v>
      </c>
      <c r="T75" s="2">
        <v>7.6640439999999996</v>
      </c>
      <c r="U75" s="2">
        <v>5.0000000000000004E-6</v>
      </c>
      <c r="V75" s="2">
        <v>0</v>
      </c>
      <c r="W75" s="2">
        <v>0</v>
      </c>
      <c r="X75" s="2">
        <v>0</v>
      </c>
      <c r="Y75" s="2">
        <v>0</v>
      </c>
      <c r="Z75" s="2">
        <v>3.4208750000000001</v>
      </c>
    </row>
    <row r="76" spans="1:26" x14ac:dyDescent="0.5">
      <c r="A76" s="2" t="s">
        <v>28</v>
      </c>
      <c r="B76" s="2" t="s">
        <v>29</v>
      </c>
      <c r="C76" s="2">
        <v>224</v>
      </c>
      <c r="D76" s="2" t="b">
        <v>1</v>
      </c>
      <c r="E76" s="2">
        <v>4</v>
      </c>
      <c r="F76" s="2">
        <v>50</v>
      </c>
      <c r="G76" s="2">
        <v>0</v>
      </c>
      <c r="H76" s="2">
        <v>1</v>
      </c>
      <c r="I76" s="2">
        <v>0</v>
      </c>
      <c r="J76" s="2">
        <v>10</v>
      </c>
      <c r="K76" s="2">
        <f t="shared" si="1"/>
        <v>43589373.949535415</v>
      </c>
      <c r="L76" s="2">
        <v>14669363</v>
      </c>
      <c r="M76" s="2">
        <v>0</v>
      </c>
      <c r="N76" s="2">
        <v>75.383906999999994</v>
      </c>
      <c r="O76" s="2">
        <v>0</v>
      </c>
      <c r="P76" s="2">
        <v>0</v>
      </c>
      <c r="Q76" s="2">
        <v>19.160246000000001</v>
      </c>
      <c r="R76" s="2">
        <v>8.5233109999999996</v>
      </c>
      <c r="S76" s="2">
        <v>0</v>
      </c>
      <c r="T76" s="2">
        <v>9.2264300000000006</v>
      </c>
      <c r="U76" s="2">
        <v>5.0000000000000004E-6</v>
      </c>
      <c r="V76" s="2">
        <v>0</v>
      </c>
      <c r="W76" s="2">
        <v>0</v>
      </c>
      <c r="X76" s="2">
        <v>0</v>
      </c>
      <c r="Y76" s="2">
        <v>0</v>
      </c>
      <c r="Z76" s="2">
        <v>2.3371369999999998</v>
      </c>
    </row>
    <row r="77" spans="1:26" x14ac:dyDescent="0.5">
      <c r="A77" s="2" t="s">
        <v>28</v>
      </c>
      <c r="B77" s="2" t="s">
        <v>29</v>
      </c>
      <c r="C77" s="2">
        <v>224</v>
      </c>
      <c r="D77" s="2" t="b">
        <v>1</v>
      </c>
      <c r="E77" s="2">
        <v>4</v>
      </c>
      <c r="F77" s="2">
        <v>50</v>
      </c>
      <c r="G77" s="2">
        <v>0</v>
      </c>
      <c r="H77" s="2">
        <v>1</v>
      </c>
      <c r="I77" s="2">
        <v>0</v>
      </c>
      <c r="J77" s="2">
        <v>10</v>
      </c>
      <c r="K77" s="2">
        <f t="shared" si="1"/>
        <v>47458414.45377209</v>
      </c>
      <c r="L77" s="2">
        <v>14325558</v>
      </c>
      <c r="M77" s="2">
        <v>0</v>
      </c>
      <c r="N77" s="2">
        <v>67.615511999999995</v>
      </c>
      <c r="O77" s="2">
        <v>0</v>
      </c>
      <c r="P77" s="2">
        <v>0</v>
      </c>
      <c r="Q77" s="2">
        <v>18.052173</v>
      </c>
      <c r="R77" s="2">
        <v>7.9838649999999998</v>
      </c>
      <c r="S77" s="2">
        <v>0</v>
      </c>
      <c r="T77" s="2">
        <v>8.951651</v>
      </c>
      <c r="U77" s="2">
        <v>5.0000000000000004E-6</v>
      </c>
      <c r="V77" s="2">
        <v>0</v>
      </c>
      <c r="W77" s="2">
        <v>0</v>
      </c>
      <c r="X77" s="2">
        <v>0</v>
      </c>
      <c r="Y77" s="2">
        <v>0</v>
      </c>
      <c r="Z77" s="2">
        <v>1.1481049999999999</v>
      </c>
    </row>
    <row r="78" spans="1:26" x14ac:dyDescent="0.5">
      <c r="A78" s="2" t="s">
        <v>28</v>
      </c>
      <c r="B78" s="2" t="s">
        <v>29</v>
      </c>
      <c r="C78" s="2">
        <v>224</v>
      </c>
      <c r="D78" s="2" t="b">
        <v>1</v>
      </c>
      <c r="E78" s="2">
        <v>4</v>
      </c>
      <c r="F78" s="2">
        <v>50</v>
      </c>
      <c r="G78" s="2">
        <v>0</v>
      </c>
      <c r="H78" s="2">
        <v>1</v>
      </c>
      <c r="I78" s="2">
        <v>0</v>
      </c>
      <c r="J78" s="2">
        <v>10</v>
      </c>
      <c r="K78" s="2">
        <f t="shared" si="1"/>
        <v>49185139.826282993</v>
      </c>
      <c r="L78" s="2">
        <v>13869987</v>
      </c>
      <c r="M78" s="2">
        <v>0</v>
      </c>
      <c r="N78" s="2">
        <v>63.166986999999999</v>
      </c>
      <c r="O78" s="2">
        <v>0</v>
      </c>
      <c r="P78" s="2">
        <v>0</v>
      </c>
      <c r="Q78" s="2">
        <v>17.128608</v>
      </c>
      <c r="R78" s="2">
        <v>7.9385060000000003</v>
      </c>
      <c r="S78" s="2">
        <v>0</v>
      </c>
      <c r="T78" s="2">
        <v>8.2794290000000004</v>
      </c>
      <c r="U78" s="2">
        <v>5.0000000000000004E-6</v>
      </c>
      <c r="V78" s="2">
        <v>0</v>
      </c>
      <c r="W78" s="2">
        <v>0</v>
      </c>
      <c r="X78" s="2">
        <v>0</v>
      </c>
      <c r="Y78" s="2">
        <v>0</v>
      </c>
      <c r="Z78" s="2">
        <v>1.3203769999999999</v>
      </c>
    </row>
    <row r="79" spans="1:26" x14ac:dyDescent="0.5">
      <c r="A79" s="2" t="s">
        <v>28</v>
      </c>
      <c r="B79" s="2" t="s">
        <v>29</v>
      </c>
      <c r="C79" s="2">
        <v>224</v>
      </c>
      <c r="D79" s="2" t="b">
        <v>1</v>
      </c>
      <c r="E79" s="2">
        <v>4</v>
      </c>
      <c r="F79" s="2">
        <v>50</v>
      </c>
      <c r="G79" s="2">
        <v>0</v>
      </c>
      <c r="H79" s="2">
        <v>1</v>
      </c>
      <c r="I79" s="2">
        <v>0</v>
      </c>
      <c r="J79" s="2">
        <v>10</v>
      </c>
      <c r="K79" s="2">
        <f t="shared" si="1"/>
        <v>48766088.872839287</v>
      </c>
      <c r="L79" s="2">
        <v>14189131</v>
      </c>
      <c r="M79" s="2">
        <v>0</v>
      </c>
      <c r="N79" s="2">
        <v>65.175728000000007</v>
      </c>
      <c r="O79" s="2">
        <v>0</v>
      </c>
      <c r="P79" s="2">
        <v>0</v>
      </c>
      <c r="Q79" s="2">
        <v>17.647362999999999</v>
      </c>
      <c r="R79" s="2">
        <v>7.967727</v>
      </c>
      <c r="S79" s="2">
        <v>0</v>
      </c>
      <c r="T79" s="2">
        <v>8.6078919999999997</v>
      </c>
      <c r="U79" s="2">
        <v>5.0000000000000004E-6</v>
      </c>
      <c r="V79" s="2">
        <v>0</v>
      </c>
      <c r="W79" s="2">
        <v>0</v>
      </c>
      <c r="X79" s="2">
        <v>0</v>
      </c>
      <c r="Y79" s="2">
        <v>0</v>
      </c>
      <c r="Z79" s="2">
        <v>1.2635890000000001</v>
      </c>
    </row>
    <row r="80" spans="1:26" x14ac:dyDescent="0.5">
      <c r="A80" s="2" t="s">
        <v>28</v>
      </c>
      <c r="B80" s="2" t="s">
        <v>29</v>
      </c>
      <c r="C80" s="2">
        <v>224</v>
      </c>
      <c r="D80" s="2" t="b">
        <v>1</v>
      </c>
      <c r="E80" s="2">
        <v>4</v>
      </c>
      <c r="F80" s="2">
        <v>50</v>
      </c>
      <c r="G80" s="2">
        <v>0</v>
      </c>
      <c r="H80" s="2">
        <v>1</v>
      </c>
      <c r="I80" s="2">
        <v>0</v>
      </c>
      <c r="J80" s="2">
        <v>10</v>
      </c>
      <c r="K80" s="2">
        <f t="shared" si="1"/>
        <v>47318073.70561339</v>
      </c>
      <c r="L80" s="2">
        <v>12211712</v>
      </c>
      <c r="M80" s="2">
        <v>0</v>
      </c>
      <c r="N80" s="2">
        <v>57.809274000000002</v>
      </c>
      <c r="O80" s="2">
        <v>0</v>
      </c>
      <c r="P80" s="2">
        <v>0</v>
      </c>
      <c r="Q80" s="2">
        <v>16.067150999999999</v>
      </c>
      <c r="R80" s="2">
        <v>7.1015199999999998</v>
      </c>
      <c r="S80" s="2">
        <v>0</v>
      </c>
      <c r="T80" s="2">
        <v>7.7731339999999998</v>
      </c>
      <c r="U80" s="2">
        <v>5.0000000000000004E-6</v>
      </c>
      <c r="V80" s="2">
        <v>0</v>
      </c>
      <c r="W80" s="2">
        <v>0</v>
      </c>
      <c r="X80" s="2">
        <v>0</v>
      </c>
      <c r="Y80" s="2">
        <v>0</v>
      </c>
      <c r="Z80" s="2">
        <v>2.0719989999999999</v>
      </c>
    </row>
    <row r="81" spans="1:26" x14ac:dyDescent="0.5">
      <c r="A81" s="2" t="s">
        <v>28</v>
      </c>
      <c r="B81" s="2" t="s">
        <v>29</v>
      </c>
      <c r="C81" s="2">
        <v>224</v>
      </c>
      <c r="D81" s="2" t="b">
        <v>1</v>
      </c>
      <c r="E81" s="2">
        <v>4</v>
      </c>
      <c r="F81" s="2">
        <v>50</v>
      </c>
      <c r="G81" s="2">
        <v>0</v>
      </c>
      <c r="H81" s="2">
        <v>1</v>
      </c>
      <c r="I81" s="2">
        <v>0</v>
      </c>
      <c r="J81" s="2">
        <v>10</v>
      </c>
      <c r="K81" s="2">
        <f t="shared" si="1"/>
        <v>49167729.329550341</v>
      </c>
      <c r="L81" s="2">
        <v>14030863</v>
      </c>
      <c r="M81" s="2">
        <v>0</v>
      </c>
      <c r="N81" s="2">
        <v>63.922279000000003</v>
      </c>
      <c r="O81" s="2">
        <v>0</v>
      </c>
      <c r="P81" s="2">
        <v>0</v>
      </c>
      <c r="Q81" s="2">
        <v>17.283828</v>
      </c>
      <c r="R81" s="2">
        <v>7.9060620000000004</v>
      </c>
      <c r="S81" s="2">
        <v>0</v>
      </c>
      <c r="T81" s="2">
        <v>8.2050750000000008</v>
      </c>
      <c r="U81" s="2">
        <v>5.0000000000000004E-6</v>
      </c>
      <c r="V81" s="2">
        <v>0</v>
      </c>
      <c r="W81" s="2">
        <v>0</v>
      </c>
      <c r="X81" s="2">
        <v>0</v>
      </c>
      <c r="Y81" s="2">
        <v>0</v>
      </c>
      <c r="Z81" s="2">
        <v>1.514769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925E2-9CE3-49CD-A1E7-3FA69ADCD100}">
  <dimension ref="A1:C34"/>
  <sheetViews>
    <sheetView workbookViewId="0">
      <selection activeCell="H6" sqref="H6"/>
    </sheetView>
  </sheetViews>
  <sheetFormatPr defaultRowHeight="15" x14ac:dyDescent="0.5"/>
  <cols>
    <col min="1" max="1" width="9.6328125" style="1" customWidth="1"/>
    <col min="2" max="16384" width="8.7265625" style="1"/>
  </cols>
  <sheetData>
    <row r="1" spans="1:3" x14ac:dyDescent="0.5">
      <c r="A1" s="1" t="s">
        <v>10</v>
      </c>
      <c r="B1" s="1" t="s">
        <v>33</v>
      </c>
      <c r="C1" s="1" t="s">
        <v>12</v>
      </c>
    </row>
    <row r="2" spans="1:3" x14ac:dyDescent="0.5">
      <c r="A2" s="1">
        <v>0</v>
      </c>
      <c r="B2" s="1">
        <v>0</v>
      </c>
      <c r="C2" s="1">
        <f>AVERAGEIF(bench_2b!I:I,Fig2b!A2,bench_2b!K:K)</f>
        <v>46702620.21786949</v>
      </c>
    </row>
    <row r="3" spans="1:3" x14ac:dyDescent="0.5">
      <c r="A3" s="1">
        <v>0.1</v>
      </c>
      <c r="B3" s="1">
        <v>1</v>
      </c>
      <c r="C3" s="1">
        <f>AVERAGEIF(bench_2b!I:I,Fig2b!A3,bench_2b!K:K)</f>
        <v>83729.446141459761</v>
      </c>
    </row>
    <row r="4" spans="1:3" x14ac:dyDescent="0.5">
      <c r="A4" s="1">
        <v>0.2</v>
      </c>
      <c r="B4" s="1">
        <v>2</v>
      </c>
      <c r="C4" s="1">
        <f>AVERAGEIF(bench_2b!I:I,Fig2b!A4,bench_2b!K:K)</f>
        <v>43202.484322325021</v>
      </c>
    </row>
    <row r="5" spans="1:3" x14ac:dyDescent="0.5">
      <c r="A5" s="1">
        <v>0.3</v>
      </c>
      <c r="B5" s="1">
        <v>3</v>
      </c>
      <c r="C5" s="1">
        <f>AVERAGEIF(bench_2b!I:I,Fig2b!A5,bench_2b!K:K)</f>
        <v>25351.943704338035</v>
      </c>
    </row>
    <row r="6" spans="1:3" x14ac:dyDescent="0.5">
      <c r="A6" s="1">
        <v>0.4</v>
      </c>
      <c r="B6" s="1">
        <v>4</v>
      </c>
      <c r="C6" s="1">
        <f>AVERAGEIF(bench_2b!I:I,Fig2b!A6,bench_2b!K:K)</f>
        <v>19525.339940849346</v>
      </c>
    </row>
    <row r="7" spans="1:3" x14ac:dyDescent="0.5">
      <c r="A7" s="1">
        <v>0.5</v>
      </c>
      <c r="B7" s="1">
        <v>5</v>
      </c>
      <c r="C7" s="1">
        <f>AVERAGEIF(bench_2b!I:I,Fig2b!A7,bench_2b!K:K)</f>
        <v>14101.49352126359</v>
      </c>
    </row>
    <row r="8" spans="1:3" x14ac:dyDescent="0.5">
      <c r="A8" s="1">
        <v>0.6</v>
      </c>
      <c r="B8" s="1">
        <v>6</v>
      </c>
      <c r="C8" s="1">
        <f>AVERAGEIF(bench_2b!I:I,Fig2b!A8,bench_2b!K:K)</f>
        <v>12159.382506141754</v>
      </c>
    </row>
    <row r="9" spans="1:3" x14ac:dyDescent="0.5">
      <c r="A9" s="1">
        <v>0.7</v>
      </c>
      <c r="B9" s="1">
        <v>7</v>
      </c>
      <c r="C9" s="1">
        <f>AVERAGEIF(bench_2b!I:I,Fig2b!A9,bench_2b!K:K)</f>
        <v>10720.714799801091</v>
      </c>
    </row>
    <row r="10" spans="1:3" x14ac:dyDescent="0.5">
      <c r="A10" s="1">
        <v>0.8</v>
      </c>
      <c r="B10" s="1">
        <v>8</v>
      </c>
      <c r="C10" s="1">
        <f>AVERAGEIF(bench_2b!I:I,Fig2b!A10,bench_2b!K:K)</f>
        <v>8591.9632607656422</v>
      </c>
    </row>
    <row r="11" spans="1:3" x14ac:dyDescent="0.5">
      <c r="A11" s="1">
        <v>0.9</v>
      </c>
      <c r="B11" s="1">
        <v>9</v>
      </c>
      <c r="C11" s="1">
        <f>AVERAGEIF(bench_2b!I:I,Fig2b!A11,bench_2b!K:K)</f>
        <v>7869.6436075416686</v>
      </c>
    </row>
    <row r="12" spans="1:3" x14ac:dyDescent="0.5">
      <c r="A12" s="1">
        <v>1</v>
      </c>
      <c r="B12" s="1">
        <v>10</v>
      </c>
      <c r="C12" s="1">
        <f>AVERAGEIF(bench_2b!I:I,Fig2b!A12,bench_2b!K:K)</f>
        <v>6452.1330933450545</v>
      </c>
    </row>
    <row r="13" spans="1:3" ht="17.399999999999999" x14ac:dyDescent="0.5">
      <c r="A13"/>
    </row>
    <row r="14" spans="1:3" ht="17.399999999999999" x14ac:dyDescent="0.5">
      <c r="A14"/>
    </row>
    <row r="15" spans="1:3" ht="17.399999999999999" x14ac:dyDescent="0.5">
      <c r="A15"/>
    </row>
    <row r="16" spans="1:3" ht="17.399999999999999" x14ac:dyDescent="0.5">
      <c r="A16"/>
    </row>
    <row r="17" spans="1:1" ht="17.399999999999999" x14ac:dyDescent="0.5">
      <c r="A17"/>
    </row>
    <row r="18" spans="1:1" ht="17.399999999999999" x14ac:dyDescent="0.5">
      <c r="A18"/>
    </row>
    <row r="19" spans="1:1" ht="17.399999999999999" x14ac:dyDescent="0.5">
      <c r="A19"/>
    </row>
    <row r="20" spans="1:1" ht="17.399999999999999" x14ac:dyDescent="0.5">
      <c r="A20"/>
    </row>
    <row r="21" spans="1:1" ht="17.399999999999999" x14ac:dyDescent="0.5">
      <c r="A21"/>
    </row>
    <row r="22" spans="1:1" ht="17.399999999999999" x14ac:dyDescent="0.5">
      <c r="A22"/>
    </row>
    <row r="23" spans="1:1" ht="17.399999999999999" x14ac:dyDescent="0.5">
      <c r="A23"/>
    </row>
    <row r="24" spans="1:1" ht="17.399999999999999" x14ac:dyDescent="0.5">
      <c r="A24"/>
    </row>
    <row r="25" spans="1:1" ht="17.399999999999999" x14ac:dyDescent="0.5">
      <c r="A25"/>
    </row>
    <row r="26" spans="1:1" ht="17.399999999999999" x14ac:dyDescent="0.5">
      <c r="A26"/>
    </row>
    <row r="27" spans="1:1" ht="17.399999999999999" x14ac:dyDescent="0.5">
      <c r="A27"/>
    </row>
    <row r="28" spans="1:1" ht="17.399999999999999" x14ac:dyDescent="0.5">
      <c r="A28"/>
    </row>
    <row r="29" spans="1:1" ht="17.399999999999999" x14ac:dyDescent="0.5">
      <c r="A29"/>
    </row>
    <row r="30" spans="1:1" ht="17.399999999999999" x14ac:dyDescent="0.5">
      <c r="A30"/>
    </row>
    <row r="31" spans="1:1" ht="17.399999999999999" x14ac:dyDescent="0.5">
      <c r="A31"/>
    </row>
    <row r="32" spans="1:1" ht="17.399999999999999" x14ac:dyDescent="0.5">
      <c r="A32"/>
    </row>
    <row r="33" spans="1:1" ht="17.399999999999999" x14ac:dyDescent="0.5">
      <c r="A33"/>
    </row>
    <row r="34" spans="1:1" ht="17.399999999999999" x14ac:dyDescent="0.5">
      <c r="A34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4163-84A5-4DF4-819D-51E84FE5BBCB}">
  <dimension ref="A1:Z34"/>
  <sheetViews>
    <sheetView workbookViewId="0">
      <selection activeCell="G4" sqref="G4"/>
    </sheetView>
  </sheetViews>
  <sheetFormatPr defaultRowHeight="15" x14ac:dyDescent="0.5"/>
  <cols>
    <col min="1" max="2" width="8.7265625" style="1"/>
    <col min="3" max="12" width="9.6328125" style="1" customWidth="1"/>
    <col min="13" max="13" width="10.36328125" style="1" customWidth="1"/>
    <col min="14" max="26" width="9.6328125" style="1" customWidth="1"/>
    <col min="27" max="16384" width="8.7265625" style="1"/>
  </cols>
  <sheetData>
    <row r="1" spans="1:26" x14ac:dyDescent="0.5">
      <c r="A1" s="1" t="s">
        <v>3</v>
      </c>
      <c r="B1" s="1" t="s">
        <v>4</v>
      </c>
      <c r="C1" s="1" t="s">
        <v>0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</row>
    <row r="2" spans="1:26" x14ac:dyDescent="0.5">
      <c r="A2" s="1" t="s">
        <v>28</v>
      </c>
      <c r="B2" s="1" t="s">
        <v>29</v>
      </c>
      <c r="C2" s="1">
        <v>224</v>
      </c>
      <c r="D2" s="1" t="b">
        <v>1</v>
      </c>
      <c r="E2" s="1">
        <v>4</v>
      </c>
      <c r="F2" s="1">
        <v>50</v>
      </c>
      <c r="G2" s="1">
        <v>0</v>
      </c>
      <c r="H2" s="1">
        <v>1</v>
      </c>
      <c r="I2" s="1">
        <v>0</v>
      </c>
      <c r="J2" s="1">
        <v>10</v>
      </c>
      <c r="K2" s="1">
        <f>L2/N2*C2</f>
        <v>46247410.690704867</v>
      </c>
      <c r="L2" s="1">
        <v>14269090</v>
      </c>
      <c r="M2" s="1">
        <v>0</v>
      </c>
      <c r="N2" s="1">
        <v>69.112543000000002</v>
      </c>
      <c r="O2" s="1">
        <v>0</v>
      </c>
      <c r="P2" s="1">
        <v>0</v>
      </c>
      <c r="Q2" s="1">
        <v>18.639809</v>
      </c>
      <c r="R2" s="1">
        <v>8.0224729999999997</v>
      </c>
      <c r="S2" s="1">
        <v>0</v>
      </c>
      <c r="T2" s="1">
        <v>9.3934829999999998</v>
      </c>
      <c r="U2" s="1">
        <v>5.0000000000000004E-6</v>
      </c>
      <c r="V2" s="1">
        <v>0</v>
      </c>
      <c r="W2" s="1">
        <v>0</v>
      </c>
      <c r="X2" s="1">
        <v>0</v>
      </c>
      <c r="Y2" s="1">
        <v>0</v>
      </c>
      <c r="Z2" s="1">
        <v>1.580516</v>
      </c>
    </row>
    <row r="3" spans="1:26" x14ac:dyDescent="0.5">
      <c r="A3" s="1" t="s">
        <v>28</v>
      </c>
      <c r="B3" s="1" t="s">
        <v>29</v>
      </c>
      <c r="C3" s="1">
        <v>224</v>
      </c>
      <c r="D3" s="1" t="b">
        <v>1</v>
      </c>
      <c r="E3" s="1">
        <v>4</v>
      </c>
      <c r="F3" s="1">
        <v>50</v>
      </c>
      <c r="G3" s="1">
        <v>0</v>
      </c>
      <c r="H3" s="1">
        <v>1</v>
      </c>
      <c r="I3" s="1">
        <v>0</v>
      </c>
      <c r="J3" s="1">
        <v>10</v>
      </c>
      <c r="K3" s="1">
        <f t="shared" ref="K3:K34" si="0">L3/N3*C3</f>
        <v>50977361.945902362</v>
      </c>
      <c r="L3" s="1">
        <v>12594673</v>
      </c>
      <c r="M3" s="1">
        <v>0</v>
      </c>
      <c r="N3" s="1">
        <v>55.342345000000002</v>
      </c>
      <c r="O3" s="1">
        <v>0</v>
      </c>
      <c r="P3" s="1">
        <v>0</v>
      </c>
      <c r="Q3" s="1">
        <v>15.771146999999999</v>
      </c>
      <c r="R3" s="1">
        <v>7.9007630000000004</v>
      </c>
      <c r="S3" s="1">
        <v>0</v>
      </c>
      <c r="T3" s="1">
        <v>7.255547</v>
      </c>
      <c r="U3" s="1">
        <v>3.9999999999999998E-6</v>
      </c>
      <c r="V3" s="1">
        <v>0</v>
      </c>
      <c r="W3" s="1">
        <v>0</v>
      </c>
      <c r="X3" s="1">
        <v>0</v>
      </c>
      <c r="Y3" s="1">
        <v>0</v>
      </c>
      <c r="Z3" s="1">
        <v>1.249458</v>
      </c>
    </row>
    <row r="4" spans="1:26" x14ac:dyDescent="0.5">
      <c r="A4" s="1" t="s">
        <v>28</v>
      </c>
      <c r="B4" s="1" t="s">
        <v>29</v>
      </c>
      <c r="C4" s="1">
        <v>224</v>
      </c>
      <c r="D4" s="1" t="b">
        <v>1</v>
      </c>
      <c r="E4" s="1">
        <v>4</v>
      </c>
      <c r="F4" s="1">
        <v>50</v>
      </c>
      <c r="G4" s="1">
        <v>0</v>
      </c>
      <c r="H4" s="1">
        <v>1</v>
      </c>
      <c r="I4" s="1">
        <v>0</v>
      </c>
      <c r="J4" s="1">
        <v>10</v>
      </c>
      <c r="K4" s="1">
        <f t="shared" si="0"/>
        <v>42883088.017001249</v>
      </c>
      <c r="L4" s="1">
        <v>12185110</v>
      </c>
      <c r="M4" s="1">
        <v>0</v>
      </c>
      <c r="N4" s="1">
        <v>63.648975999999998</v>
      </c>
      <c r="O4" s="1">
        <v>0</v>
      </c>
      <c r="P4" s="1">
        <v>0</v>
      </c>
      <c r="Q4" s="1">
        <v>16.192708</v>
      </c>
      <c r="R4" s="1">
        <v>7.1641430000000001</v>
      </c>
      <c r="S4" s="1">
        <v>0</v>
      </c>
      <c r="T4" s="1">
        <v>8.1133430000000004</v>
      </c>
      <c r="U4" s="1">
        <v>5.0000000000000004E-6</v>
      </c>
      <c r="V4" s="1">
        <v>0</v>
      </c>
      <c r="W4" s="1">
        <v>0</v>
      </c>
      <c r="X4" s="1">
        <v>0</v>
      </c>
      <c r="Y4" s="1">
        <v>0</v>
      </c>
      <c r="Z4" s="1">
        <v>2.2683770000000001</v>
      </c>
    </row>
    <row r="5" spans="1:26" x14ac:dyDescent="0.5">
      <c r="A5" s="1" t="s">
        <v>28</v>
      </c>
      <c r="B5" s="1" t="s">
        <v>29</v>
      </c>
      <c r="C5" s="1">
        <v>224</v>
      </c>
      <c r="D5" s="1" t="b">
        <v>1</v>
      </c>
      <c r="E5" s="1">
        <v>4</v>
      </c>
      <c r="F5" s="1">
        <v>50</v>
      </c>
      <c r="G5" s="1">
        <v>0</v>
      </c>
      <c r="H5" s="1">
        <v>0.9</v>
      </c>
      <c r="I5" s="1">
        <v>0.1</v>
      </c>
      <c r="J5" s="1">
        <v>10</v>
      </c>
      <c r="K5" s="1">
        <f t="shared" si="0"/>
        <v>85087.975030485424</v>
      </c>
      <c r="L5" s="1">
        <v>19344258</v>
      </c>
      <c r="M5" s="1">
        <v>237947214</v>
      </c>
      <c r="N5" s="1">
        <v>50925.101819000003</v>
      </c>
      <c r="O5" s="1">
        <v>0</v>
      </c>
      <c r="P5" s="1">
        <v>0</v>
      </c>
      <c r="Q5" s="1">
        <v>2550.174168</v>
      </c>
      <c r="R5" s="1">
        <v>305.75550600000003</v>
      </c>
      <c r="S5" s="1">
        <v>47324.077846</v>
      </c>
      <c r="T5" s="1">
        <v>5341.8625750000001</v>
      </c>
      <c r="U5" s="1">
        <v>2.6329999999999999E-3</v>
      </c>
      <c r="V5" s="1">
        <v>0</v>
      </c>
      <c r="W5" s="1">
        <v>0</v>
      </c>
      <c r="X5" s="1">
        <v>0</v>
      </c>
      <c r="Y5" s="1">
        <v>0</v>
      </c>
      <c r="Z5" s="1">
        <v>97.792522000000005</v>
      </c>
    </row>
    <row r="6" spans="1:26" x14ac:dyDescent="0.5">
      <c r="A6" s="1" t="s">
        <v>28</v>
      </c>
      <c r="B6" s="1" t="s">
        <v>29</v>
      </c>
      <c r="C6" s="1">
        <v>224</v>
      </c>
      <c r="D6" s="1" t="b">
        <v>1</v>
      </c>
      <c r="E6" s="1">
        <v>4</v>
      </c>
      <c r="F6" s="1">
        <v>50</v>
      </c>
      <c r="G6" s="1">
        <v>0</v>
      </c>
      <c r="H6" s="1">
        <v>0.9</v>
      </c>
      <c r="I6" s="1">
        <v>0.1</v>
      </c>
      <c r="J6" s="1">
        <v>10</v>
      </c>
      <c r="K6" s="1">
        <f t="shared" si="0"/>
        <v>82763.169489179258</v>
      </c>
      <c r="L6" s="1">
        <v>17397006</v>
      </c>
      <c r="M6" s="1">
        <v>208654704</v>
      </c>
      <c r="N6" s="1">
        <v>47085.308212000004</v>
      </c>
      <c r="O6" s="1">
        <v>0</v>
      </c>
      <c r="P6" s="1">
        <v>0</v>
      </c>
      <c r="Q6" s="1">
        <v>2317.8713499999999</v>
      </c>
      <c r="R6" s="1">
        <v>191.27447799999999</v>
      </c>
      <c r="S6" s="1">
        <v>43983.525837000001</v>
      </c>
      <c r="T6" s="1">
        <v>5034.3675499999999</v>
      </c>
      <c r="U6" s="1">
        <v>2.7070000000000002E-3</v>
      </c>
      <c r="V6" s="1">
        <v>0</v>
      </c>
      <c r="W6" s="1">
        <v>0</v>
      </c>
      <c r="X6" s="1">
        <v>0</v>
      </c>
      <c r="Y6" s="1">
        <v>0</v>
      </c>
      <c r="Z6" s="1">
        <v>84.871877999999995</v>
      </c>
    </row>
    <row r="7" spans="1:26" x14ac:dyDescent="0.5">
      <c r="A7" s="1" t="s">
        <v>28</v>
      </c>
      <c r="B7" s="1" t="s">
        <v>29</v>
      </c>
      <c r="C7" s="1">
        <v>224</v>
      </c>
      <c r="D7" s="1" t="b">
        <v>1</v>
      </c>
      <c r="E7" s="1">
        <v>4</v>
      </c>
      <c r="F7" s="1">
        <v>50</v>
      </c>
      <c r="G7" s="1">
        <v>0</v>
      </c>
      <c r="H7" s="1">
        <v>0.9</v>
      </c>
      <c r="I7" s="1">
        <v>0.1</v>
      </c>
      <c r="J7" s="1">
        <v>10</v>
      </c>
      <c r="K7" s="1">
        <f t="shared" si="0"/>
        <v>83337.193904714586</v>
      </c>
      <c r="L7" s="1">
        <v>19959955</v>
      </c>
      <c r="M7" s="1">
        <v>245471373</v>
      </c>
      <c r="N7" s="1">
        <v>53649.873610000002</v>
      </c>
      <c r="O7" s="1">
        <v>0</v>
      </c>
      <c r="P7" s="1">
        <v>0</v>
      </c>
      <c r="Q7" s="1">
        <v>2599.0686479999999</v>
      </c>
      <c r="R7" s="1">
        <v>277.74019399999997</v>
      </c>
      <c r="S7" s="1">
        <v>50012.760249999999</v>
      </c>
      <c r="T7" s="1">
        <v>5763.3488200000002</v>
      </c>
      <c r="U7" s="1">
        <v>2.6879999999999999E-3</v>
      </c>
      <c r="V7" s="1">
        <v>0</v>
      </c>
      <c r="W7" s="1">
        <v>0</v>
      </c>
      <c r="X7" s="1">
        <v>0</v>
      </c>
      <c r="Y7" s="1">
        <v>0</v>
      </c>
      <c r="Z7" s="1">
        <v>104.540927</v>
      </c>
    </row>
    <row r="8" spans="1:26" x14ac:dyDescent="0.5">
      <c r="A8" s="1" t="s">
        <v>28</v>
      </c>
      <c r="B8" s="1" t="s">
        <v>29</v>
      </c>
      <c r="C8" s="1">
        <v>224</v>
      </c>
      <c r="D8" s="1" t="b">
        <v>1</v>
      </c>
      <c r="E8" s="1">
        <v>4</v>
      </c>
      <c r="F8" s="1">
        <v>50</v>
      </c>
      <c r="G8" s="1">
        <v>0</v>
      </c>
      <c r="H8" s="1">
        <v>0.8</v>
      </c>
      <c r="I8" s="1">
        <v>0.2</v>
      </c>
      <c r="J8" s="1">
        <v>10</v>
      </c>
      <c r="K8" s="1">
        <f t="shared" si="0"/>
        <v>45720.587055041928</v>
      </c>
      <c r="L8" s="1">
        <v>18129131</v>
      </c>
      <c r="M8" s="1">
        <v>360278600</v>
      </c>
      <c r="N8" s="1">
        <v>88820.498720000003</v>
      </c>
      <c r="O8" s="1">
        <v>0</v>
      </c>
      <c r="P8" s="1">
        <v>0</v>
      </c>
      <c r="Q8" s="1">
        <v>2624.6706669999999</v>
      </c>
      <c r="R8" s="1">
        <v>228.23113000000001</v>
      </c>
      <c r="S8" s="1">
        <v>85344.332488</v>
      </c>
      <c r="T8" s="1">
        <v>8766.4416139999994</v>
      </c>
      <c r="U8" s="1">
        <v>4.8989999999999997E-3</v>
      </c>
      <c r="V8" s="1">
        <v>0</v>
      </c>
      <c r="W8" s="1">
        <v>0</v>
      </c>
      <c r="X8" s="1">
        <v>0</v>
      </c>
      <c r="Y8" s="1">
        <v>0</v>
      </c>
      <c r="Z8" s="1">
        <v>112.85988399999999</v>
      </c>
    </row>
    <row r="9" spans="1:26" x14ac:dyDescent="0.5">
      <c r="A9" s="1" t="s">
        <v>28</v>
      </c>
      <c r="B9" s="1" t="s">
        <v>29</v>
      </c>
      <c r="C9" s="1">
        <v>224</v>
      </c>
      <c r="D9" s="1" t="b">
        <v>1</v>
      </c>
      <c r="E9" s="1">
        <v>4</v>
      </c>
      <c r="F9" s="1">
        <v>50</v>
      </c>
      <c r="G9" s="1">
        <v>0</v>
      </c>
      <c r="H9" s="1">
        <v>0.8</v>
      </c>
      <c r="I9" s="1">
        <v>0.2</v>
      </c>
      <c r="J9" s="1">
        <v>10</v>
      </c>
      <c r="K9" s="1">
        <f t="shared" si="0"/>
        <v>41858.638826820999</v>
      </c>
      <c r="L9" s="1">
        <v>18234167</v>
      </c>
      <c r="M9" s="1">
        <v>372268991</v>
      </c>
      <c r="N9" s="1">
        <v>97577.310740999994</v>
      </c>
      <c r="O9" s="1">
        <v>0</v>
      </c>
      <c r="P9" s="1">
        <v>0</v>
      </c>
      <c r="Q9" s="1">
        <v>2629.0049100000001</v>
      </c>
      <c r="R9" s="1">
        <v>211.646536</v>
      </c>
      <c r="S9" s="1">
        <v>94098.727360000004</v>
      </c>
      <c r="T9" s="1">
        <v>10540.742287999999</v>
      </c>
      <c r="U9" s="1">
        <v>5.3509999999999999E-3</v>
      </c>
      <c r="V9" s="1">
        <v>0</v>
      </c>
      <c r="W9" s="1">
        <v>0</v>
      </c>
      <c r="X9" s="1">
        <v>0</v>
      </c>
      <c r="Y9" s="1">
        <v>0</v>
      </c>
      <c r="Z9" s="1">
        <v>141.27271999999999</v>
      </c>
    </row>
    <row r="10" spans="1:26" x14ac:dyDescent="0.5">
      <c r="A10" s="1" t="s">
        <v>28</v>
      </c>
      <c r="B10" s="1" t="s">
        <v>29</v>
      </c>
      <c r="C10" s="1">
        <v>224</v>
      </c>
      <c r="D10" s="1" t="b">
        <v>1</v>
      </c>
      <c r="E10" s="1">
        <v>4</v>
      </c>
      <c r="F10" s="1">
        <v>50</v>
      </c>
      <c r="G10" s="1">
        <v>0</v>
      </c>
      <c r="H10" s="1">
        <v>0.8</v>
      </c>
      <c r="I10" s="1">
        <v>0.2</v>
      </c>
      <c r="J10" s="1">
        <v>10</v>
      </c>
      <c r="K10" s="1">
        <f t="shared" si="0"/>
        <v>42028.227085112143</v>
      </c>
      <c r="L10" s="1">
        <v>19600169</v>
      </c>
      <c r="M10" s="1">
        <v>417239376</v>
      </c>
      <c r="N10" s="1">
        <v>104464.02716699999</v>
      </c>
      <c r="O10" s="1">
        <v>0</v>
      </c>
      <c r="P10" s="1">
        <v>0</v>
      </c>
      <c r="Q10" s="1">
        <v>2895.927005</v>
      </c>
      <c r="R10" s="1">
        <v>311.943263</v>
      </c>
      <c r="S10" s="1">
        <v>100478.09100299999</v>
      </c>
      <c r="T10" s="1">
        <v>11095.936760000001</v>
      </c>
      <c r="U10" s="1">
        <v>5.3299999999999997E-3</v>
      </c>
      <c r="V10" s="1">
        <v>0</v>
      </c>
      <c r="W10" s="1">
        <v>0</v>
      </c>
      <c r="X10" s="1">
        <v>0</v>
      </c>
      <c r="Y10" s="1">
        <v>0</v>
      </c>
      <c r="Z10" s="1">
        <v>162.64229700000001</v>
      </c>
    </row>
    <row r="11" spans="1:26" x14ac:dyDescent="0.5">
      <c r="A11" s="1" t="s">
        <v>28</v>
      </c>
      <c r="B11" s="1" t="s">
        <v>29</v>
      </c>
      <c r="C11" s="1">
        <v>224</v>
      </c>
      <c r="D11" s="1" t="b">
        <v>1</v>
      </c>
      <c r="E11" s="1">
        <v>4</v>
      </c>
      <c r="F11" s="1">
        <v>50</v>
      </c>
      <c r="G11" s="1">
        <v>0</v>
      </c>
      <c r="H11" s="1">
        <v>0.7</v>
      </c>
      <c r="I11" s="1">
        <v>0.3</v>
      </c>
      <c r="J11" s="1">
        <v>10</v>
      </c>
      <c r="K11" s="1">
        <f t="shared" si="0"/>
        <v>22604.519680752404</v>
      </c>
      <c r="L11" s="1">
        <v>18555969</v>
      </c>
      <c r="M11" s="1">
        <v>569796036</v>
      </c>
      <c r="N11" s="1">
        <v>183880.79528799999</v>
      </c>
      <c r="O11" s="1">
        <v>0</v>
      </c>
      <c r="P11" s="1">
        <v>0</v>
      </c>
      <c r="Q11" s="1">
        <v>3722.8443280000001</v>
      </c>
      <c r="R11" s="1">
        <v>132.25770499999999</v>
      </c>
      <c r="S11" s="1">
        <v>179426.176332</v>
      </c>
      <c r="T11" s="1">
        <v>25250.245907</v>
      </c>
      <c r="U11" s="1">
        <v>9.9100000000000004E-3</v>
      </c>
      <c r="V11" s="1">
        <v>0</v>
      </c>
      <c r="W11" s="1">
        <v>0</v>
      </c>
      <c r="X11" s="1">
        <v>0</v>
      </c>
      <c r="Y11" s="1">
        <v>0</v>
      </c>
      <c r="Z11" s="1">
        <v>241.332796</v>
      </c>
    </row>
    <row r="12" spans="1:26" x14ac:dyDescent="0.5">
      <c r="A12" s="1" t="s">
        <v>28</v>
      </c>
      <c r="B12" s="1" t="s">
        <v>29</v>
      </c>
      <c r="C12" s="1">
        <v>224</v>
      </c>
      <c r="D12" s="1" t="b">
        <v>1</v>
      </c>
      <c r="E12" s="1">
        <v>4</v>
      </c>
      <c r="F12" s="1">
        <v>50</v>
      </c>
      <c r="G12" s="1">
        <v>0</v>
      </c>
      <c r="H12" s="1">
        <v>0.7</v>
      </c>
      <c r="I12" s="1">
        <v>0.3</v>
      </c>
      <c r="J12" s="1">
        <v>10</v>
      </c>
      <c r="K12" s="1">
        <f t="shared" si="0"/>
        <v>27658.183711490816</v>
      </c>
      <c r="L12" s="1">
        <v>18756773</v>
      </c>
      <c r="M12" s="1">
        <v>516331068</v>
      </c>
      <c r="N12" s="1">
        <v>151908.64287499999</v>
      </c>
      <c r="O12" s="1">
        <v>0</v>
      </c>
      <c r="P12" s="1">
        <v>0</v>
      </c>
      <c r="Q12" s="1">
        <v>3274.8619720000002</v>
      </c>
      <c r="R12" s="1">
        <v>174.10639599999999</v>
      </c>
      <c r="S12" s="1">
        <v>147847.130427</v>
      </c>
      <c r="T12" s="1">
        <v>18239.888719999999</v>
      </c>
      <c r="U12" s="1">
        <v>8.0990000000000003E-3</v>
      </c>
      <c r="V12" s="1">
        <v>0</v>
      </c>
      <c r="W12" s="1">
        <v>0</v>
      </c>
      <c r="X12" s="1">
        <v>0</v>
      </c>
      <c r="Y12" s="1">
        <v>0</v>
      </c>
      <c r="Z12" s="1">
        <v>178.550128</v>
      </c>
    </row>
    <row r="13" spans="1:26" x14ac:dyDescent="0.5">
      <c r="A13" s="1" t="s">
        <v>28</v>
      </c>
      <c r="B13" s="1" t="s">
        <v>29</v>
      </c>
      <c r="C13" s="1">
        <v>224</v>
      </c>
      <c r="D13" s="1" t="b">
        <v>1</v>
      </c>
      <c r="E13" s="1">
        <v>4</v>
      </c>
      <c r="F13" s="1">
        <v>50</v>
      </c>
      <c r="G13" s="1">
        <v>0</v>
      </c>
      <c r="H13" s="1">
        <v>0.7</v>
      </c>
      <c r="I13" s="1">
        <v>0.3</v>
      </c>
      <c r="J13" s="1">
        <v>10</v>
      </c>
      <c r="K13" s="1">
        <f t="shared" si="0"/>
        <v>25793.127720770899</v>
      </c>
      <c r="L13" s="1">
        <v>20386024</v>
      </c>
      <c r="M13" s="1">
        <v>567748642</v>
      </c>
      <c r="N13" s="1">
        <v>177042.09529900001</v>
      </c>
      <c r="O13" s="1">
        <v>0</v>
      </c>
      <c r="P13" s="1">
        <v>0</v>
      </c>
      <c r="Q13" s="1">
        <v>3686.6774660000001</v>
      </c>
      <c r="R13" s="1">
        <v>123.010868</v>
      </c>
      <c r="S13" s="1">
        <v>172641.102312</v>
      </c>
      <c r="T13" s="1">
        <v>22659.206489</v>
      </c>
      <c r="U13" s="1">
        <v>8.6840000000000007E-3</v>
      </c>
      <c r="V13" s="1">
        <v>0</v>
      </c>
      <c r="W13" s="1">
        <v>0</v>
      </c>
      <c r="X13" s="1">
        <v>0</v>
      </c>
      <c r="Y13" s="1">
        <v>0</v>
      </c>
      <c r="Z13" s="1">
        <v>229.89775700000001</v>
      </c>
    </row>
    <row r="14" spans="1:26" x14ac:dyDescent="0.5">
      <c r="A14" s="1" t="s">
        <v>28</v>
      </c>
      <c r="B14" s="1" t="s">
        <v>29</v>
      </c>
      <c r="C14" s="1">
        <v>224</v>
      </c>
      <c r="D14" s="1" t="b">
        <v>1</v>
      </c>
      <c r="E14" s="1">
        <v>4</v>
      </c>
      <c r="F14" s="1">
        <v>50</v>
      </c>
      <c r="G14" s="1">
        <v>0</v>
      </c>
      <c r="H14" s="1">
        <v>0.6</v>
      </c>
      <c r="I14" s="1">
        <v>0.4</v>
      </c>
      <c r="J14" s="1">
        <v>10</v>
      </c>
      <c r="K14" s="1">
        <f t="shared" si="0"/>
        <v>19185.134556435485</v>
      </c>
      <c r="L14" s="1">
        <v>19259738</v>
      </c>
      <c r="M14" s="1">
        <v>660484311</v>
      </c>
      <c r="N14" s="1">
        <v>224871.04790999999</v>
      </c>
      <c r="O14" s="1">
        <v>0</v>
      </c>
      <c r="P14" s="1">
        <v>0</v>
      </c>
      <c r="Q14" s="1">
        <v>3855.9035920000001</v>
      </c>
      <c r="R14" s="1">
        <v>121.07411999999999</v>
      </c>
      <c r="S14" s="1">
        <v>220314.35664000001</v>
      </c>
      <c r="T14" s="1">
        <v>33552.826176000002</v>
      </c>
      <c r="U14" s="1">
        <v>1.1676000000000001E-2</v>
      </c>
      <c r="V14" s="1">
        <v>0</v>
      </c>
      <c r="W14" s="1">
        <v>0</v>
      </c>
      <c r="X14" s="1">
        <v>0</v>
      </c>
      <c r="Y14" s="1">
        <v>0</v>
      </c>
      <c r="Z14" s="1">
        <v>242.33207899999999</v>
      </c>
    </row>
    <row r="15" spans="1:26" x14ac:dyDescent="0.5">
      <c r="A15" s="1" t="s">
        <v>28</v>
      </c>
      <c r="B15" s="1" t="s">
        <v>29</v>
      </c>
      <c r="C15" s="1">
        <v>224</v>
      </c>
      <c r="D15" s="1" t="b">
        <v>1</v>
      </c>
      <c r="E15" s="1">
        <v>4</v>
      </c>
      <c r="F15" s="1">
        <v>50</v>
      </c>
      <c r="G15" s="1">
        <v>0</v>
      </c>
      <c r="H15" s="1">
        <v>0.6</v>
      </c>
      <c r="I15" s="1">
        <v>0.4</v>
      </c>
      <c r="J15" s="1">
        <v>10</v>
      </c>
      <c r="K15" s="1">
        <f t="shared" si="0"/>
        <v>19910.621050519541</v>
      </c>
      <c r="L15" s="1">
        <v>19455120</v>
      </c>
      <c r="M15" s="1">
        <v>658652307</v>
      </c>
      <c r="N15" s="1">
        <v>218875.48705500001</v>
      </c>
      <c r="O15" s="1">
        <v>0</v>
      </c>
      <c r="P15" s="1">
        <v>0</v>
      </c>
      <c r="Q15" s="1">
        <v>3973.8429940000001</v>
      </c>
      <c r="R15" s="1">
        <v>123.950311</v>
      </c>
      <c r="S15" s="1">
        <v>214196.31461100001</v>
      </c>
      <c r="T15" s="1">
        <v>31255.032359000001</v>
      </c>
      <c r="U15" s="1">
        <v>1.125E-2</v>
      </c>
      <c r="V15" s="1">
        <v>0</v>
      </c>
      <c r="W15" s="1">
        <v>0</v>
      </c>
      <c r="X15" s="1">
        <v>0</v>
      </c>
      <c r="Y15" s="1">
        <v>0</v>
      </c>
      <c r="Z15" s="1">
        <v>235.29544000000001</v>
      </c>
    </row>
    <row r="16" spans="1:26" x14ac:dyDescent="0.5">
      <c r="A16" s="1" t="s">
        <v>28</v>
      </c>
      <c r="B16" s="1" t="s">
        <v>29</v>
      </c>
      <c r="C16" s="1">
        <v>224</v>
      </c>
      <c r="D16" s="1" t="b">
        <v>1</v>
      </c>
      <c r="E16" s="1">
        <v>4</v>
      </c>
      <c r="F16" s="1">
        <v>50</v>
      </c>
      <c r="G16" s="1">
        <v>0</v>
      </c>
      <c r="H16" s="1">
        <v>0.6</v>
      </c>
      <c r="I16" s="1">
        <v>0.4</v>
      </c>
      <c r="J16" s="1">
        <v>10</v>
      </c>
      <c r="K16" s="1">
        <f t="shared" si="0"/>
        <v>19480.264215593019</v>
      </c>
      <c r="L16" s="1">
        <v>18189213</v>
      </c>
      <c r="M16" s="1">
        <v>623115458</v>
      </c>
      <c r="N16" s="1">
        <v>209154.43789199999</v>
      </c>
      <c r="O16" s="1">
        <v>0</v>
      </c>
      <c r="P16" s="1">
        <v>0</v>
      </c>
      <c r="Q16" s="1">
        <v>3765.794856</v>
      </c>
      <c r="R16" s="1">
        <v>116.11945799999999</v>
      </c>
      <c r="S16" s="1">
        <v>204724.35531099999</v>
      </c>
      <c r="T16" s="1">
        <v>30704.285381000002</v>
      </c>
      <c r="U16" s="1">
        <v>1.1499000000000001E-2</v>
      </c>
      <c r="V16" s="1">
        <v>0</v>
      </c>
      <c r="W16" s="1">
        <v>0</v>
      </c>
      <c r="X16" s="1">
        <v>0</v>
      </c>
      <c r="Y16" s="1">
        <v>0</v>
      </c>
      <c r="Z16" s="1">
        <v>233.57645199999999</v>
      </c>
    </row>
    <row r="17" spans="1:26" x14ac:dyDescent="0.5">
      <c r="A17" s="1" t="s">
        <v>28</v>
      </c>
      <c r="B17" s="1" t="s">
        <v>29</v>
      </c>
      <c r="C17" s="1">
        <v>224</v>
      </c>
      <c r="D17" s="1" t="b">
        <v>1</v>
      </c>
      <c r="E17" s="1">
        <v>4</v>
      </c>
      <c r="F17" s="1">
        <v>50</v>
      </c>
      <c r="G17" s="1">
        <v>0</v>
      </c>
      <c r="H17" s="1">
        <v>0.5</v>
      </c>
      <c r="I17" s="1">
        <v>0.5</v>
      </c>
      <c r="J17" s="1">
        <v>10</v>
      </c>
      <c r="K17" s="1">
        <f t="shared" si="0"/>
        <v>12897.600005509252</v>
      </c>
      <c r="L17" s="1">
        <v>18773367</v>
      </c>
      <c r="M17" s="1">
        <v>807737670</v>
      </c>
      <c r="N17" s="1">
        <v>326047.80782500003</v>
      </c>
      <c r="O17" s="1">
        <v>0</v>
      </c>
      <c r="P17" s="1">
        <v>0</v>
      </c>
      <c r="Q17" s="1">
        <v>4795.8848799999996</v>
      </c>
      <c r="R17" s="1">
        <v>91.567758999999995</v>
      </c>
      <c r="S17" s="1">
        <v>320570.00355899998</v>
      </c>
      <c r="T17" s="1">
        <v>61985.007960000003</v>
      </c>
      <c r="U17" s="1">
        <v>1.7368000000000001E-2</v>
      </c>
      <c r="V17" s="1">
        <v>0</v>
      </c>
      <c r="W17" s="1">
        <v>0</v>
      </c>
      <c r="X17" s="1">
        <v>0</v>
      </c>
      <c r="Y17" s="1">
        <v>0</v>
      </c>
      <c r="Z17" s="1">
        <v>372.17847599999999</v>
      </c>
    </row>
    <row r="18" spans="1:26" x14ac:dyDescent="0.5">
      <c r="A18" s="1" t="s">
        <v>28</v>
      </c>
      <c r="B18" s="1" t="s">
        <v>29</v>
      </c>
      <c r="C18" s="1">
        <v>224</v>
      </c>
      <c r="D18" s="1" t="b">
        <v>1</v>
      </c>
      <c r="E18" s="1">
        <v>4</v>
      </c>
      <c r="F18" s="1">
        <v>50</v>
      </c>
      <c r="G18" s="1">
        <v>0</v>
      </c>
      <c r="H18" s="1">
        <v>0.5</v>
      </c>
      <c r="I18" s="1">
        <v>0.5</v>
      </c>
      <c r="J18" s="1">
        <v>10</v>
      </c>
      <c r="K18" s="1">
        <f t="shared" si="0"/>
        <v>14395.944313037222</v>
      </c>
      <c r="L18" s="1">
        <v>18852996</v>
      </c>
      <c r="M18" s="1">
        <v>769232435</v>
      </c>
      <c r="N18" s="1">
        <v>293351.447614</v>
      </c>
      <c r="O18" s="1">
        <v>0</v>
      </c>
      <c r="P18" s="1">
        <v>0</v>
      </c>
      <c r="Q18" s="1">
        <v>4488.7929109999995</v>
      </c>
      <c r="R18" s="1">
        <v>77.216772000000006</v>
      </c>
      <c r="S18" s="1">
        <v>288255.28893099999</v>
      </c>
      <c r="T18" s="1">
        <v>52262.171842999996</v>
      </c>
      <c r="U18" s="1">
        <v>1.5559999999999999E-2</v>
      </c>
      <c r="V18" s="1">
        <v>0</v>
      </c>
      <c r="W18" s="1">
        <v>0</v>
      </c>
      <c r="X18" s="1">
        <v>0</v>
      </c>
      <c r="Y18" s="1">
        <v>0</v>
      </c>
      <c r="Z18" s="1">
        <v>334.436621</v>
      </c>
    </row>
    <row r="19" spans="1:26" x14ac:dyDescent="0.5">
      <c r="A19" s="1" t="s">
        <v>28</v>
      </c>
      <c r="B19" s="1" t="s">
        <v>29</v>
      </c>
      <c r="C19" s="1">
        <v>224</v>
      </c>
      <c r="D19" s="1" t="b">
        <v>1</v>
      </c>
      <c r="E19" s="1">
        <v>4</v>
      </c>
      <c r="F19" s="1">
        <v>50</v>
      </c>
      <c r="G19" s="1">
        <v>0</v>
      </c>
      <c r="H19" s="1">
        <v>0.5</v>
      </c>
      <c r="I19" s="1">
        <v>0.5</v>
      </c>
      <c r="J19" s="1">
        <v>10</v>
      </c>
      <c r="K19" s="1">
        <f t="shared" si="0"/>
        <v>15010.936245244293</v>
      </c>
      <c r="L19" s="1">
        <v>20299071</v>
      </c>
      <c r="M19" s="1">
        <v>827783466</v>
      </c>
      <c r="N19" s="1">
        <v>302911.94564500003</v>
      </c>
      <c r="O19" s="1">
        <v>0</v>
      </c>
      <c r="P19" s="1">
        <v>0</v>
      </c>
      <c r="Q19" s="1">
        <v>4643.4360559999996</v>
      </c>
      <c r="R19" s="1">
        <v>127.148501</v>
      </c>
      <c r="S19" s="1">
        <v>297503.39324800001</v>
      </c>
      <c r="T19" s="1">
        <v>53338.723424999996</v>
      </c>
      <c r="U19" s="1">
        <v>1.4922E-2</v>
      </c>
      <c r="V19" s="1">
        <v>0</v>
      </c>
      <c r="W19" s="1">
        <v>0</v>
      </c>
      <c r="X19" s="1">
        <v>0</v>
      </c>
      <c r="Y19" s="1">
        <v>0</v>
      </c>
      <c r="Z19" s="1">
        <v>329.23897799999997</v>
      </c>
    </row>
    <row r="20" spans="1:26" x14ac:dyDescent="0.5">
      <c r="A20" s="1" t="s">
        <v>28</v>
      </c>
      <c r="B20" s="1" t="s">
        <v>29</v>
      </c>
      <c r="C20" s="1">
        <v>224</v>
      </c>
      <c r="D20" s="1" t="b">
        <v>1</v>
      </c>
      <c r="E20" s="1">
        <v>4</v>
      </c>
      <c r="F20" s="1">
        <v>50</v>
      </c>
      <c r="G20" s="1">
        <v>0</v>
      </c>
      <c r="H20" s="1">
        <v>0.4</v>
      </c>
      <c r="I20" s="1">
        <v>0.6</v>
      </c>
      <c r="J20" s="1">
        <v>10</v>
      </c>
      <c r="K20" s="1">
        <f t="shared" si="0"/>
        <v>11882.213501692484</v>
      </c>
      <c r="L20" s="1">
        <v>18034555</v>
      </c>
      <c r="M20" s="1">
        <v>848945428</v>
      </c>
      <c r="N20" s="1">
        <v>339982.135435</v>
      </c>
      <c r="O20" s="1">
        <v>0</v>
      </c>
      <c r="P20" s="1">
        <v>0</v>
      </c>
      <c r="Q20" s="1">
        <v>4746.5543340000004</v>
      </c>
      <c r="R20" s="1">
        <v>89.612129999999993</v>
      </c>
      <c r="S20" s="1">
        <v>334568.75164600002</v>
      </c>
      <c r="T20" s="1">
        <v>71973.492973999993</v>
      </c>
      <c r="U20" s="1">
        <v>1.8852000000000001E-2</v>
      </c>
      <c r="V20" s="1">
        <v>0</v>
      </c>
      <c r="W20" s="1">
        <v>0</v>
      </c>
      <c r="X20" s="1">
        <v>0</v>
      </c>
      <c r="Y20" s="1">
        <v>0</v>
      </c>
      <c r="Z20" s="1">
        <v>360.38017400000001</v>
      </c>
    </row>
    <row r="21" spans="1:26" x14ac:dyDescent="0.5">
      <c r="A21" s="1" t="s">
        <v>28</v>
      </c>
      <c r="B21" s="1" t="s">
        <v>29</v>
      </c>
      <c r="C21" s="1">
        <v>224</v>
      </c>
      <c r="D21" s="1" t="b">
        <v>1</v>
      </c>
      <c r="E21" s="1">
        <v>4</v>
      </c>
      <c r="F21" s="1">
        <v>50</v>
      </c>
      <c r="G21" s="1">
        <v>0</v>
      </c>
      <c r="H21" s="1">
        <v>0.4</v>
      </c>
      <c r="I21" s="1">
        <v>0.6</v>
      </c>
      <c r="J21" s="1">
        <v>10</v>
      </c>
      <c r="K21" s="1">
        <f t="shared" si="0"/>
        <v>12353.265934146959</v>
      </c>
      <c r="L21" s="1">
        <v>17900479</v>
      </c>
      <c r="M21" s="1">
        <v>836415561</v>
      </c>
      <c r="N21" s="1">
        <v>324586.81917600002</v>
      </c>
      <c r="O21" s="1">
        <v>0</v>
      </c>
      <c r="P21" s="1">
        <v>0</v>
      </c>
      <c r="Q21" s="1">
        <v>4503.2767180000001</v>
      </c>
      <c r="R21" s="1">
        <v>103.42812000000001</v>
      </c>
      <c r="S21" s="1">
        <v>319397.76674699999</v>
      </c>
      <c r="T21" s="1">
        <v>68634.863811000003</v>
      </c>
      <c r="U21" s="1">
        <v>1.8133E-2</v>
      </c>
      <c r="V21" s="1">
        <v>0</v>
      </c>
      <c r="W21" s="1">
        <v>0</v>
      </c>
      <c r="X21" s="1">
        <v>0</v>
      </c>
      <c r="Y21" s="1">
        <v>0</v>
      </c>
      <c r="Z21" s="1">
        <v>299.27305000000001</v>
      </c>
    </row>
    <row r="22" spans="1:26" x14ac:dyDescent="0.5">
      <c r="A22" s="1" t="s">
        <v>28</v>
      </c>
      <c r="B22" s="1" t="s">
        <v>29</v>
      </c>
      <c r="C22" s="1">
        <v>224</v>
      </c>
      <c r="D22" s="1" t="b">
        <v>1</v>
      </c>
      <c r="E22" s="1">
        <v>4</v>
      </c>
      <c r="F22" s="1">
        <v>50</v>
      </c>
      <c r="G22" s="1">
        <v>0</v>
      </c>
      <c r="H22" s="1">
        <v>0.4</v>
      </c>
      <c r="I22" s="1">
        <v>0.6</v>
      </c>
      <c r="J22" s="1">
        <v>10</v>
      </c>
      <c r="K22" s="1">
        <f t="shared" si="0"/>
        <v>12242.668082585817</v>
      </c>
      <c r="L22" s="1">
        <v>19691380</v>
      </c>
      <c r="M22" s="1">
        <v>916712036</v>
      </c>
      <c r="N22" s="1">
        <v>360286.58869499998</v>
      </c>
      <c r="O22" s="1">
        <v>0</v>
      </c>
      <c r="P22" s="1">
        <v>0</v>
      </c>
      <c r="Q22" s="1">
        <v>5043.2177039999997</v>
      </c>
      <c r="R22" s="1">
        <v>82.501493999999994</v>
      </c>
      <c r="S22" s="1">
        <v>354579.686491</v>
      </c>
      <c r="T22" s="1">
        <v>76213.788698000004</v>
      </c>
      <c r="U22" s="1">
        <v>1.8297000000000001E-2</v>
      </c>
      <c r="V22" s="1">
        <v>0</v>
      </c>
      <c r="W22" s="1">
        <v>0</v>
      </c>
      <c r="X22" s="1">
        <v>0</v>
      </c>
      <c r="Y22" s="1">
        <v>0</v>
      </c>
      <c r="Z22" s="1">
        <v>360.33580499999999</v>
      </c>
    </row>
    <row r="23" spans="1:26" x14ac:dyDescent="0.5">
      <c r="A23" s="1" t="s">
        <v>28</v>
      </c>
      <c r="B23" s="1" t="s">
        <v>29</v>
      </c>
      <c r="C23" s="1">
        <v>224</v>
      </c>
      <c r="D23" s="1" t="b">
        <v>1</v>
      </c>
      <c r="E23" s="1">
        <v>4</v>
      </c>
      <c r="F23" s="1">
        <v>50</v>
      </c>
      <c r="G23" s="1">
        <v>0</v>
      </c>
      <c r="H23" s="1">
        <v>0.3</v>
      </c>
      <c r="I23" s="1">
        <v>0.7</v>
      </c>
      <c r="J23" s="1">
        <v>10</v>
      </c>
      <c r="K23" s="1">
        <f t="shared" si="0"/>
        <v>10564.515638505316</v>
      </c>
      <c r="L23" s="1">
        <v>16879799</v>
      </c>
      <c r="M23" s="1">
        <v>878227650</v>
      </c>
      <c r="N23" s="1">
        <v>357903.29678899999</v>
      </c>
      <c r="O23" s="1">
        <v>0</v>
      </c>
      <c r="P23" s="1">
        <v>0</v>
      </c>
      <c r="Q23" s="1">
        <v>4663.1813169999996</v>
      </c>
      <c r="R23" s="1">
        <v>99.810981999999996</v>
      </c>
      <c r="S23" s="1">
        <v>352551.74930800003</v>
      </c>
      <c r="T23" s="1">
        <v>86674.813657000006</v>
      </c>
      <c r="U23" s="1">
        <v>2.1203E-2</v>
      </c>
      <c r="V23" s="1">
        <v>0</v>
      </c>
      <c r="W23" s="1">
        <v>0</v>
      </c>
      <c r="X23" s="1">
        <v>0</v>
      </c>
      <c r="Y23" s="1">
        <v>0</v>
      </c>
      <c r="Z23" s="1">
        <v>324.977146</v>
      </c>
    </row>
    <row r="24" spans="1:26" x14ac:dyDescent="0.5">
      <c r="A24" s="1" t="s">
        <v>28</v>
      </c>
      <c r="B24" s="1" t="s">
        <v>29</v>
      </c>
      <c r="C24" s="1">
        <v>224</v>
      </c>
      <c r="D24" s="1" t="b">
        <v>1</v>
      </c>
      <c r="E24" s="1">
        <v>4</v>
      </c>
      <c r="F24" s="1">
        <v>50</v>
      </c>
      <c r="G24" s="1">
        <v>0</v>
      </c>
      <c r="H24" s="1">
        <v>0.3</v>
      </c>
      <c r="I24" s="1">
        <v>0.7</v>
      </c>
      <c r="J24" s="1">
        <v>10</v>
      </c>
      <c r="K24" s="1">
        <f t="shared" si="0"/>
        <v>10863.426862866176</v>
      </c>
      <c r="L24" s="1">
        <v>16330844</v>
      </c>
      <c r="M24" s="1">
        <v>821360940</v>
      </c>
      <c r="N24" s="1">
        <v>336736.19771899999</v>
      </c>
      <c r="O24" s="1">
        <v>0</v>
      </c>
      <c r="P24" s="1">
        <v>0</v>
      </c>
      <c r="Q24" s="1">
        <v>4495.0903520000002</v>
      </c>
      <c r="R24" s="1">
        <v>66.087789000000001</v>
      </c>
      <c r="S24" s="1">
        <v>331680.85721300001</v>
      </c>
      <c r="T24" s="1">
        <v>78716.098194000006</v>
      </c>
      <c r="U24" s="1">
        <v>2.0619999999999999E-2</v>
      </c>
      <c r="V24" s="1">
        <v>0</v>
      </c>
      <c r="W24" s="1">
        <v>0</v>
      </c>
      <c r="X24" s="1">
        <v>0</v>
      </c>
      <c r="Y24" s="1">
        <v>0</v>
      </c>
      <c r="Z24" s="1">
        <v>302.10337800000002</v>
      </c>
    </row>
    <row r="25" spans="1:26" x14ac:dyDescent="0.5">
      <c r="A25" s="1" t="s">
        <v>28</v>
      </c>
      <c r="B25" s="1" t="s">
        <v>29</v>
      </c>
      <c r="C25" s="1">
        <v>224</v>
      </c>
      <c r="D25" s="1" t="b">
        <v>1</v>
      </c>
      <c r="E25" s="1">
        <v>4</v>
      </c>
      <c r="F25" s="1">
        <v>50</v>
      </c>
      <c r="G25" s="1">
        <v>0</v>
      </c>
      <c r="H25" s="1">
        <v>0.3</v>
      </c>
      <c r="I25" s="1">
        <v>0.7</v>
      </c>
      <c r="J25" s="1">
        <v>10</v>
      </c>
      <c r="K25" s="1">
        <f t="shared" si="0"/>
        <v>10734.201898031783</v>
      </c>
      <c r="L25" s="1">
        <v>18171875</v>
      </c>
      <c r="M25" s="1">
        <v>918039164</v>
      </c>
      <c r="N25" s="1">
        <v>379208.44406200002</v>
      </c>
      <c r="O25" s="1">
        <v>0</v>
      </c>
      <c r="P25" s="1">
        <v>0</v>
      </c>
      <c r="Q25" s="1">
        <v>5039.2775410000004</v>
      </c>
      <c r="R25" s="1">
        <v>82.022037999999995</v>
      </c>
      <c r="S25" s="1">
        <v>373514.91632299998</v>
      </c>
      <c r="T25" s="1">
        <v>88941.022834999996</v>
      </c>
      <c r="U25" s="1">
        <v>2.0868000000000001E-2</v>
      </c>
      <c r="V25" s="1">
        <v>0</v>
      </c>
      <c r="W25" s="1">
        <v>0</v>
      </c>
      <c r="X25" s="1">
        <v>0</v>
      </c>
      <c r="Y25" s="1">
        <v>0</v>
      </c>
      <c r="Z25" s="1">
        <v>332.70531499999998</v>
      </c>
    </row>
    <row r="26" spans="1:26" x14ac:dyDescent="0.5">
      <c r="A26" s="1" t="s">
        <v>28</v>
      </c>
      <c r="B26" s="1" t="s">
        <v>29</v>
      </c>
      <c r="C26" s="1">
        <v>224</v>
      </c>
      <c r="D26" s="1" t="b">
        <v>1</v>
      </c>
      <c r="E26" s="1">
        <v>4</v>
      </c>
      <c r="F26" s="1">
        <v>50</v>
      </c>
      <c r="G26" s="1">
        <v>0</v>
      </c>
      <c r="H26" s="1">
        <v>0.2</v>
      </c>
      <c r="I26" s="1">
        <v>0.8</v>
      </c>
      <c r="J26" s="1">
        <v>10</v>
      </c>
      <c r="K26" s="1">
        <f t="shared" si="0"/>
        <v>9010.6884325726933</v>
      </c>
      <c r="L26" s="1">
        <v>16267500</v>
      </c>
      <c r="M26" s="1">
        <v>928334251</v>
      </c>
      <c r="N26" s="1">
        <v>404399.73341300001</v>
      </c>
      <c r="O26" s="1">
        <v>0</v>
      </c>
      <c r="P26" s="1">
        <v>0</v>
      </c>
      <c r="Q26" s="1">
        <v>5071.2073540000001</v>
      </c>
      <c r="R26" s="1">
        <v>95.629160999999996</v>
      </c>
      <c r="S26" s="1">
        <v>398637.71454900003</v>
      </c>
      <c r="T26" s="1">
        <v>105905.387355</v>
      </c>
      <c r="U26" s="1">
        <v>2.4858999999999999E-2</v>
      </c>
      <c r="V26" s="1">
        <v>0</v>
      </c>
      <c r="W26" s="1">
        <v>0</v>
      </c>
      <c r="X26" s="1">
        <v>0</v>
      </c>
      <c r="Y26" s="1">
        <v>0</v>
      </c>
      <c r="Z26" s="1">
        <v>348.99243799999999</v>
      </c>
    </row>
    <row r="27" spans="1:26" x14ac:dyDescent="0.5">
      <c r="A27" s="1" t="s">
        <v>28</v>
      </c>
      <c r="B27" s="1" t="s">
        <v>29</v>
      </c>
      <c r="C27" s="1">
        <v>224</v>
      </c>
      <c r="D27" s="1" t="b">
        <v>1</v>
      </c>
      <c r="E27" s="1">
        <v>4</v>
      </c>
      <c r="F27" s="1">
        <v>50</v>
      </c>
      <c r="G27" s="1">
        <v>0</v>
      </c>
      <c r="H27" s="1">
        <v>0.2</v>
      </c>
      <c r="I27" s="1">
        <v>0.8</v>
      </c>
      <c r="J27" s="1">
        <v>10</v>
      </c>
      <c r="K27" s="1">
        <f t="shared" si="0"/>
        <v>9209.0808131518606</v>
      </c>
      <c r="L27" s="1">
        <v>16144945</v>
      </c>
      <c r="M27" s="1">
        <v>902711368</v>
      </c>
      <c r="N27" s="1">
        <v>392706.69390100002</v>
      </c>
      <c r="O27" s="1">
        <v>0</v>
      </c>
      <c r="P27" s="1">
        <v>0</v>
      </c>
      <c r="Q27" s="1">
        <v>4663.8575840000003</v>
      </c>
      <c r="R27" s="1">
        <v>72.327309</v>
      </c>
      <c r="S27" s="1">
        <v>387431.94556000002</v>
      </c>
      <c r="T27" s="1">
        <v>107150.050294</v>
      </c>
      <c r="U27" s="1">
        <v>2.4323999999999998E-2</v>
      </c>
      <c r="V27" s="1">
        <v>0</v>
      </c>
      <c r="W27" s="1">
        <v>0</v>
      </c>
      <c r="X27" s="1">
        <v>0</v>
      </c>
      <c r="Y27" s="1">
        <v>0</v>
      </c>
      <c r="Z27" s="1">
        <v>346.14347800000002</v>
      </c>
    </row>
    <row r="28" spans="1:26" x14ac:dyDescent="0.5">
      <c r="A28" s="1" t="s">
        <v>28</v>
      </c>
      <c r="B28" s="1" t="s">
        <v>29</v>
      </c>
      <c r="C28" s="1">
        <v>224</v>
      </c>
      <c r="D28" s="1" t="b">
        <v>1</v>
      </c>
      <c r="E28" s="1">
        <v>4</v>
      </c>
      <c r="F28" s="1">
        <v>50</v>
      </c>
      <c r="G28" s="1">
        <v>0</v>
      </c>
      <c r="H28" s="1">
        <v>0.2</v>
      </c>
      <c r="I28" s="1">
        <v>0.8</v>
      </c>
      <c r="J28" s="1">
        <v>10</v>
      </c>
      <c r="K28" s="1">
        <f t="shared" si="0"/>
        <v>7556.1205365723717</v>
      </c>
      <c r="L28" s="1">
        <v>18269879</v>
      </c>
      <c r="M28" s="1">
        <v>1135546201</v>
      </c>
      <c r="N28" s="1">
        <v>541607.677669</v>
      </c>
      <c r="O28" s="1">
        <v>0</v>
      </c>
      <c r="P28" s="1">
        <v>0</v>
      </c>
      <c r="Q28" s="1">
        <v>6659.6058830000002</v>
      </c>
      <c r="R28" s="1">
        <v>58.354157999999998</v>
      </c>
      <c r="S28" s="1">
        <v>534239.57069299999</v>
      </c>
      <c r="T28" s="1">
        <v>154793.09022000001</v>
      </c>
      <c r="U28" s="1">
        <v>2.9645000000000001E-2</v>
      </c>
      <c r="V28" s="1">
        <v>0</v>
      </c>
      <c r="W28" s="1">
        <v>0</v>
      </c>
      <c r="X28" s="1">
        <v>0</v>
      </c>
      <c r="Y28" s="1">
        <v>0</v>
      </c>
      <c r="Z28" s="1">
        <v>570.29776000000004</v>
      </c>
    </row>
    <row r="29" spans="1:26" x14ac:dyDescent="0.5">
      <c r="A29" s="1" t="s">
        <v>28</v>
      </c>
      <c r="B29" s="1" t="s">
        <v>29</v>
      </c>
      <c r="C29" s="1">
        <v>224</v>
      </c>
      <c r="D29" s="1" t="b">
        <v>1</v>
      </c>
      <c r="E29" s="1">
        <v>4</v>
      </c>
      <c r="F29" s="1">
        <v>50</v>
      </c>
      <c r="G29" s="1">
        <v>0</v>
      </c>
      <c r="H29" s="1">
        <v>0.1</v>
      </c>
      <c r="I29" s="1">
        <v>0.9</v>
      </c>
      <c r="J29" s="1">
        <v>10</v>
      </c>
      <c r="K29" s="1">
        <f t="shared" si="0"/>
        <v>7874.157073845844</v>
      </c>
      <c r="L29" s="1">
        <v>14077669</v>
      </c>
      <c r="M29" s="1">
        <v>881793570</v>
      </c>
      <c r="N29" s="1">
        <v>400474.33984700002</v>
      </c>
      <c r="O29" s="1">
        <v>0</v>
      </c>
      <c r="P29" s="1">
        <v>0</v>
      </c>
      <c r="Q29" s="1">
        <v>4723.1094290000001</v>
      </c>
      <c r="R29" s="1">
        <v>70.361791999999994</v>
      </c>
      <c r="S29" s="1">
        <v>395161.06419900001</v>
      </c>
      <c r="T29" s="1">
        <v>118091.939722</v>
      </c>
      <c r="U29" s="1">
        <v>2.8447E-2</v>
      </c>
      <c r="V29" s="1">
        <v>0</v>
      </c>
      <c r="W29" s="1">
        <v>0</v>
      </c>
      <c r="X29" s="1">
        <v>0</v>
      </c>
      <c r="Y29" s="1">
        <v>0</v>
      </c>
      <c r="Z29" s="1">
        <v>325.58158500000002</v>
      </c>
    </row>
    <row r="30" spans="1:26" x14ac:dyDescent="0.5">
      <c r="A30" s="1" t="s">
        <v>28</v>
      </c>
      <c r="B30" s="1" t="s">
        <v>29</v>
      </c>
      <c r="C30" s="1">
        <v>224</v>
      </c>
      <c r="D30" s="1" t="b">
        <v>1</v>
      </c>
      <c r="E30" s="1">
        <v>4</v>
      </c>
      <c r="F30" s="1">
        <v>50</v>
      </c>
      <c r="G30" s="1">
        <v>0</v>
      </c>
      <c r="H30" s="1">
        <v>0.1</v>
      </c>
      <c r="I30" s="1">
        <v>0.9</v>
      </c>
      <c r="J30" s="1">
        <v>10</v>
      </c>
      <c r="K30" s="1">
        <f t="shared" si="0"/>
        <v>7856.8345015103787</v>
      </c>
      <c r="L30" s="1">
        <v>14899212</v>
      </c>
      <c r="M30" s="1">
        <v>935292460</v>
      </c>
      <c r="N30" s="1">
        <v>424779.65997099999</v>
      </c>
      <c r="O30" s="1">
        <v>0</v>
      </c>
      <c r="P30" s="1">
        <v>0</v>
      </c>
      <c r="Q30" s="1">
        <v>4928.6627920000001</v>
      </c>
      <c r="R30" s="1">
        <v>51.196210000000001</v>
      </c>
      <c r="S30" s="1">
        <v>419302.029002</v>
      </c>
      <c r="T30" s="1">
        <v>131793.501127</v>
      </c>
      <c r="U30" s="1">
        <v>2.8510000000000001E-2</v>
      </c>
      <c r="V30" s="1">
        <v>0</v>
      </c>
      <c r="W30" s="1">
        <v>0</v>
      </c>
      <c r="X30" s="1">
        <v>0</v>
      </c>
      <c r="Y30" s="1">
        <v>0</v>
      </c>
      <c r="Z30" s="1">
        <v>375.90602200000001</v>
      </c>
    </row>
    <row r="31" spans="1:26" x14ac:dyDescent="0.5">
      <c r="A31" s="1" t="s">
        <v>28</v>
      </c>
      <c r="B31" s="1" t="s">
        <v>29</v>
      </c>
      <c r="C31" s="1">
        <v>224</v>
      </c>
      <c r="D31" s="1" t="b">
        <v>1</v>
      </c>
      <c r="E31" s="1">
        <v>4</v>
      </c>
      <c r="F31" s="1">
        <v>50</v>
      </c>
      <c r="G31" s="1">
        <v>0</v>
      </c>
      <c r="H31" s="1">
        <v>0.1</v>
      </c>
      <c r="I31" s="1">
        <v>0.9</v>
      </c>
      <c r="J31" s="1">
        <v>10</v>
      </c>
      <c r="K31" s="1">
        <f t="shared" si="0"/>
        <v>7877.9392472687814</v>
      </c>
      <c r="L31" s="1">
        <v>15233883</v>
      </c>
      <c r="M31" s="1">
        <v>943397418</v>
      </c>
      <c r="N31" s="1">
        <v>433157.66787399998</v>
      </c>
      <c r="O31" s="1">
        <v>0</v>
      </c>
      <c r="P31" s="1">
        <v>0</v>
      </c>
      <c r="Q31" s="1">
        <v>4911.6950909999996</v>
      </c>
      <c r="R31" s="1">
        <v>64.928072</v>
      </c>
      <c r="S31" s="1">
        <v>427639.33201800002</v>
      </c>
      <c r="T31" s="1">
        <v>130624.13882199999</v>
      </c>
      <c r="U31" s="1">
        <v>2.8434000000000001E-2</v>
      </c>
      <c r="V31" s="1">
        <v>0</v>
      </c>
      <c r="W31" s="1">
        <v>0</v>
      </c>
      <c r="X31" s="1">
        <v>0</v>
      </c>
      <c r="Y31" s="1">
        <v>0</v>
      </c>
      <c r="Z31" s="1">
        <v>378.03285099999999</v>
      </c>
    </row>
    <row r="32" spans="1:26" x14ac:dyDescent="0.5">
      <c r="A32" s="1" t="s">
        <v>28</v>
      </c>
      <c r="B32" s="1" t="s">
        <v>29</v>
      </c>
      <c r="C32" s="1">
        <v>224</v>
      </c>
      <c r="D32" s="1" t="b">
        <v>1</v>
      </c>
      <c r="E32" s="1">
        <v>4</v>
      </c>
      <c r="F32" s="1">
        <v>50</v>
      </c>
      <c r="G32" s="1">
        <v>0</v>
      </c>
      <c r="H32" s="1">
        <v>0</v>
      </c>
      <c r="I32" s="1">
        <v>1</v>
      </c>
      <c r="J32" s="1">
        <v>10</v>
      </c>
      <c r="K32" s="1">
        <f t="shared" si="0"/>
        <v>6538.7764278004288</v>
      </c>
      <c r="L32" s="1">
        <v>15480371</v>
      </c>
      <c r="M32" s="1">
        <v>1082991524</v>
      </c>
      <c r="N32" s="1">
        <v>530313.75858899998</v>
      </c>
      <c r="O32" s="1">
        <v>0</v>
      </c>
      <c r="P32" s="1">
        <v>0</v>
      </c>
      <c r="Q32" s="1">
        <v>5912.6600399999998</v>
      </c>
      <c r="R32" s="1">
        <v>59.108199999999997</v>
      </c>
      <c r="S32" s="1">
        <v>523752.84595500003</v>
      </c>
      <c r="T32" s="1">
        <v>176638.439144</v>
      </c>
      <c r="U32" s="1">
        <v>3.4257000000000003E-2</v>
      </c>
      <c r="V32" s="1">
        <v>0</v>
      </c>
      <c r="W32" s="1">
        <v>0</v>
      </c>
      <c r="X32" s="1">
        <v>0</v>
      </c>
      <c r="Y32" s="1">
        <v>0</v>
      </c>
      <c r="Z32" s="1">
        <v>524.03477199999998</v>
      </c>
    </row>
    <row r="33" spans="1:26" x14ac:dyDescent="0.5">
      <c r="A33" s="1" t="s">
        <v>28</v>
      </c>
      <c r="B33" s="1" t="s">
        <v>29</v>
      </c>
      <c r="C33" s="1">
        <v>224</v>
      </c>
      <c r="D33" s="1" t="b">
        <v>1</v>
      </c>
      <c r="E33" s="1">
        <v>4</v>
      </c>
      <c r="F33" s="1">
        <v>50</v>
      </c>
      <c r="G33" s="1">
        <v>0</v>
      </c>
      <c r="H33" s="1">
        <v>0</v>
      </c>
      <c r="I33" s="1">
        <v>1</v>
      </c>
      <c r="J33" s="1">
        <v>10</v>
      </c>
      <c r="K33" s="1">
        <f t="shared" si="0"/>
        <v>5873.5437137514746</v>
      </c>
      <c r="L33" s="1">
        <v>17561948</v>
      </c>
      <c r="M33" s="1">
        <v>1301006142</v>
      </c>
      <c r="N33" s="1">
        <v>669761.99441399996</v>
      </c>
      <c r="O33" s="1">
        <v>0</v>
      </c>
      <c r="P33" s="1">
        <v>0</v>
      </c>
      <c r="Q33" s="1">
        <v>7817.2580049999997</v>
      </c>
      <c r="R33" s="1">
        <v>53.131014</v>
      </c>
      <c r="S33" s="1">
        <v>661181.22267199995</v>
      </c>
      <c r="T33" s="1">
        <v>222664.63332600001</v>
      </c>
      <c r="U33" s="1">
        <v>3.8136999999999997E-2</v>
      </c>
      <c r="V33" s="1">
        <v>0</v>
      </c>
      <c r="W33" s="1">
        <v>0</v>
      </c>
      <c r="X33" s="1">
        <v>0</v>
      </c>
      <c r="Y33" s="1">
        <v>0</v>
      </c>
      <c r="Z33" s="1">
        <v>740.36780499999998</v>
      </c>
    </row>
    <row r="34" spans="1:26" x14ac:dyDescent="0.5">
      <c r="A34" s="1" t="s">
        <v>28</v>
      </c>
      <c r="B34" s="1" t="s">
        <v>29</v>
      </c>
      <c r="C34" s="1">
        <v>224</v>
      </c>
      <c r="D34" s="1" t="b">
        <v>1</v>
      </c>
      <c r="E34" s="1">
        <v>4</v>
      </c>
      <c r="F34" s="1">
        <v>50</v>
      </c>
      <c r="G34" s="1">
        <v>0</v>
      </c>
      <c r="H34" s="1">
        <v>0</v>
      </c>
      <c r="I34" s="1">
        <v>1</v>
      </c>
      <c r="J34" s="1">
        <v>10</v>
      </c>
      <c r="K34" s="1">
        <f t="shared" si="0"/>
        <v>6944.0791384832601</v>
      </c>
      <c r="L34" s="1">
        <v>14507765</v>
      </c>
      <c r="M34" s="1">
        <v>985807971</v>
      </c>
      <c r="N34" s="1">
        <v>467987.08585999999</v>
      </c>
      <c r="O34" s="1">
        <v>0</v>
      </c>
      <c r="P34" s="1">
        <v>0</v>
      </c>
      <c r="Q34" s="1">
        <v>5340.4390649999996</v>
      </c>
      <c r="R34" s="1">
        <v>50.957991</v>
      </c>
      <c r="S34" s="1">
        <v>462082.67010500003</v>
      </c>
      <c r="T34" s="1">
        <v>150266.57438999999</v>
      </c>
      <c r="U34" s="1">
        <v>3.2258000000000002E-2</v>
      </c>
      <c r="V34" s="1">
        <v>0</v>
      </c>
      <c r="W34" s="1">
        <v>0</v>
      </c>
      <c r="X34" s="1">
        <v>0</v>
      </c>
      <c r="Y34" s="1">
        <v>0</v>
      </c>
      <c r="Z34" s="1">
        <v>399.02594099999999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568B-6505-4ADA-B8B1-3976A3FC85B8}">
  <dimension ref="A1:E55"/>
  <sheetViews>
    <sheetView workbookViewId="0">
      <selection activeCell="E3" sqref="E3:E10"/>
    </sheetView>
  </sheetViews>
  <sheetFormatPr defaultRowHeight="15" x14ac:dyDescent="0.5"/>
  <cols>
    <col min="1" max="16384" width="8.7265625" style="1"/>
  </cols>
  <sheetData>
    <row r="1" spans="1:5" x14ac:dyDescent="0.5">
      <c r="A1" s="1" t="s">
        <v>0</v>
      </c>
      <c r="B1" s="1" t="s">
        <v>1</v>
      </c>
      <c r="C1" s="1" t="s">
        <v>1</v>
      </c>
      <c r="D1" s="1" t="s">
        <v>2</v>
      </c>
      <c r="E1" s="1" t="s">
        <v>2</v>
      </c>
    </row>
    <row r="2" spans="1:5" x14ac:dyDescent="0.5">
      <c r="A2" s="1">
        <v>1</v>
      </c>
      <c r="B2" s="1">
        <f>AVERAGEIF(bench_3a!C2:C28,Fig3a!A2,bench_3a!K2:K28)</f>
        <v>203499.15149086341</v>
      </c>
      <c r="C2" s="1">
        <f>B2/1000000</f>
        <v>0.20349915149086342</v>
      </c>
      <c r="D2" s="1">
        <f>AVERAGEIF(bench_3a!C29:C55,Fig3a!A2,bench_3a!K29:K55)</f>
        <v>199352.03284347363</v>
      </c>
      <c r="E2" s="1">
        <f>D2/1000000</f>
        <v>0.19935203284347364</v>
      </c>
    </row>
    <row r="3" spans="1:5" x14ac:dyDescent="0.5">
      <c r="A3" s="1">
        <v>10</v>
      </c>
      <c r="B3" s="1">
        <f>AVERAGEIF(bench_3a!C3:C29,Fig3a!A3,bench_3a!K3:K29)</f>
        <v>2161690.4385252125</v>
      </c>
      <c r="C3" s="1">
        <f t="shared" ref="C3:C10" si="0">B3/1000000</f>
        <v>2.1616904385252123</v>
      </c>
      <c r="D3" s="1">
        <f>AVERAGEIF(bench_3a!C30:C56,Fig3a!A3,bench_3a!K30:K56)</f>
        <v>2145131.7757237586</v>
      </c>
      <c r="E3" s="1">
        <f t="shared" ref="E3:E10" si="1">D3/1000000</f>
        <v>2.1451317757237587</v>
      </c>
    </row>
    <row r="4" spans="1:5" x14ac:dyDescent="0.5">
      <c r="A4" s="1">
        <v>20</v>
      </c>
      <c r="B4" s="1">
        <f>AVERAGEIF(bench_3a!C4:C30,Fig3a!A4,bench_3a!K4:K30)</f>
        <v>4254953.2317694472</v>
      </c>
      <c r="C4" s="1">
        <f t="shared" si="0"/>
        <v>4.2549532317694476</v>
      </c>
      <c r="D4" s="1">
        <f>AVERAGEIF(bench_3a!C31:C57,Fig3a!A4,bench_3a!K31:K57)</f>
        <v>4231744.8239750052</v>
      </c>
      <c r="E4" s="1">
        <f t="shared" si="1"/>
        <v>4.2317448239750055</v>
      </c>
    </row>
    <row r="5" spans="1:5" x14ac:dyDescent="0.5">
      <c r="A5" s="1">
        <v>30</v>
      </c>
      <c r="B5" s="1">
        <f>AVERAGEIF(bench_3a!C5:C31,Fig3a!A5,bench_3a!K5:K31)</f>
        <v>6214440.0312825022</v>
      </c>
      <c r="C5" s="1">
        <f t="shared" si="0"/>
        <v>6.2144400312825026</v>
      </c>
      <c r="D5" s="1">
        <f>AVERAGEIF(bench_3a!C32:C58,Fig3a!A5,bench_3a!K32:K58)</f>
        <v>6142280.4206073703</v>
      </c>
      <c r="E5" s="1">
        <f t="shared" si="1"/>
        <v>6.1422804206073707</v>
      </c>
    </row>
    <row r="6" spans="1:5" x14ac:dyDescent="0.5">
      <c r="A6" s="1">
        <v>40</v>
      </c>
      <c r="B6" s="1">
        <f>AVERAGEIF(bench_3a!C6:C32,Fig3a!A6,bench_3a!K6:K32)</f>
        <v>8092956.9959456911</v>
      </c>
      <c r="C6" s="1">
        <f t="shared" si="0"/>
        <v>8.0929569959456913</v>
      </c>
      <c r="D6" s="1">
        <f>AVERAGEIF(bench_3a!C33:C59,Fig3a!A6,bench_3a!K33:K59)</f>
        <v>7977385.7968309745</v>
      </c>
      <c r="E6" s="1">
        <f t="shared" si="1"/>
        <v>7.9773857968309745</v>
      </c>
    </row>
    <row r="7" spans="1:5" x14ac:dyDescent="0.5">
      <c r="A7" s="1">
        <v>50</v>
      </c>
      <c r="B7" s="1">
        <f>AVERAGEIF(bench_3a!C7:C33,Fig3a!A7,bench_3a!K7:K33)</f>
        <v>9819179.5517303795</v>
      </c>
      <c r="C7" s="1">
        <f t="shared" si="0"/>
        <v>9.8191795517303788</v>
      </c>
      <c r="D7" s="1">
        <f>AVERAGEIF(bench_3a!C34:C60,Fig3a!A7,bench_3a!K34:K60)</f>
        <v>9718667.3835598063</v>
      </c>
      <c r="E7" s="1">
        <f t="shared" si="1"/>
        <v>9.7186673835598061</v>
      </c>
    </row>
    <row r="8" spans="1:5" x14ac:dyDescent="0.5">
      <c r="A8" s="1">
        <v>60</v>
      </c>
      <c r="B8" s="1">
        <f>AVERAGEIF(bench_3a!C8:C34,Fig3a!A8,bench_3a!K8:K34)</f>
        <v>11565549.353842324</v>
      </c>
      <c r="C8" s="1">
        <f t="shared" si="0"/>
        <v>11.565549353842323</v>
      </c>
      <c r="D8" s="1">
        <f>AVERAGEIF(bench_3a!C35:C61,Fig3a!A8,bench_3a!K35:K61)</f>
        <v>11468546.272960177</v>
      </c>
      <c r="E8" s="1">
        <f t="shared" si="1"/>
        <v>11.468546272960177</v>
      </c>
    </row>
    <row r="9" spans="1:5" x14ac:dyDescent="0.5">
      <c r="A9" s="1">
        <v>70</v>
      </c>
      <c r="B9" s="1">
        <f>AVERAGEIF(bench_3a!C9:C35,Fig3a!A9,bench_3a!K9:K35)</f>
        <v>13244832.613436537</v>
      </c>
      <c r="C9" s="1">
        <f t="shared" si="0"/>
        <v>13.244832613436538</v>
      </c>
      <c r="D9" s="1">
        <f>AVERAGEIF(bench_3a!C36:C62,Fig3a!A9,bench_3a!K36:K62)</f>
        <v>13116905.706951201</v>
      </c>
      <c r="E9" s="1">
        <f t="shared" si="1"/>
        <v>13.116905706951201</v>
      </c>
    </row>
    <row r="10" spans="1:5" x14ac:dyDescent="0.5">
      <c r="A10" s="1">
        <v>80</v>
      </c>
      <c r="B10" s="1">
        <f>AVERAGEIF(bench_3a!C10:C36,Fig3a!A10,bench_3a!K10:K36)</f>
        <v>14869888.179207129</v>
      </c>
      <c r="C10" s="1">
        <f t="shared" si="0"/>
        <v>14.869888179207129</v>
      </c>
      <c r="D10" s="1">
        <f>AVERAGEIF(bench_3a!C37:C63,Fig3a!A10,bench_3a!K37:K63)</f>
        <v>14819916.709943339</v>
      </c>
      <c r="E10" s="1">
        <f t="shared" si="1"/>
        <v>14.819916709943339</v>
      </c>
    </row>
    <row r="11" spans="1:5" ht="17.399999999999999" x14ac:dyDescent="0.5">
      <c r="A11"/>
    </row>
    <row r="12" spans="1:5" ht="17.399999999999999" x14ac:dyDescent="0.5">
      <c r="A12"/>
    </row>
    <row r="13" spans="1:5" ht="17.399999999999999" x14ac:dyDescent="0.5">
      <c r="A13"/>
    </row>
    <row r="14" spans="1:5" ht="17.399999999999999" x14ac:dyDescent="0.5">
      <c r="A14"/>
    </row>
    <row r="15" spans="1:5" ht="17.399999999999999" x14ac:dyDescent="0.5">
      <c r="A15"/>
    </row>
    <row r="16" spans="1:5" ht="17.399999999999999" x14ac:dyDescent="0.5">
      <c r="A16"/>
    </row>
    <row r="17" spans="1:1" ht="17.399999999999999" x14ac:dyDescent="0.5">
      <c r="A17"/>
    </row>
    <row r="18" spans="1:1" ht="17.399999999999999" x14ac:dyDescent="0.5">
      <c r="A18"/>
    </row>
    <row r="19" spans="1:1" ht="17.399999999999999" x14ac:dyDescent="0.5">
      <c r="A19"/>
    </row>
    <row r="20" spans="1:1" ht="17.399999999999999" x14ac:dyDescent="0.5">
      <c r="A20"/>
    </row>
    <row r="21" spans="1:1" ht="17.399999999999999" x14ac:dyDescent="0.5">
      <c r="A21"/>
    </row>
    <row r="22" spans="1:1" ht="17.399999999999999" x14ac:dyDescent="0.5">
      <c r="A22"/>
    </row>
    <row r="23" spans="1:1" ht="17.399999999999999" x14ac:dyDescent="0.5">
      <c r="A23"/>
    </row>
    <row r="24" spans="1:1" ht="17.399999999999999" x14ac:dyDescent="0.5">
      <c r="A24"/>
    </row>
    <row r="25" spans="1:1" ht="17.399999999999999" x14ac:dyDescent="0.5">
      <c r="A25"/>
    </row>
    <row r="26" spans="1:1" ht="17.399999999999999" x14ac:dyDescent="0.5">
      <c r="A26"/>
    </row>
    <row r="27" spans="1:1" ht="17.399999999999999" x14ac:dyDescent="0.5">
      <c r="A27"/>
    </row>
    <row r="28" spans="1:1" ht="17.399999999999999" x14ac:dyDescent="0.5">
      <c r="A28"/>
    </row>
    <row r="29" spans="1:1" ht="17.399999999999999" x14ac:dyDescent="0.5">
      <c r="A29"/>
    </row>
    <row r="30" spans="1:1" ht="17.399999999999999" x14ac:dyDescent="0.5">
      <c r="A30"/>
    </row>
    <row r="31" spans="1:1" ht="17.399999999999999" x14ac:dyDescent="0.5">
      <c r="A31"/>
    </row>
    <row r="32" spans="1:1" ht="17.399999999999999" x14ac:dyDescent="0.5">
      <c r="A32"/>
    </row>
    <row r="33" spans="1:1" ht="17.399999999999999" x14ac:dyDescent="0.5">
      <c r="A33"/>
    </row>
    <row r="34" spans="1:1" ht="17.399999999999999" x14ac:dyDescent="0.5">
      <c r="A34"/>
    </row>
    <row r="35" spans="1:1" ht="17.399999999999999" x14ac:dyDescent="0.5">
      <c r="A35"/>
    </row>
    <row r="36" spans="1:1" ht="17.399999999999999" x14ac:dyDescent="0.5">
      <c r="A36"/>
    </row>
    <row r="37" spans="1:1" ht="17.399999999999999" x14ac:dyDescent="0.5">
      <c r="A37"/>
    </row>
    <row r="38" spans="1:1" ht="17.399999999999999" x14ac:dyDescent="0.5">
      <c r="A38"/>
    </row>
    <row r="39" spans="1:1" ht="17.399999999999999" x14ac:dyDescent="0.5">
      <c r="A39"/>
    </row>
    <row r="40" spans="1:1" ht="17.399999999999999" x14ac:dyDescent="0.5">
      <c r="A40"/>
    </row>
    <row r="41" spans="1:1" ht="17.399999999999999" x14ac:dyDescent="0.5">
      <c r="A41"/>
    </row>
    <row r="42" spans="1:1" ht="17.399999999999999" x14ac:dyDescent="0.5">
      <c r="A42"/>
    </row>
    <row r="43" spans="1:1" ht="17.399999999999999" x14ac:dyDescent="0.5">
      <c r="A43"/>
    </row>
    <row r="44" spans="1:1" ht="17.399999999999999" x14ac:dyDescent="0.5">
      <c r="A44"/>
    </row>
    <row r="45" spans="1:1" ht="17.399999999999999" x14ac:dyDescent="0.5">
      <c r="A45"/>
    </row>
    <row r="46" spans="1:1" ht="17.399999999999999" x14ac:dyDescent="0.5">
      <c r="A46"/>
    </row>
    <row r="47" spans="1:1" ht="17.399999999999999" x14ac:dyDescent="0.5">
      <c r="A47"/>
    </row>
    <row r="48" spans="1:1" ht="17.399999999999999" x14ac:dyDescent="0.5">
      <c r="A48"/>
    </row>
    <row r="49" spans="1:1" ht="17.399999999999999" x14ac:dyDescent="0.5">
      <c r="A49"/>
    </row>
    <row r="50" spans="1:1" ht="17.399999999999999" x14ac:dyDescent="0.5">
      <c r="A50"/>
    </row>
    <row r="51" spans="1:1" ht="17.399999999999999" x14ac:dyDescent="0.5">
      <c r="A51"/>
    </row>
    <row r="52" spans="1:1" ht="17.399999999999999" x14ac:dyDescent="0.5">
      <c r="A52"/>
    </row>
    <row r="53" spans="1:1" ht="17.399999999999999" x14ac:dyDescent="0.5">
      <c r="A53"/>
    </row>
    <row r="54" spans="1:1" ht="17.399999999999999" x14ac:dyDescent="0.5">
      <c r="A54"/>
    </row>
    <row r="55" spans="1:1" ht="17.399999999999999" x14ac:dyDescent="0.5">
      <c r="A55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65E9-06C5-44E2-8DBA-95B7155A1B99}">
  <dimension ref="A1:Z55"/>
  <sheetViews>
    <sheetView topLeftCell="A21" workbookViewId="0">
      <selection activeCell="K3" sqref="K3:K55"/>
    </sheetView>
  </sheetViews>
  <sheetFormatPr defaultRowHeight="15" x14ac:dyDescent="0.5"/>
  <cols>
    <col min="1" max="16384" width="8.7265625" style="1"/>
  </cols>
  <sheetData>
    <row r="1" spans="1:26" x14ac:dyDescent="0.5">
      <c r="A1" s="1" t="s">
        <v>3</v>
      </c>
      <c r="B1" s="1" t="s">
        <v>4</v>
      </c>
      <c r="C1" s="1" t="s">
        <v>0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</row>
    <row r="2" spans="1:26" x14ac:dyDescent="0.5">
      <c r="A2" s="1" t="s">
        <v>28</v>
      </c>
      <c r="B2" s="1" t="s">
        <v>29</v>
      </c>
      <c r="C2" s="1">
        <v>1</v>
      </c>
      <c r="D2" s="1" t="b">
        <v>1</v>
      </c>
      <c r="E2" s="1">
        <v>1000</v>
      </c>
      <c r="F2" s="1">
        <v>10000000</v>
      </c>
      <c r="G2" s="1">
        <v>0</v>
      </c>
      <c r="H2" s="1">
        <v>1</v>
      </c>
      <c r="I2" s="1">
        <v>0</v>
      </c>
      <c r="J2" s="1">
        <v>2</v>
      </c>
      <c r="K2" s="1">
        <f>L2/N2*C2</f>
        <v>204813.52752386589</v>
      </c>
      <c r="L2" s="1">
        <v>100000</v>
      </c>
      <c r="M2" s="1">
        <v>0</v>
      </c>
      <c r="N2" s="1">
        <v>0.48824899999999999</v>
      </c>
      <c r="O2" s="1">
        <v>0</v>
      </c>
      <c r="P2" s="1">
        <v>0</v>
      </c>
      <c r="Q2" s="1">
        <v>6.1943999999999999E-2</v>
      </c>
      <c r="R2" s="1">
        <v>8.7880000000000007E-3</v>
      </c>
      <c r="S2" s="1">
        <v>0</v>
      </c>
      <c r="T2" s="1">
        <v>5.4260000000000003E-3</v>
      </c>
      <c r="U2" s="1">
        <v>5.0000000000000004E-6</v>
      </c>
      <c r="V2" s="1">
        <v>0</v>
      </c>
      <c r="W2" s="1">
        <v>0</v>
      </c>
      <c r="X2" s="1">
        <v>0</v>
      </c>
      <c r="Y2" s="1">
        <v>0</v>
      </c>
      <c r="Z2" s="1">
        <v>3.3639999999999998E-3</v>
      </c>
    </row>
    <row r="3" spans="1:26" x14ac:dyDescent="0.5">
      <c r="A3" s="1" t="s">
        <v>28</v>
      </c>
      <c r="B3" s="1" t="s">
        <v>29</v>
      </c>
      <c r="C3" s="1">
        <v>1</v>
      </c>
      <c r="D3" s="1" t="b">
        <v>1</v>
      </c>
      <c r="E3" s="1">
        <v>1000</v>
      </c>
      <c r="F3" s="1">
        <v>10000000</v>
      </c>
      <c r="G3" s="1">
        <v>0</v>
      </c>
      <c r="H3" s="1">
        <v>1</v>
      </c>
      <c r="I3" s="1">
        <v>0</v>
      </c>
      <c r="J3" s="1">
        <v>2</v>
      </c>
      <c r="K3" s="1">
        <f t="shared" ref="K3:K55" si="0">L3/N3*C3</f>
        <v>204353.13038342778</v>
      </c>
      <c r="L3" s="1">
        <v>100000</v>
      </c>
      <c r="M3" s="1">
        <v>0</v>
      </c>
      <c r="N3" s="1">
        <v>0.48934899999999998</v>
      </c>
      <c r="O3" s="1">
        <v>0</v>
      </c>
      <c r="P3" s="1">
        <v>0</v>
      </c>
      <c r="Q3" s="1">
        <v>6.1949999999999998E-2</v>
      </c>
      <c r="R3" s="1">
        <v>8.8559999999999993E-3</v>
      </c>
      <c r="S3" s="1">
        <v>0</v>
      </c>
      <c r="T3" s="1">
        <v>5.45E-3</v>
      </c>
      <c r="U3" s="1">
        <v>5.0000000000000004E-6</v>
      </c>
      <c r="V3" s="1">
        <v>0</v>
      </c>
      <c r="W3" s="1">
        <v>0</v>
      </c>
      <c r="X3" s="1">
        <v>0</v>
      </c>
      <c r="Y3" s="1">
        <v>0</v>
      </c>
      <c r="Z3" s="1">
        <v>3.3549999999999999E-3</v>
      </c>
    </row>
    <row r="4" spans="1:26" x14ac:dyDescent="0.5">
      <c r="A4" s="1" t="s">
        <v>28</v>
      </c>
      <c r="B4" s="1" t="s">
        <v>29</v>
      </c>
      <c r="C4" s="1">
        <v>1</v>
      </c>
      <c r="D4" s="1" t="b">
        <v>1</v>
      </c>
      <c r="E4" s="1">
        <v>1000</v>
      </c>
      <c r="F4" s="1">
        <v>10000000</v>
      </c>
      <c r="G4" s="1">
        <v>0</v>
      </c>
      <c r="H4" s="1">
        <v>1</v>
      </c>
      <c r="I4" s="1">
        <v>0</v>
      </c>
      <c r="J4" s="1">
        <v>2</v>
      </c>
      <c r="K4" s="1">
        <f t="shared" si="0"/>
        <v>201330.79656529662</v>
      </c>
      <c r="L4" s="1">
        <v>100000</v>
      </c>
      <c r="M4" s="1">
        <v>0</v>
      </c>
      <c r="N4" s="1">
        <v>0.496695</v>
      </c>
      <c r="O4" s="1">
        <v>0</v>
      </c>
      <c r="P4" s="1">
        <v>0</v>
      </c>
      <c r="Q4" s="1">
        <v>6.2327E-2</v>
      </c>
      <c r="R4" s="1">
        <v>9.4859999999999996E-3</v>
      </c>
      <c r="S4" s="1">
        <v>0</v>
      </c>
      <c r="T4" s="1">
        <v>5.4599999999999996E-3</v>
      </c>
      <c r="U4" s="1">
        <v>5.0000000000000004E-6</v>
      </c>
      <c r="V4" s="1">
        <v>0</v>
      </c>
      <c r="W4" s="1">
        <v>0</v>
      </c>
      <c r="X4" s="1">
        <v>0</v>
      </c>
      <c r="Y4" s="1">
        <v>0</v>
      </c>
      <c r="Z4" s="1">
        <v>3.375E-3</v>
      </c>
    </row>
    <row r="5" spans="1:26" x14ac:dyDescent="0.5">
      <c r="A5" s="1" t="s">
        <v>28</v>
      </c>
      <c r="B5" s="1" t="s">
        <v>29</v>
      </c>
      <c r="C5" s="1">
        <v>10</v>
      </c>
      <c r="D5" s="1" t="b">
        <v>1</v>
      </c>
      <c r="E5" s="1">
        <v>1000</v>
      </c>
      <c r="F5" s="1">
        <v>10000000</v>
      </c>
      <c r="G5" s="1">
        <v>0</v>
      </c>
      <c r="H5" s="1">
        <v>1</v>
      </c>
      <c r="I5" s="1">
        <v>0</v>
      </c>
      <c r="J5" s="1">
        <v>2</v>
      </c>
      <c r="K5" s="1">
        <f t="shared" si="0"/>
        <v>2144392.519069335</v>
      </c>
      <c r="L5" s="1">
        <v>979854</v>
      </c>
      <c r="M5" s="1">
        <v>0</v>
      </c>
      <c r="N5" s="1">
        <v>4.5693780000000004</v>
      </c>
      <c r="O5" s="1">
        <v>0</v>
      </c>
      <c r="P5" s="1">
        <v>0</v>
      </c>
      <c r="Q5" s="1">
        <v>0.68784699999999999</v>
      </c>
      <c r="R5" s="1">
        <v>0.10870100000000001</v>
      </c>
      <c r="S5" s="1">
        <v>0</v>
      </c>
      <c r="T5" s="1">
        <v>6.7390000000000005E-2</v>
      </c>
      <c r="U5" s="1">
        <v>5.0000000000000004E-6</v>
      </c>
      <c r="V5" s="1">
        <v>0</v>
      </c>
      <c r="W5" s="1">
        <v>0</v>
      </c>
      <c r="X5" s="1">
        <v>0</v>
      </c>
      <c r="Y5" s="1">
        <v>0</v>
      </c>
      <c r="Z5" s="1">
        <v>4.1506000000000001E-2</v>
      </c>
    </row>
    <row r="6" spans="1:26" x14ac:dyDescent="0.5">
      <c r="A6" s="1" t="s">
        <v>28</v>
      </c>
      <c r="B6" s="1" t="s">
        <v>29</v>
      </c>
      <c r="C6" s="1">
        <v>10</v>
      </c>
      <c r="D6" s="1" t="b">
        <v>1</v>
      </c>
      <c r="E6" s="1">
        <v>1000</v>
      </c>
      <c r="F6" s="1">
        <v>10000000</v>
      </c>
      <c r="G6" s="1">
        <v>0</v>
      </c>
      <c r="H6" s="1">
        <v>1</v>
      </c>
      <c r="I6" s="1">
        <v>0</v>
      </c>
      <c r="J6" s="1">
        <v>2</v>
      </c>
      <c r="K6" s="1">
        <f t="shared" si="0"/>
        <v>2169589.4763245173</v>
      </c>
      <c r="L6" s="1">
        <v>973088</v>
      </c>
      <c r="M6" s="1">
        <v>0</v>
      </c>
      <c r="N6" s="1">
        <v>4.485125</v>
      </c>
      <c r="O6" s="1">
        <v>0</v>
      </c>
      <c r="P6" s="1">
        <v>0</v>
      </c>
      <c r="Q6" s="1">
        <v>0.67037400000000003</v>
      </c>
      <c r="R6" s="1">
        <v>0.10451299999999999</v>
      </c>
      <c r="S6" s="1">
        <v>0</v>
      </c>
      <c r="T6" s="1">
        <v>6.5199999999999994E-2</v>
      </c>
      <c r="U6" s="1">
        <v>5.0000000000000004E-6</v>
      </c>
      <c r="V6" s="1">
        <v>0</v>
      </c>
      <c r="W6" s="1">
        <v>0</v>
      </c>
      <c r="X6" s="1">
        <v>0</v>
      </c>
      <c r="Y6" s="1">
        <v>0</v>
      </c>
      <c r="Z6" s="1">
        <v>4.0007000000000001E-2</v>
      </c>
    </row>
    <row r="7" spans="1:26" x14ac:dyDescent="0.5">
      <c r="A7" s="1" t="s">
        <v>28</v>
      </c>
      <c r="B7" s="1" t="s">
        <v>29</v>
      </c>
      <c r="C7" s="1">
        <v>10</v>
      </c>
      <c r="D7" s="1" t="b">
        <v>1</v>
      </c>
      <c r="E7" s="1">
        <v>1000</v>
      </c>
      <c r="F7" s="1">
        <v>10000000</v>
      </c>
      <c r="G7" s="1">
        <v>0</v>
      </c>
      <c r="H7" s="1">
        <v>1</v>
      </c>
      <c r="I7" s="1">
        <v>0</v>
      </c>
      <c r="J7" s="1">
        <v>2</v>
      </c>
      <c r="K7" s="1">
        <f t="shared" si="0"/>
        <v>2171089.3201817847</v>
      </c>
      <c r="L7" s="1">
        <v>977574</v>
      </c>
      <c r="M7" s="1">
        <v>0</v>
      </c>
      <c r="N7" s="1">
        <v>4.5026890000000002</v>
      </c>
      <c r="O7" s="1">
        <v>0</v>
      </c>
      <c r="P7" s="1">
        <v>0</v>
      </c>
      <c r="Q7" s="1">
        <v>0.67413100000000004</v>
      </c>
      <c r="R7" s="1">
        <v>0.108236</v>
      </c>
      <c r="S7" s="1">
        <v>0</v>
      </c>
      <c r="T7" s="1">
        <v>6.5379000000000007E-2</v>
      </c>
      <c r="U7" s="1">
        <v>5.0000000000000004E-6</v>
      </c>
      <c r="V7" s="1">
        <v>0</v>
      </c>
      <c r="W7" s="1">
        <v>0</v>
      </c>
      <c r="X7" s="1">
        <v>0</v>
      </c>
      <c r="Y7" s="1">
        <v>0</v>
      </c>
      <c r="Z7" s="1">
        <v>4.0204999999999998E-2</v>
      </c>
    </row>
    <row r="8" spans="1:26" x14ac:dyDescent="0.5">
      <c r="A8" s="1" t="s">
        <v>28</v>
      </c>
      <c r="B8" s="1" t="s">
        <v>29</v>
      </c>
      <c r="C8" s="1">
        <v>20</v>
      </c>
      <c r="D8" s="1" t="b">
        <v>1</v>
      </c>
      <c r="E8" s="1">
        <v>1000</v>
      </c>
      <c r="F8" s="1">
        <v>10000000</v>
      </c>
      <c r="G8" s="1">
        <v>0</v>
      </c>
      <c r="H8" s="1">
        <v>1</v>
      </c>
      <c r="I8" s="1">
        <v>0</v>
      </c>
      <c r="J8" s="1">
        <v>2</v>
      </c>
      <c r="K8" s="1">
        <f t="shared" si="0"/>
        <v>4244471.0386040807</v>
      </c>
      <c r="L8" s="1">
        <v>1966824</v>
      </c>
      <c r="M8" s="1">
        <v>0</v>
      </c>
      <c r="N8" s="1">
        <v>9.2676990000000004</v>
      </c>
      <c r="O8" s="1">
        <v>0</v>
      </c>
      <c r="P8" s="1">
        <v>0</v>
      </c>
      <c r="Q8" s="1">
        <v>1.447878</v>
      </c>
      <c r="R8" s="1">
        <v>0.233597</v>
      </c>
      <c r="S8" s="1">
        <v>0</v>
      </c>
      <c r="T8" s="1">
        <v>0.13499800000000001</v>
      </c>
      <c r="U8" s="1">
        <v>5.0000000000000004E-6</v>
      </c>
      <c r="V8" s="1">
        <v>0</v>
      </c>
      <c r="W8" s="1">
        <v>0</v>
      </c>
      <c r="X8" s="1">
        <v>0</v>
      </c>
      <c r="Y8" s="1">
        <v>0</v>
      </c>
      <c r="Z8" s="1">
        <v>8.3551E-2</v>
      </c>
    </row>
    <row r="9" spans="1:26" x14ac:dyDescent="0.5">
      <c r="A9" s="1" t="s">
        <v>28</v>
      </c>
      <c r="B9" s="1" t="s">
        <v>29</v>
      </c>
      <c r="C9" s="1">
        <v>20</v>
      </c>
      <c r="D9" s="1" t="b">
        <v>1</v>
      </c>
      <c r="E9" s="1">
        <v>1000</v>
      </c>
      <c r="F9" s="1">
        <v>10000000</v>
      </c>
      <c r="G9" s="1">
        <v>0</v>
      </c>
      <c r="H9" s="1">
        <v>1</v>
      </c>
      <c r="I9" s="1">
        <v>0</v>
      </c>
      <c r="J9" s="1">
        <v>2</v>
      </c>
      <c r="K9" s="1">
        <f t="shared" si="0"/>
        <v>4264886.5647508567</v>
      </c>
      <c r="L9" s="1">
        <v>1945795</v>
      </c>
      <c r="M9" s="1">
        <v>0</v>
      </c>
      <c r="N9" s="1">
        <v>9.1247209999999992</v>
      </c>
      <c r="O9" s="1">
        <v>0</v>
      </c>
      <c r="P9" s="1">
        <v>0</v>
      </c>
      <c r="Q9" s="1">
        <v>1.421359</v>
      </c>
      <c r="R9" s="1">
        <v>0.217942</v>
      </c>
      <c r="S9" s="1">
        <v>0</v>
      </c>
      <c r="T9" s="1">
        <v>0.132076</v>
      </c>
      <c r="U9" s="1">
        <v>5.0000000000000004E-6</v>
      </c>
      <c r="V9" s="1">
        <v>0</v>
      </c>
      <c r="W9" s="1">
        <v>0</v>
      </c>
      <c r="X9" s="1">
        <v>0</v>
      </c>
      <c r="Y9" s="1">
        <v>0</v>
      </c>
      <c r="Z9" s="1">
        <v>8.1356999999999999E-2</v>
      </c>
    </row>
    <row r="10" spans="1:26" x14ac:dyDescent="0.5">
      <c r="A10" s="1" t="s">
        <v>28</v>
      </c>
      <c r="B10" s="1" t="s">
        <v>29</v>
      </c>
      <c r="C10" s="1">
        <v>20</v>
      </c>
      <c r="D10" s="1" t="b">
        <v>1</v>
      </c>
      <c r="E10" s="1">
        <v>1000</v>
      </c>
      <c r="F10" s="1">
        <v>10000000</v>
      </c>
      <c r="G10" s="1">
        <v>0</v>
      </c>
      <c r="H10" s="1">
        <v>1</v>
      </c>
      <c r="I10" s="1">
        <v>0</v>
      </c>
      <c r="J10" s="1">
        <v>2</v>
      </c>
      <c r="K10" s="1">
        <f t="shared" si="0"/>
        <v>4255502.0919534024</v>
      </c>
      <c r="L10" s="1">
        <v>1977215</v>
      </c>
      <c r="M10" s="1">
        <v>0</v>
      </c>
      <c r="N10" s="1">
        <v>9.2925109999999993</v>
      </c>
      <c r="O10" s="1">
        <v>0</v>
      </c>
      <c r="P10" s="1">
        <v>0</v>
      </c>
      <c r="Q10" s="1">
        <v>1.4540500000000001</v>
      </c>
      <c r="R10" s="1">
        <v>0.218116</v>
      </c>
      <c r="S10" s="1">
        <v>0</v>
      </c>
      <c r="T10" s="1">
        <v>0.137152</v>
      </c>
      <c r="U10" s="1">
        <v>5.0000000000000004E-6</v>
      </c>
      <c r="V10" s="1">
        <v>0</v>
      </c>
      <c r="W10" s="1">
        <v>0</v>
      </c>
      <c r="X10" s="1">
        <v>0</v>
      </c>
      <c r="Y10" s="1">
        <v>0</v>
      </c>
      <c r="Z10" s="1">
        <v>8.4505999999999998E-2</v>
      </c>
    </row>
    <row r="11" spans="1:26" x14ac:dyDescent="0.5">
      <c r="A11" s="1" t="s">
        <v>28</v>
      </c>
      <c r="B11" s="1" t="s">
        <v>29</v>
      </c>
      <c r="C11" s="1">
        <v>30</v>
      </c>
      <c r="D11" s="1" t="b">
        <v>1</v>
      </c>
      <c r="E11" s="1">
        <v>1000</v>
      </c>
      <c r="F11" s="1">
        <v>10000000</v>
      </c>
      <c r="G11" s="1">
        <v>0</v>
      </c>
      <c r="H11" s="1">
        <v>1</v>
      </c>
      <c r="I11" s="1">
        <v>0</v>
      </c>
      <c r="J11" s="1">
        <v>2</v>
      </c>
      <c r="K11" s="1">
        <f t="shared" si="0"/>
        <v>6246811.9616524456</v>
      </c>
      <c r="L11" s="1">
        <v>2937302</v>
      </c>
      <c r="M11" s="1">
        <v>0</v>
      </c>
      <c r="N11" s="1">
        <v>14.106244999999999</v>
      </c>
      <c r="O11" s="1">
        <v>0</v>
      </c>
      <c r="P11" s="1">
        <v>0</v>
      </c>
      <c r="Q11" s="1">
        <v>2.2492290000000001</v>
      </c>
      <c r="R11" s="1">
        <v>0.32373600000000002</v>
      </c>
      <c r="S11" s="1">
        <v>0</v>
      </c>
      <c r="T11" s="1">
        <v>0.19475899999999999</v>
      </c>
      <c r="U11" s="1">
        <v>5.0000000000000004E-6</v>
      </c>
      <c r="V11" s="1">
        <v>0</v>
      </c>
      <c r="W11" s="1">
        <v>0</v>
      </c>
      <c r="X11" s="1">
        <v>0</v>
      </c>
      <c r="Y11" s="1">
        <v>0</v>
      </c>
      <c r="Z11" s="1">
        <v>0.120624</v>
      </c>
    </row>
    <row r="12" spans="1:26" x14ac:dyDescent="0.5">
      <c r="A12" s="1" t="s">
        <v>28</v>
      </c>
      <c r="B12" s="1" t="s">
        <v>29</v>
      </c>
      <c r="C12" s="1">
        <v>30</v>
      </c>
      <c r="D12" s="1" t="b">
        <v>1</v>
      </c>
      <c r="E12" s="1">
        <v>1000</v>
      </c>
      <c r="F12" s="1">
        <v>10000000</v>
      </c>
      <c r="G12" s="1">
        <v>0</v>
      </c>
      <c r="H12" s="1">
        <v>1</v>
      </c>
      <c r="I12" s="1">
        <v>0</v>
      </c>
      <c r="J12" s="1">
        <v>2</v>
      </c>
      <c r="K12" s="1">
        <f t="shared" si="0"/>
        <v>6226614.7057089321</v>
      </c>
      <c r="L12" s="1">
        <v>2935738</v>
      </c>
      <c r="M12" s="1">
        <v>0</v>
      </c>
      <c r="N12" s="1">
        <v>14.144466</v>
      </c>
      <c r="O12" s="1">
        <v>0</v>
      </c>
      <c r="P12" s="1">
        <v>0</v>
      </c>
      <c r="Q12" s="1">
        <v>2.25034</v>
      </c>
      <c r="R12" s="1">
        <v>0.32827299999999998</v>
      </c>
      <c r="S12" s="1">
        <v>0</v>
      </c>
      <c r="T12" s="1">
        <v>0.19825699999999999</v>
      </c>
      <c r="U12" s="1">
        <v>5.0000000000000004E-6</v>
      </c>
      <c r="V12" s="1">
        <v>0</v>
      </c>
      <c r="W12" s="1">
        <v>0</v>
      </c>
      <c r="X12" s="1">
        <v>0</v>
      </c>
      <c r="Y12" s="1">
        <v>0</v>
      </c>
      <c r="Z12" s="1">
        <v>0.121449</v>
      </c>
    </row>
    <row r="13" spans="1:26" x14ac:dyDescent="0.5">
      <c r="A13" s="1" t="s">
        <v>28</v>
      </c>
      <c r="B13" s="1" t="s">
        <v>29</v>
      </c>
      <c r="C13" s="1">
        <v>30</v>
      </c>
      <c r="D13" s="1" t="b">
        <v>1</v>
      </c>
      <c r="E13" s="1">
        <v>1000</v>
      </c>
      <c r="F13" s="1">
        <v>10000000</v>
      </c>
      <c r="G13" s="1">
        <v>0</v>
      </c>
      <c r="H13" s="1">
        <v>1</v>
      </c>
      <c r="I13" s="1">
        <v>0</v>
      </c>
      <c r="J13" s="1">
        <v>2</v>
      </c>
      <c r="K13" s="1">
        <f t="shared" si="0"/>
        <v>6169893.4264861261</v>
      </c>
      <c r="L13" s="1">
        <v>2940324</v>
      </c>
      <c r="M13" s="1">
        <v>0</v>
      </c>
      <c r="N13" s="1">
        <v>14.296798000000001</v>
      </c>
      <c r="O13" s="1">
        <v>0</v>
      </c>
      <c r="P13" s="1">
        <v>0</v>
      </c>
      <c r="Q13" s="1">
        <v>2.2729940000000002</v>
      </c>
      <c r="R13" s="1">
        <v>0.33016699999999999</v>
      </c>
      <c r="S13" s="1">
        <v>0</v>
      </c>
      <c r="T13" s="1">
        <v>0.19978399999999999</v>
      </c>
      <c r="U13" s="1">
        <v>5.0000000000000004E-6</v>
      </c>
      <c r="V13" s="1">
        <v>0</v>
      </c>
      <c r="W13" s="1">
        <v>0</v>
      </c>
      <c r="X13" s="1">
        <v>0</v>
      </c>
      <c r="Y13" s="1">
        <v>0</v>
      </c>
      <c r="Z13" s="1">
        <v>0.123344</v>
      </c>
    </row>
    <row r="14" spans="1:26" x14ac:dyDescent="0.5">
      <c r="A14" s="1" t="s">
        <v>28</v>
      </c>
      <c r="B14" s="1" t="s">
        <v>29</v>
      </c>
      <c r="C14" s="1">
        <v>40</v>
      </c>
      <c r="D14" s="1" t="b">
        <v>1</v>
      </c>
      <c r="E14" s="1">
        <v>1000</v>
      </c>
      <c r="F14" s="1">
        <v>10000000</v>
      </c>
      <c r="G14" s="1">
        <v>0</v>
      </c>
      <c r="H14" s="1">
        <v>1</v>
      </c>
      <c r="I14" s="1">
        <v>0</v>
      </c>
      <c r="J14" s="1">
        <v>2</v>
      </c>
      <c r="K14" s="1">
        <f t="shared" si="0"/>
        <v>8104908.4366167411</v>
      </c>
      <c r="L14" s="1">
        <v>3915059</v>
      </c>
      <c r="M14" s="1">
        <v>0</v>
      </c>
      <c r="N14" s="1">
        <v>19.321916000000002</v>
      </c>
      <c r="O14" s="1">
        <v>0</v>
      </c>
      <c r="P14" s="1">
        <v>0</v>
      </c>
      <c r="Q14" s="1">
        <v>3.108063</v>
      </c>
      <c r="R14" s="1">
        <v>0.44614700000000002</v>
      </c>
      <c r="S14" s="1">
        <v>0</v>
      </c>
      <c r="T14" s="1">
        <v>0.26234800000000003</v>
      </c>
      <c r="U14" s="1">
        <v>5.0000000000000004E-6</v>
      </c>
      <c r="V14" s="1">
        <v>0</v>
      </c>
      <c r="W14" s="1">
        <v>0</v>
      </c>
      <c r="X14" s="1">
        <v>0</v>
      </c>
      <c r="Y14" s="1">
        <v>0</v>
      </c>
      <c r="Z14" s="1">
        <v>0.16131300000000001</v>
      </c>
    </row>
    <row r="15" spans="1:26" x14ac:dyDescent="0.5">
      <c r="A15" s="1" t="s">
        <v>28</v>
      </c>
      <c r="B15" s="1" t="s">
        <v>29</v>
      </c>
      <c r="C15" s="1">
        <v>40</v>
      </c>
      <c r="D15" s="1" t="b">
        <v>1</v>
      </c>
      <c r="E15" s="1">
        <v>1000</v>
      </c>
      <c r="F15" s="1">
        <v>10000000</v>
      </c>
      <c r="G15" s="1">
        <v>0</v>
      </c>
      <c r="H15" s="1">
        <v>1</v>
      </c>
      <c r="I15" s="1">
        <v>0</v>
      </c>
      <c r="J15" s="1">
        <v>2</v>
      </c>
      <c r="K15" s="1">
        <f t="shared" si="0"/>
        <v>8128604.7881577434</v>
      </c>
      <c r="L15" s="1">
        <v>3921634</v>
      </c>
      <c r="M15" s="1">
        <v>0</v>
      </c>
      <c r="N15" s="1">
        <v>19.297944000000001</v>
      </c>
      <c r="O15" s="1">
        <v>0</v>
      </c>
      <c r="P15" s="1">
        <v>0</v>
      </c>
      <c r="Q15" s="1">
        <v>3.102039</v>
      </c>
      <c r="R15" s="1">
        <v>0.43162200000000001</v>
      </c>
      <c r="S15" s="1">
        <v>0</v>
      </c>
      <c r="T15" s="1">
        <v>0.257631</v>
      </c>
      <c r="U15" s="1">
        <v>5.0000000000000004E-6</v>
      </c>
      <c r="V15" s="1">
        <v>0</v>
      </c>
      <c r="W15" s="1">
        <v>0</v>
      </c>
      <c r="X15" s="1">
        <v>0</v>
      </c>
      <c r="Y15" s="1">
        <v>0</v>
      </c>
      <c r="Z15" s="1">
        <v>0.15873300000000001</v>
      </c>
    </row>
    <row r="16" spans="1:26" x14ac:dyDescent="0.5">
      <c r="A16" s="1" t="s">
        <v>28</v>
      </c>
      <c r="B16" s="1" t="s">
        <v>29</v>
      </c>
      <c r="C16" s="1">
        <v>40</v>
      </c>
      <c r="D16" s="1" t="b">
        <v>1</v>
      </c>
      <c r="E16" s="1">
        <v>1000</v>
      </c>
      <c r="F16" s="1">
        <v>10000000</v>
      </c>
      <c r="G16" s="1">
        <v>0</v>
      </c>
      <c r="H16" s="1">
        <v>1</v>
      </c>
      <c r="I16" s="1">
        <v>0</v>
      </c>
      <c r="J16" s="1">
        <v>2</v>
      </c>
      <c r="K16" s="1">
        <f t="shared" si="0"/>
        <v>8045357.7630625889</v>
      </c>
      <c r="L16" s="1">
        <v>3950579</v>
      </c>
      <c r="M16" s="1">
        <v>0</v>
      </c>
      <c r="N16" s="1">
        <v>19.641532999999999</v>
      </c>
      <c r="O16" s="1">
        <v>0</v>
      </c>
      <c r="P16" s="1">
        <v>0</v>
      </c>
      <c r="Q16" s="1">
        <v>3.1407259999999999</v>
      </c>
      <c r="R16" s="1">
        <v>0.45870100000000003</v>
      </c>
      <c r="S16" s="1">
        <v>0</v>
      </c>
      <c r="T16" s="1">
        <v>0.281642</v>
      </c>
      <c r="U16" s="1">
        <v>5.0000000000000004E-6</v>
      </c>
      <c r="V16" s="1">
        <v>0</v>
      </c>
      <c r="W16" s="1">
        <v>0</v>
      </c>
      <c r="X16" s="1">
        <v>0</v>
      </c>
      <c r="Y16" s="1">
        <v>0</v>
      </c>
      <c r="Z16" s="1">
        <v>0.17313600000000001</v>
      </c>
    </row>
    <row r="17" spans="1:26" x14ac:dyDescent="0.5">
      <c r="A17" s="1" t="s">
        <v>28</v>
      </c>
      <c r="B17" s="1" t="s">
        <v>29</v>
      </c>
      <c r="C17" s="1">
        <v>50</v>
      </c>
      <c r="D17" s="1" t="b">
        <v>1</v>
      </c>
      <c r="E17" s="1">
        <v>1000</v>
      </c>
      <c r="F17" s="1">
        <v>10000000</v>
      </c>
      <c r="G17" s="1">
        <v>0</v>
      </c>
      <c r="H17" s="1">
        <v>1</v>
      </c>
      <c r="I17" s="1">
        <v>0</v>
      </c>
      <c r="J17" s="1">
        <v>2</v>
      </c>
      <c r="K17" s="1">
        <f t="shared" si="0"/>
        <v>9754919.0211981032</v>
      </c>
      <c r="L17" s="1">
        <v>4896625</v>
      </c>
      <c r="M17" s="1">
        <v>0</v>
      </c>
      <c r="N17" s="1">
        <v>25.098234999999999</v>
      </c>
      <c r="O17" s="1">
        <v>0</v>
      </c>
      <c r="P17" s="1">
        <v>0</v>
      </c>
      <c r="Q17" s="1">
        <v>4.0362619999999998</v>
      </c>
      <c r="R17" s="1">
        <v>0.61170999999999998</v>
      </c>
      <c r="S17" s="1">
        <v>0</v>
      </c>
      <c r="T17" s="1">
        <v>0.37443900000000002</v>
      </c>
      <c r="U17" s="1">
        <v>5.0000000000000004E-6</v>
      </c>
      <c r="V17" s="1">
        <v>0</v>
      </c>
      <c r="W17" s="1">
        <v>0</v>
      </c>
      <c r="X17" s="1">
        <v>0</v>
      </c>
      <c r="Y17" s="1">
        <v>0</v>
      </c>
      <c r="Z17" s="1">
        <v>0.23213900000000001</v>
      </c>
    </row>
    <row r="18" spans="1:26" x14ac:dyDescent="0.5">
      <c r="A18" s="1" t="s">
        <v>28</v>
      </c>
      <c r="B18" s="1" t="s">
        <v>29</v>
      </c>
      <c r="C18" s="1">
        <v>50</v>
      </c>
      <c r="D18" s="1" t="b">
        <v>1</v>
      </c>
      <c r="E18" s="1">
        <v>1000</v>
      </c>
      <c r="F18" s="1">
        <v>10000000</v>
      </c>
      <c r="G18" s="1">
        <v>0</v>
      </c>
      <c r="H18" s="1">
        <v>1</v>
      </c>
      <c r="I18" s="1">
        <v>0</v>
      </c>
      <c r="J18" s="1">
        <v>2</v>
      </c>
      <c r="K18" s="1">
        <f t="shared" si="0"/>
        <v>9806708.4060105849</v>
      </c>
      <c r="L18" s="1">
        <v>4893532</v>
      </c>
      <c r="M18" s="1">
        <v>0</v>
      </c>
      <c r="N18" s="1">
        <v>24.949921</v>
      </c>
      <c r="O18" s="1">
        <v>0</v>
      </c>
      <c r="P18" s="1">
        <v>0</v>
      </c>
      <c r="Q18" s="1">
        <v>4.0124139999999997</v>
      </c>
      <c r="R18" s="1">
        <v>0.58059499999999997</v>
      </c>
      <c r="S18" s="1">
        <v>0</v>
      </c>
      <c r="T18" s="1">
        <v>0.365259</v>
      </c>
      <c r="U18" s="1">
        <v>5.0000000000000004E-6</v>
      </c>
      <c r="V18" s="1">
        <v>0</v>
      </c>
      <c r="W18" s="1">
        <v>0</v>
      </c>
      <c r="X18" s="1">
        <v>0</v>
      </c>
      <c r="Y18" s="1">
        <v>0</v>
      </c>
      <c r="Z18" s="1">
        <v>0.22437299999999999</v>
      </c>
    </row>
    <row r="19" spans="1:26" x14ac:dyDescent="0.5">
      <c r="A19" s="1" t="s">
        <v>28</v>
      </c>
      <c r="B19" s="1" t="s">
        <v>29</v>
      </c>
      <c r="C19" s="1">
        <v>50</v>
      </c>
      <c r="D19" s="1" t="b">
        <v>1</v>
      </c>
      <c r="E19" s="1">
        <v>1000</v>
      </c>
      <c r="F19" s="1">
        <v>10000000</v>
      </c>
      <c r="G19" s="1">
        <v>0</v>
      </c>
      <c r="H19" s="1">
        <v>1</v>
      </c>
      <c r="I19" s="1">
        <v>0</v>
      </c>
      <c r="J19" s="1">
        <v>2</v>
      </c>
      <c r="K19" s="1">
        <f t="shared" si="0"/>
        <v>9895911.2279824484</v>
      </c>
      <c r="L19" s="1">
        <v>4881863</v>
      </c>
      <c r="M19" s="1">
        <v>0</v>
      </c>
      <c r="N19" s="1">
        <v>24.666060999999999</v>
      </c>
      <c r="O19" s="1">
        <v>0</v>
      </c>
      <c r="P19" s="1">
        <v>0</v>
      </c>
      <c r="Q19" s="1">
        <v>3.996791</v>
      </c>
      <c r="R19" s="1">
        <v>0.57452099999999995</v>
      </c>
      <c r="S19" s="1">
        <v>0</v>
      </c>
      <c r="T19" s="1">
        <v>0.33479900000000001</v>
      </c>
      <c r="U19" s="1">
        <v>5.0000000000000004E-6</v>
      </c>
      <c r="V19" s="1">
        <v>0</v>
      </c>
      <c r="W19" s="1">
        <v>0</v>
      </c>
      <c r="X19" s="1">
        <v>0</v>
      </c>
      <c r="Y19" s="1">
        <v>0</v>
      </c>
      <c r="Z19" s="1">
        <v>0.20646500000000001</v>
      </c>
    </row>
    <row r="20" spans="1:26" x14ac:dyDescent="0.5">
      <c r="A20" s="1" t="s">
        <v>28</v>
      </c>
      <c r="B20" s="1" t="s">
        <v>29</v>
      </c>
      <c r="C20" s="1">
        <v>60</v>
      </c>
      <c r="D20" s="1" t="b">
        <v>1</v>
      </c>
      <c r="E20" s="1">
        <v>1000</v>
      </c>
      <c r="F20" s="1">
        <v>10000000</v>
      </c>
      <c r="G20" s="1">
        <v>0</v>
      </c>
      <c r="H20" s="1">
        <v>1</v>
      </c>
      <c r="I20" s="1">
        <v>0</v>
      </c>
      <c r="J20" s="1">
        <v>2</v>
      </c>
      <c r="K20" s="1">
        <f t="shared" si="0"/>
        <v>11603724.209540289</v>
      </c>
      <c r="L20" s="1">
        <v>5877477</v>
      </c>
      <c r="M20" s="1">
        <v>0</v>
      </c>
      <c r="N20" s="1">
        <v>30.390986000000002</v>
      </c>
      <c r="O20" s="1">
        <v>0</v>
      </c>
      <c r="P20" s="1">
        <v>0</v>
      </c>
      <c r="Q20" s="1">
        <v>4.9161900000000003</v>
      </c>
      <c r="R20" s="1">
        <v>0.72617900000000002</v>
      </c>
      <c r="S20" s="1">
        <v>0</v>
      </c>
      <c r="T20" s="1">
        <v>0.42552400000000001</v>
      </c>
      <c r="U20" s="1">
        <v>5.0000000000000004E-6</v>
      </c>
      <c r="V20" s="1">
        <v>0</v>
      </c>
      <c r="W20" s="1">
        <v>0</v>
      </c>
      <c r="X20" s="1">
        <v>0</v>
      </c>
      <c r="Y20" s="1">
        <v>0</v>
      </c>
      <c r="Z20" s="1">
        <v>0.26238099999999998</v>
      </c>
    </row>
    <row r="21" spans="1:26" x14ac:dyDescent="0.5">
      <c r="A21" s="1" t="s">
        <v>28</v>
      </c>
      <c r="B21" s="1" t="s">
        <v>29</v>
      </c>
      <c r="C21" s="1">
        <v>60</v>
      </c>
      <c r="D21" s="1" t="b">
        <v>1</v>
      </c>
      <c r="E21" s="1">
        <v>1000</v>
      </c>
      <c r="F21" s="1">
        <v>10000000</v>
      </c>
      <c r="G21" s="1">
        <v>0</v>
      </c>
      <c r="H21" s="1">
        <v>1</v>
      </c>
      <c r="I21" s="1">
        <v>0</v>
      </c>
      <c r="J21" s="1">
        <v>2</v>
      </c>
      <c r="K21" s="1">
        <f t="shared" si="0"/>
        <v>11586877.165577115</v>
      </c>
      <c r="L21" s="1">
        <v>5939423</v>
      </c>
      <c r="M21" s="1">
        <v>0</v>
      </c>
      <c r="N21" s="1">
        <v>30.755946999999999</v>
      </c>
      <c r="O21" s="1">
        <v>0</v>
      </c>
      <c r="P21" s="1">
        <v>0</v>
      </c>
      <c r="Q21" s="1">
        <v>4.9587370000000002</v>
      </c>
      <c r="R21" s="1">
        <v>0.70565500000000003</v>
      </c>
      <c r="S21" s="1">
        <v>0</v>
      </c>
      <c r="T21" s="1">
        <v>0.43378</v>
      </c>
      <c r="U21" s="1">
        <v>5.0000000000000004E-6</v>
      </c>
      <c r="V21" s="1">
        <v>0</v>
      </c>
      <c r="W21" s="1">
        <v>0</v>
      </c>
      <c r="X21" s="1">
        <v>0</v>
      </c>
      <c r="Y21" s="1">
        <v>0</v>
      </c>
      <c r="Z21" s="1">
        <v>0.26716600000000001</v>
      </c>
    </row>
    <row r="22" spans="1:26" x14ac:dyDescent="0.5">
      <c r="A22" s="1" t="s">
        <v>28</v>
      </c>
      <c r="B22" s="1" t="s">
        <v>29</v>
      </c>
      <c r="C22" s="1">
        <v>60</v>
      </c>
      <c r="D22" s="1" t="b">
        <v>1</v>
      </c>
      <c r="E22" s="1">
        <v>1000</v>
      </c>
      <c r="F22" s="1">
        <v>10000000</v>
      </c>
      <c r="G22" s="1">
        <v>0</v>
      </c>
      <c r="H22" s="1">
        <v>1</v>
      </c>
      <c r="I22" s="1">
        <v>0</v>
      </c>
      <c r="J22" s="1">
        <v>2</v>
      </c>
      <c r="K22" s="1">
        <f t="shared" si="0"/>
        <v>11506046.686409559</v>
      </c>
      <c r="L22" s="1">
        <v>5854364</v>
      </c>
      <c r="M22" s="1">
        <v>0</v>
      </c>
      <c r="N22" s="1">
        <v>30.528455999999998</v>
      </c>
      <c r="O22" s="1">
        <v>0</v>
      </c>
      <c r="P22" s="1">
        <v>0</v>
      </c>
      <c r="Q22" s="1">
        <v>4.9354839999999998</v>
      </c>
      <c r="R22" s="1">
        <v>0.72706400000000004</v>
      </c>
      <c r="S22" s="1">
        <v>0</v>
      </c>
      <c r="T22" s="1">
        <v>0.44836700000000002</v>
      </c>
      <c r="U22" s="1">
        <v>5.0000000000000004E-6</v>
      </c>
      <c r="V22" s="1">
        <v>0</v>
      </c>
      <c r="W22" s="1">
        <v>0</v>
      </c>
      <c r="X22" s="1">
        <v>0</v>
      </c>
      <c r="Y22" s="1">
        <v>0</v>
      </c>
      <c r="Z22" s="1">
        <v>0.27703800000000001</v>
      </c>
    </row>
    <row r="23" spans="1:26" x14ac:dyDescent="0.5">
      <c r="A23" s="1" t="s">
        <v>28</v>
      </c>
      <c r="B23" s="1" t="s">
        <v>29</v>
      </c>
      <c r="C23" s="1">
        <v>70</v>
      </c>
      <c r="D23" s="1" t="b">
        <v>1</v>
      </c>
      <c r="E23" s="1">
        <v>1000</v>
      </c>
      <c r="F23" s="1">
        <v>10000000</v>
      </c>
      <c r="G23" s="1">
        <v>0</v>
      </c>
      <c r="H23" s="1">
        <v>1</v>
      </c>
      <c r="I23" s="1">
        <v>0</v>
      </c>
      <c r="J23" s="1">
        <v>2</v>
      </c>
      <c r="K23" s="1">
        <f t="shared" si="0"/>
        <v>13266927.003142981</v>
      </c>
      <c r="L23" s="1">
        <v>6911920</v>
      </c>
      <c r="M23" s="1">
        <v>0</v>
      </c>
      <c r="N23" s="1">
        <v>36.469214000000001</v>
      </c>
      <c r="O23" s="1">
        <v>0</v>
      </c>
      <c r="P23" s="1">
        <v>0</v>
      </c>
      <c r="Q23" s="1">
        <v>5.9076329999999997</v>
      </c>
      <c r="R23" s="1">
        <v>0.89228399999999997</v>
      </c>
      <c r="S23" s="1">
        <v>0</v>
      </c>
      <c r="T23" s="1">
        <v>0.52146999999999999</v>
      </c>
      <c r="U23" s="1">
        <v>5.0000000000000004E-6</v>
      </c>
      <c r="V23" s="1">
        <v>0</v>
      </c>
      <c r="W23" s="1">
        <v>0</v>
      </c>
      <c r="X23" s="1">
        <v>0</v>
      </c>
      <c r="Y23" s="1">
        <v>0</v>
      </c>
      <c r="Z23" s="1">
        <v>0.32120799999999999</v>
      </c>
    </row>
    <row r="24" spans="1:26" x14ac:dyDescent="0.5">
      <c r="A24" s="1" t="s">
        <v>28</v>
      </c>
      <c r="B24" s="1" t="s">
        <v>29</v>
      </c>
      <c r="C24" s="1">
        <v>70</v>
      </c>
      <c r="D24" s="1" t="b">
        <v>1</v>
      </c>
      <c r="E24" s="1">
        <v>1000</v>
      </c>
      <c r="F24" s="1">
        <v>10000000</v>
      </c>
      <c r="G24" s="1">
        <v>0</v>
      </c>
      <c r="H24" s="1">
        <v>1</v>
      </c>
      <c r="I24" s="1">
        <v>0</v>
      </c>
      <c r="J24" s="1">
        <v>2</v>
      </c>
      <c r="K24" s="1">
        <f t="shared" si="0"/>
        <v>13245052.63922243</v>
      </c>
      <c r="L24" s="1">
        <v>6837615</v>
      </c>
      <c r="M24" s="1">
        <v>0</v>
      </c>
      <c r="N24" s="1">
        <v>36.136741999999998</v>
      </c>
      <c r="O24" s="1">
        <v>0</v>
      </c>
      <c r="P24" s="1">
        <v>0</v>
      </c>
      <c r="Q24" s="1">
        <v>5.8482539999999998</v>
      </c>
      <c r="R24" s="1">
        <v>0.85170199999999996</v>
      </c>
      <c r="S24" s="1">
        <v>0</v>
      </c>
      <c r="T24" s="1">
        <v>0.53059699999999999</v>
      </c>
      <c r="U24" s="1">
        <v>5.0000000000000004E-6</v>
      </c>
      <c r="V24" s="1">
        <v>0</v>
      </c>
      <c r="W24" s="1">
        <v>0</v>
      </c>
      <c r="X24" s="1">
        <v>0</v>
      </c>
      <c r="Y24" s="1">
        <v>0</v>
      </c>
      <c r="Z24" s="1">
        <v>0.326463</v>
      </c>
    </row>
    <row r="25" spans="1:26" x14ac:dyDescent="0.5">
      <c r="A25" s="1" t="s">
        <v>28</v>
      </c>
      <c r="B25" s="1" t="s">
        <v>29</v>
      </c>
      <c r="C25" s="1">
        <v>70</v>
      </c>
      <c r="D25" s="1" t="b">
        <v>1</v>
      </c>
      <c r="E25" s="1">
        <v>1000</v>
      </c>
      <c r="F25" s="1">
        <v>10000000</v>
      </c>
      <c r="G25" s="1">
        <v>0</v>
      </c>
      <c r="H25" s="1">
        <v>1</v>
      </c>
      <c r="I25" s="1">
        <v>0</v>
      </c>
      <c r="J25" s="1">
        <v>2</v>
      </c>
      <c r="K25" s="1">
        <f t="shared" si="0"/>
        <v>13222518.197944202</v>
      </c>
      <c r="L25" s="1">
        <v>6858503</v>
      </c>
      <c r="M25" s="1">
        <v>0</v>
      </c>
      <c r="N25" s="1">
        <v>36.308909</v>
      </c>
      <c r="O25" s="1">
        <v>0</v>
      </c>
      <c r="P25" s="1">
        <v>0</v>
      </c>
      <c r="Q25" s="1">
        <v>5.8701169999999996</v>
      </c>
      <c r="R25" s="1">
        <v>0.85640499999999997</v>
      </c>
      <c r="S25" s="1">
        <v>0</v>
      </c>
      <c r="T25" s="1">
        <v>0.53319000000000005</v>
      </c>
      <c r="U25" s="1">
        <v>5.0000000000000004E-6</v>
      </c>
      <c r="V25" s="1">
        <v>0</v>
      </c>
      <c r="W25" s="1">
        <v>0</v>
      </c>
      <c r="X25" s="1">
        <v>0</v>
      </c>
      <c r="Y25" s="1">
        <v>0</v>
      </c>
      <c r="Z25" s="1">
        <v>0.33179799999999998</v>
      </c>
    </row>
    <row r="26" spans="1:26" x14ac:dyDescent="0.5">
      <c r="A26" s="1" t="s">
        <v>28</v>
      </c>
      <c r="B26" s="1" t="s">
        <v>29</v>
      </c>
      <c r="C26" s="1">
        <v>80</v>
      </c>
      <c r="D26" s="1" t="b">
        <v>1</v>
      </c>
      <c r="E26" s="1">
        <v>1000</v>
      </c>
      <c r="F26" s="1">
        <v>10000000</v>
      </c>
      <c r="G26" s="1">
        <v>0</v>
      </c>
      <c r="H26" s="1">
        <v>1</v>
      </c>
      <c r="I26" s="1">
        <v>0</v>
      </c>
      <c r="J26" s="1">
        <v>2</v>
      </c>
      <c r="K26" s="1">
        <f t="shared" si="0"/>
        <v>15021411.239276215</v>
      </c>
      <c r="L26" s="1">
        <v>7868903</v>
      </c>
      <c r="M26" s="1">
        <v>0</v>
      </c>
      <c r="N26" s="1">
        <v>41.907662999999999</v>
      </c>
      <c r="O26" s="1">
        <v>0</v>
      </c>
      <c r="P26" s="1">
        <v>0</v>
      </c>
      <c r="Q26" s="1">
        <v>6.8009199999999996</v>
      </c>
      <c r="R26" s="1">
        <v>0.96113199999999999</v>
      </c>
      <c r="S26" s="1">
        <v>0</v>
      </c>
      <c r="T26" s="1">
        <v>0.60134500000000002</v>
      </c>
      <c r="U26" s="1">
        <v>5.0000000000000004E-6</v>
      </c>
      <c r="V26" s="1">
        <v>0</v>
      </c>
      <c r="W26" s="1">
        <v>0</v>
      </c>
      <c r="X26" s="1">
        <v>0</v>
      </c>
      <c r="Y26" s="1">
        <v>0</v>
      </c>
      <c r="Z26" s="1">
        <v>0.370896</v>
      </c>
    </row>
    <row r="27" spans="1:26" x14ac:dyDescent="0.5">
      <c r="A27" s="1" t="s">
        <v>28</v>
      </c>
      <c r="B27" s="1" t="s">
        <v>29</v>
      </c>
      <c r="C27" s="1">
        <v>80</v>
      </c>
      <c r="D27" s="1" t="b">
        <v>1</v>
      </c>
      <c r="E27" s="1">
        <v>1000</v>
      </c>
      <c r="F27" s="1">
        <v>10000000</v>
      </c>
      <c r="G27" s="1">
        <v>0</v>
      </c>
      <c r="H27" s="1">
        <v>1</v>
      </c>
      <c r="I27" s="1">
        <v>0</v>
      </c>
      <c r="J27" s="1">
        <v>2</v>
      </c>
      <c r="K27" s="1">
        <f t="shared" si="0"/>
        <v>14794086.809156515</v>
      </c>
      <c r="L27" s="1">
        <v>7778091</v>
      </c>
      <c r="M27" s="1">
        <v>0</v>
      </c>
      <c r="N27" s="1">
        <v>42.060540000000003</v>
      </c>
      <c r="O27" s="1">
        <v>0</v>
      </c>
      <c r="P27" s="1">
        <v>0</v>
      </c>
      <c r="Q27" s="1">
        <v>7.1511760000000004</v>
      </c>
      <c r="R27" s="1">
        <v>0.96299100000000004</v>
      </c>
      <c r="S27" s="1">
        <v>0</v>
      </c>
      <c r="T27" s="1">
        <v>0.68176899999999996</v>
      </c>
      <c r="U27" s="1">
        <v>5.0000000000000004E-6</v>
      </c>
      <c r="V27" s="1">
        <v>0</v>
      </c>
      <c r="W27" s="1">
        <v>0</v>
      </c>
      <c r="X27" s="1">
        <v>0</v>
      </c>
      <c r="Y27" s="1">
        <v>0</v>
      </c>
      <c r="Z27" s="1">
        <v>0.35809000000000002</v>
      </c>
    </row>
    <row r="28" spans="1:26" x14ac:dyDescent="0.5">
      <c r="A28" s="1" t="s">
        <v>28</v>
      </c>
      <c r="B28" s="1" t="s">
        <v>29</v>
      </c>
      <c r="C28" s="1">
        <v>80</v>
      </c>
      <c r="D28" s="1" t="b">
        <v>1</v>
      </c>
      <c r="E28" s="1">
        <v>1000</v>
      </c>
      <c r="F28" s="1">
        <v>10000000</v>
      </c>
      <c r="G28" s="1">
        <v>0</v>
      </c>
      <c r="H28" s="1">
        <v>1</v>
      </c>
      <c r="I28" s="1">
        <v>0</v>
      </c>
      <c r="J28" s="1">
        <v>2</v>
      </c>
      <c r="K28" s="1">
        <f t="shared" si="0"/>
        <v>14794166.489188656</v>
      </c>
      <c r="L28" s="1">
        <v>7768768</v>
      </c>
      <c r="M28" s="1">
        <v>0</v>
      </c>
      <c r="N28" s="1">
        <v>42.009898999999997</v>
      </c>
      <c r="O28" s="1">
        <v>0</v>
      </c>
      <c r="P28" s="1">
        <v>0</v>
      </c>
      <c r="Q28" s="1">
        <v>6.9158739999999996</v>
      </c>
      <c r="R28" s="1">
        <v>0.95427399999999996</v>
      </c>
      <c r="S28" s="1">
        <v>0</v>
      </c>
      <c r="T28" s="1">
        <v>0.67196299999999998</v>
      </c>
      <c r="U28" s="1">
        <v>5.0000000000000004E-6</v>
      </c>
      <c r="V28" s="1">
        <v>0</v>
      </c>
      <c r="W28" s="1">
        <v>0</v>
      </c>
      <c r="X28" s="1">
        <v>0</v>
      </c>
      <c r="Y28" s="1">
        <v>0</v>
      </c>
      <c r="Z28" s="1">
        <v>0.37522</v>
      </c>
    </row>
    <row r="29" spans="1:26" x14ac:dyDescent="0.5">
      <c r="A29" s="1" t="s">
        <v>28</v>
      </c>
      <c r="B29" s="1" t="s">
        <v>30</v>
      </c>
      <c r="C29" s="1">
        <v>1</v>
      </c>
      <c r="D29" s="1" t="b">
        <v>1</v>
      </c>
      <c r="E29" s="1">
        <v>1000</v>
      </c>
      <c r="F29" s="1">
        <v>10000000</v>
      </c>
      <c r="G29" s="1">
        <v>0</v>
      </c>
      <c r="H29" s="1">
        <v>1</v>
      </c>
      <c r="I29" s="1">
        <v>0</v>
      </c>
      <c r="J29" s="1">
        <v>2</v>
      </c>
      <c r="K29" s="1">
        <f t="shared" si="0"/>
        <v>201814.31065276838</v>
      </c>
      <c r="L29" s="1">
        <v>100000</v>
      </c>
      <c r="M29" s="1">
        <v>0</v>
      </c>
      <c r="N29" s="1">
        <v>0.49550499999999997</v>
      </c>
      <c r="O29" s="1">
        <v>0</v>
      </c>
      <c r="P29" s="1">
        <v>0</v>
      </c>
      <c r="Q29" s="1">
        <v>6.2230000000000001E-2</v>
      </c>
      <c r="R29" s="1">
        <v>1.1917000000000001E-2</v>
      </c>
      <c r="S29" s="1">
        <v>0</v>
      </c>
      <c r="T29" s="1">
        <v>5.385E-3</v>
      </c>
      <c r="U29" s="1">
        <v>5.0000000000000004E-6</v>
      </c>
      <c r="V29" s="1">
        <v>0</v>
      </c>
      <c r="W29" s="1">
        <v>0</v>
      </c>
      <c r="X29" s="1">
        <v>0</v>
      </c>
      <c r="Y29" s="1">
        <v>0</v>
      </c>
      <c r="Z29" s="1">
        <v>3.6410000000000001E-3</v>
      </c>
    </row>
    <row r="30" spans="1:26" x14ac:dyDescent="0.5">
      <c r="A30" s="1" t="s">
        <v>28</v>
      </c>
      <c r="B30" s="1" t="s">
        <v>30</v>
      </c>
      <c r="C30" s="1">
        <v>1</v>
      </c>
      <c r="D30" s="1" t="b">
        <v>1</v>
      </c>
      <c r="E30" s="1">
        <v>1000</v>
      </c>
      <c r="F30" s="1">
        <v>10000000</v>
      </c>
      <c r="G30" s="1">
        <v>0</v>
      </c>
      <c r="H30" s="1">
        <v>1</v>
      </c>
      <c r="I30" s="1">
        <v>0</v>
      </c>
      <c r="J30" s="1">
        <v>2</v>
      </c>
      <c r="K30" s="1">
        <f t="shared" si="0"/>
        <v>196246.58776245528</v>
      </c>
      <c r="L30" s="1">
        <v>100000</v>
      </c>
      <c r="M30" s="1">
        <v>0</v>
      </c>
      <c r="N30" s="1">
        <v>0.50956299999999999</v>
      </c>
      <c r="O30" s="1">
        <v>0</v>
      </c>
      <c r="P30" s="1">
        <v>0</v>
      </c>
      <c r="Q30" s="1">
        <v>6.3111E-2</v>
      </c>
      <c r="R30" s="1">
        <v>1.1896E-2</v>
      </c>
      <c r="S30" s="1">
        <v>0</v>
      </c>
      <c r="T30" s="1">
        <v>5.3210000000000002E-3</v>
      </c>
      <c r="U30" s="1">
        <v>5.0000000000000004E-6</v>
      </c>
      <c r="V30" s="1">
        <v>0</v>
      </c>
      <c r="W30" s="1">
        <v>0</v>
      </c>
      <c r="X30" s="1">
        <v>0</v>
      </c>
      <c r="Y30" s="1">
        <v>0</v>
      </c>
      <c r="Z30" s="1">
        <v>3.9110000000000004E-3</v>
      </c>
    </row>
    <row r="31" spans="1:26" x14ac:dyDescent="0.5">
      <c r="A31" s="1" t="s">
        <v>28</v>
      </c>
      <c r="B31" s="1" t="s">
        <v>30</v>
      </c>
      <c r="C31" s="1">
        <v>1</v>
      </c>
      <c r="D31" s="1" t="b">
        <v>1</v>
      </c>
      <c r="E31" s="1">
        <v>1000</v>
      </c>
      <c r="F31" s="1">
        <v>10000000</v>
      </c>
      <c r="G31" s="1">
        <v>0</v>
      </c>
      <c r="H31" s="1">
        <v>1</v>
      </c>
      <c r="I31" s="1">
        <v>0</v>
      </c>
      <c r="J31" s="1">
        <v>2</v>
      </c>
      <c r="K31" s="1">
        <f t="shared" si="0"/>
        <v>199995.20011519722</v>
      </c>
      <c r="L31" s="1">
        <v>100000</v>
      </c>
      <c r="M31" s="1">
        <v>0</v>
      </c>
      <c r="N31" s="1">
        <v>0.50001200000000001</v>
      </c>
      <c r="O31" s="1">
        <v>0</v>
      </c>
      <c r="P31" s="1">
        <v>0</v>
      </c>
      <c r="Q31" s="1">
        <v>6.1926000000000002E-2</v>
      </c>
      <c r="R31" s="1">
        <v>1.2089000000000001E-2</v>
      </c>
      <c r="S31" s="1">
        <v>0</v>
      </c>
      <c r="T31" s="1">
        <v>5.2449999999999997E-3</v>
      </c>
      <c r="U31" s="1">
        <v>5.0000000000000004E-6</v>
      </c>
      <c r="V31" s="1">
        <v>0</v>
      </c>
      <c r="W31" s="1">
        <v>0</v>
      </c>
      <c r="X31" s="1">
        <v>0</v>
      </c>
      <c r="Y31" s="1">
        <v>0</v>
      </c>
      <c r="Z31" s="1">
        <v>3.9709999999999997E-3</v>
      </c>
    </row>
    <row r="32" spans="1:26" x14ac:dyDescent="0.5">
      <c r="A32" s="1" t="s">
        <v>28</v>
      </c>
      <c r="B32" s="1" t="s">
        <v>30</v>
      </c>
      <c r="C32" s="1">
        <v>10</v>
      </c>
      <c r="D32" s="1" t="b">
        <v>1</v>
      </c>
      <c r="E32" s="1">
        <v>1000</v>
      </c>
      <c r="F32" s="1">
        <v>10000000</v>
      </c>
      <c r="G32" s="1">
        <v>0</v>
      </c>
      <c r="H32" s="1">
        <v>1</v>
      </c>
      <c r="I32" s="1">
        <v>0</v>
      </c>
      <c r="J32" s="1">
        <v>2</v>
      </c>
      <c r="K32" s="1">
        <f t="shared" si="0"/>
        <v>2134859.299794903</v>
      </c>
      <c r="L32" s="1">
        <v>977095</v>
      </c>
      <c r="M32" s="1">
        <v>0</v>
      </c>
      <c r="N32" s="1">
        <v>4.5768589999999998</v>
      </c>
      <c r="O32" s="1">
        <v>0</v>
      </c>
      <c r="P32" s="1">
        <v>0</v>
      </c>
      <c r="Q32" s="1">
        <v>0.67227899999999996</v>
      </c>
      <c r="R32" s="1">
        <v>0.133823</v>
      </c>
      <c r="S32" s="1">
        <v>0</v>
      </c>
      <c r="T32" s="1">
        <v>6.2506000000000006E-2</v>
      </c>
      <c r="U32" s="1">
        <v>5.0000000000000004E-6</v>
      </c>
      <c r="V32" s="1">
        <v>0</v>
      </c>
      <c r="W32" s="1">
        <v>0</v>
      </c>
      <c r="X32" s="1">
        <v>0</v>
      </c>
      <c r="Y32" s="1">
        <v>0</v>
      </c>
      <c r="Z32" s="1">
        <v>4.4214999999999997E-2</v>
      </c>
    </row>
    <row r="33" spans="1:26" x14ac:dyDescent="0.5">
      <c r="A33" s="1" t="s">
        <v>28</v>
      </c>
      <c r="B33" s="1" t="s">
        <v>30</v>
      </c>
      <c r="C33" s="1">
        <v>10</v>
      </c>
      <c r="D33" s="1" t="b">
        <v>1</v>
      </c>
      <c r="E33" s="1">
        <v>1000</v>
      </c>
      <c r="F33" s="1">
        <v>10000000</v>
      </c>
      <c r="G33" s="1">
        <v>0</v>
      </c>
      <c r="H33" s="1">
        <v>1</v>
      </c>
      <c r="I33" s="1">
        <v>0</v>
      </c>
      <c r="J33" s="1">
        <v>2</v>
      </c>
      <c r="K33" s="1">
        <f t="shared" si="0"/>
        <v>2150561.6953121265</v>
      </c>
      <c r="L33" s="1">
        <v>981257</v>
      </c>
      <c r="M33" s="1">
        <v>0</v>
      </c>
      <c r="N33" s="1">
        <v>4.5627940000000002</v>
      </c>
      <c r="O33" s="1">
        <v>0</v>
      </c>
      <c r="P33" s="1">
        <v>0</v>
      </c>
      <c r="Q33" s="1">
        <v>0.68459899999999996</v>
      </c>
      <c r="R33" s="1">
        <v>0.14314199999999999</v>
      </c>
      <c r="S33" s="1">
        <v>0</v>
      </c>
      <c r="T33" s="1">
        <v>6.3731999999999997E-2</v>
      </c>
      <c r="U33" s="1">
        <v>5.0000000000000004E-6</v>
      </c>
      <c r="V33" s="1">
        <v>0</v>
      </c>
      <c r="W33" s="1">
        <v>0</v>
      </c>
      <c r="X33" s="1">
        <v>0</v>
      </c>
      <c r="Y33" s="1">
        <v>0</v>
      </c>
      <c r="Z33" s="1">
        <v>4.4798999999999999E-2</v>
      </c>
    </row>
    <row r="34" spans="1:26" x14ac:dyDescent="0.5">
      <c r="A34" s="1" t="s">
        <v>28</v>
      </c>
      <c r="B34" s="1" t="s">
        <v>30</v>
      </c>
      <c r="C34" s="1">
        <v>10</v>
      </c>
      <c r="D34" s="1" t="b">
        <v>1</v>
      </c>
      <c r="E34" s="1">
        <v>1000</v>
      </c>
      <c r="F34" s="1">
        <v>10000000</v>
      </c>
      <c r="G34" s="1">
        <v>0</v>
      </c>
      <c r="H34" s="1">
        <v>1</v>
      </c>
      <c r="I34" s="1">
        <v>0</v>
      </c>
      <c r="J34" s="1">
        <v>2</v>
      </c>
      <c r="K34" s="1">
        <f t="shared" si="0"/>
        <v>2149974.3320642454</v>
      </c>
      <c r="L34" s="1">
        <v>981680</v>
      </c>
      <c r="M34" s="1">
        <v>0</v>
      </c>
      <c r="N34" s="1">
        <v>4.5660080000000001</v>
      </c>
      <c r="O34" s="1">
        <v>0</v>
      </c>
      <c r="P34" s="1">
        <v>0</v>
      </c>
      <c r="Q34" s="1">
        <v>0.67508299999999999</v>
      </c>
      <c r="R34" s="1">
        <v>0.14142099999999999</v>
      </c>
      <c r="S34" s="1">
        <v>0</v>
      </c>
      <c r="T34" s="1">
        <v>6.0239000000000001E-2</v>
      </c>
      <c r="U34" s="1">
        <v>5.0000000000000004E-6</v>
      </c>
      <c r="V34" s="1">
        <v>0</v>
      </c>
      <c r="W34" s="1">
        <v>0</v>
      </c>
      <c r="X34" s="1">
        <v>0</v>
      </c>
      <c r="Y34" s="1">
        <v>0</v>
      </c>
      <c r="Z34" s="1">
        <v>4.2415000000000001E-2</v>
      </c>
    </row>
    <row r="35" spans="1:26" x14ac:dyDescent="0.5">
      <c r="A35" s="1" t="s">
        <v>28</v>
      </c>
      <c r="B35" s="1" t="s">
        <v>30</v>
      </c>
      <c r="C35" s="1">
        <v>20</v>
      </c>
      <c r="D35" s="1" t="b">
        <v>1</v>
      </c>
      <c r="E35" s="1">
        <v>1000</v>
      </c>
      <c r="F35" s="1">
        <v>10000000</v>
      </c>
      <c r="G35" s="1">
        <v>0</v>
      </c>
      <c r="H35" s="1">
        <v>1</v>
      </c>
      <c r="I35" s="1">
        <v>0</v>
      </c>
      <c r="J35" s="1">
        <v>2</v>
      </c>
      <c r="K35" s="1">
        <f t="shared" si="0"/>
        <v>4232452.4234044198</v>
      </c>
      <c r="L35" s="1">
        <v>1949009</v>
      </c>
      <c r="M35" s="1">
        <v>0</v>
      </c>
      <c r="N35" s="1">
        <v>9.2098329999999997</v>
      </c>
      <c r="O35" s="1">
        <v>0</v>
      </c>
      <c r="P35" s="1">
        <v>0</v>
      </c>
      <c r="Q35" s="1">
        <v>1.429106</v>
      </c>
      <c r="R35" s="1">
        <v>0.270895</v>
      </c>
      <c r="S35" s="1">
        <v>0</v>
      </c>
      <c r="T35" s="1">
        <v>0.12706700000000001</v>
      </c>
      <c r="U35" s="1">
        <v>5.0000000000000004E-6</v>
      </c>
      <c r="V35" s="1">
        <v>0</v>
      </c>
      <c r="W35" s="1">
        <v>0</v>
      </c>
      <c r="X35" s="1">
        <v>0</v>
      </c>
      <c r="Y35" s="1">
        <v>0</v>
      </c>
      <c r="Z35" s="1">
        <v>8.9498999999999995E-2</v>
      </c>
    </row>
    <row r="36" spans="1:26" x14ac:dyDescent="0.5">
      <c r="A36" s="1" t="s">
        <v>28</v>
      </c>
      <c r="B36" s="1" t="s">
        <v>30</v>
      </c>
      <c r="C36" s="1">
        <v>20</v>
      </c>
      <c r="D36" s="1" t="b">
        <v>1</v>
      </c>
      <c r="E36" s="1">
        <v>1000</v>
      </c>
      <c r="F36" s="1">
        <v>10000000</v>
      </c>
      <c r="G36" s="1">
        <v>0</v>
      </c>
      <c r="H36" s="1">
        <v>1</v>
      </c>
      <c r="I36" s="1">
        <v>0</v>
      </c>
      <c r="J36" s="1">
        <v>2</v>
      </c>
      <c r="K36" s="1">
        <f t="shared" si="0"/>
        <v>4234823.5127518317</v>
      </c>
      <c r="L36" s="1">
        <v>1955784</v>
      </c>
      <c r="M36" s="1">
        <v>0</v>
      </c>
      <c r="N36" s="1">
        <v>9.2366729999999997</v>
      </c>
      <c r="O36" s="1">
        <v>0</v>
      </c>
      <c r="P36" s="1">
        <v>0</v>
      </c>
      <c r="Q36" s="1">
        <v>1.418201</v>
      </c>
      <c r="R36" s="1">
        <v>0.30064800000000003</v>
      </c>
      <c r="S36" s="1">
        <v>0</v>
      </c>
      <c r="T36" s="1">
        <v>0.125413</v>
      </c>
      <c r="U36" s="1">
        <v>5.0000000000000004E-6</v>
      </c>
      <c r="V36" s="1">
        <v>0</v>
      </c>
      <c r="W36" s="1">
        <v>0</v>
      </c>
      <c r="X36" s="1">
        <v>0</v>
      </c>
      <c r="Y36" s="1">
        <v>0</v>
      </c>
      <c r="Z36" s="1">
        <v>8.8761000000000007E-2</v>
      </c>
    </row>
    <row r="37" spans="1:26" x14ac:dyDescent="0.5">
      <c r="A37" s="1" t="s">
        <v>28</v>
      </c>
      <c r="B37" s="1" t="s">
        <v>30</v>
      </c>
      <c r="C37" s="1">
        <v>20</v>
      </c>
      <c r="D37" s="1" t="b">
        <v>1</v>
      </c>
      <c r="E37" s="1">
        <v>1000</v>
      </c>
      <c r="F37" s="1">
        <v>10000000</v>
      </c>
      <c r="G37" s="1">
        <v>0</v>
      </c>
      <c r="H37" s="1">
        <v>1</v>
      </c>
      <c r="I37" s="1">
        <v>0</v>
      </c>
      <c r="J37" s="1">
        <v>2</v>
      </c>
      <c r="K37" s="1">
        <f t="shared" si="0"/>
        <v>4227958.535768766</v>
      </c>
      <c r="L37" s="1">
        <v>1963669</v>
      </c>
      <c r="M37" s="1">
        <v>0</v>
      </c>
      <c r="N37" s="1">
        <v>9.2889700000000008</v>
      </c>
      <c r="O37" s="1">
        <v>0</v>
      </c>
      <c r="P37" s="1">
        <v>0</v>
      </c>
      <c r="Q37" s="1">
        <v>1.427316</v>
      </c>
      <c r="R37" s="1">
        <v>0.305004</v>
      </c>
      <c r="S37" s="1">
        <v>0</v>
      </c>
      <c r="T37" s="1">
        <v>0.12623200000000001</v>
      </c>
      <c r="U37" s="1">
        <v>5.0000000000000004E-6</v>
      </c>
      <c r="V37" s="1">
        <v>0</v>
      </c>
      <c r="W37" s="1">
        <v>0</v>
      </c>
      <c r="X37" s="1">
        <v>0</v>
      </c>
      <c r="Y37" s="1">
        <v>0</v>
      </c>
      <c r="Z37" s="1">
        <v>8.9171E-2</v>
      </c>
    </row>
    <row r="38" spans="1:26" x14ac:dyDescent="0.5">
      <c r="A38" s="1" t="s">
        <v>28</v>
      </c>
      <c r="B38" s="1" t="s">
        <v>30</v>
      </c>
      <c r="C38" s="1">
        <v>30</v>
      </c>
      <c r="D38" s="1" t="b">
        <v>1</v>
      </c>
      <c r="E38" s="1">
        <v>1000</v>
      </c>
      <c r="F38" s="1">
        <v>10000000</v>
      </c>
      <c r="G38" s="1">
        <v>0</v>
      </c>
      <c r="H38" s="1">
        <v>1</v>
      </c>
      <c r="I38" s="1">
        <v>0</v>
      </c>
      <c r="J38" s="1">
        <v>2</v>
      </c>
      <c r="K38" s="1">
        <f t="shared" si="0"/>
        <v>6147803.1085687159</v>
      </c>
      <c r="L38" s="1">
        <v>2942864</v>
      </c>
      <c r="M38" s="1">
        <v>0</v>
      </c>
      <c r="N38" s="1">
        <v>14.360564</v>
      </c>
      <c r="O38" s="1">
        <v>0</v>
      </c>
      <c r="P38" s="1">
        <v>0</v>
      </c>
      <c r="Q38" s="1">
        <v>2.26891</v>
      </c>
      <c r="R38" s="1">
        <v>0.44638800000000001</v>
      </c>
      <c r="S38" s="1">
        <v>0</v>
      </c>
      <c r="T38" s="1">
        <v>0.19711999999999999</v>
      </c>
      <c r="U38" s="1">
        <v>5.0000000000000004E-6</v>
      </c>
      <c r="V38" s="1">
        <v>0</v>
      </c>
      <c r="W38" s="1">
        <v>0</v>
      </c>
      <c r="X38" s="1">
        <v>0</v>
      </c>
      <c r="Y38" s="1">
        <v>0</v>
      </c>
      <c r="Z38" s="1">
        <v>0.138902</v>
      </c>
    </row>
    <row r="39" spans="1:26" x14ac:dyDescent="0.5">
      <c r="A39" s="1" t="s">
        <v>28</v>
      </c>
      <c r="B39" s="1" t="s">
        <v>30</v>
      </c>
      <c r="C39" s="1">
        <v>30</v>
      </c>
      <c r="D39" s="1" t="b">
        <v>1</v>
      </c>
      <c r="E39" s="1">
        <v>1000</v>
      </c>
      <c r="F39" s="1">
        <v>10000000</v>
      </c>
      <c r="G39" s="1">
        <v>0</v>
      </c>
      <c r="H39" s="1">
        <v>1</v>
      </c>
      <c r="I39" s="1">
        <v>0</v>
      </c>
      <c r="J39" s="1">
        <v>2</v>
      </c>
      <c r="K39" s="1">
        <f t="shared" si="0"/>
        <v>6160695.1635445058</v>
      </c>
      <c r="L39" s="1">
        <v>2931222</v>
      </c>
      <c r="M39" s="1">
        <v>0</v>
      </c>
      <c r="N39" s="1">
        <v>14.273821</v>
      </c>
      <c r="O39" s="1">
        <v>0</v>
      </c>
      <c r="P39" s="1">
        <v>0</v>
      </c>
      <c r="Q39" s="1">
        <v>2.2362510000000002</v>
      </c>
      <c r="R39" s="1">
        <v>0.40805399999999997</v>
      </c>
      <c r="S39" s="1">
        <v>0</v>
      </c>
      <c r="T39" s="1">
        <v>0.194548</v>
      </c>
      <c r="U39" s="1">
        <v>5.0000000000000004E-6</v>
      </c>
      <c r="V39" s="1">
        <v>0</v>
      </c>
      <c r="W39" s="1">
        <v>0</v>
      </c>
      <c r="X39" s="1">
        <v>0</v>
      </c>
      <c r="Y39" s="1">
        <v>0</v>
      </c>
      <c r="Z39" s="1">
        <v>0.13678699999999999</v>
      </c>
    </row>
    <row r="40" spans="1:26" x14ac:dyDescent="0.5">
      <c r="A40" s="1" t="s">
        <v>28</v>
      </c>
      <c r="B40" s="1" t="s">
        <v>30</v>
      </c>
      <c r="C40" s="1">
        <v>30</v>
      </c>
      <c r="D40" s="1" t="b">
        <v>1</v>
      </c>
      <c r="E40" s="1">
        <v>1000</v>
      </c>
      <c r="F40" s="1">
        <v>10000000</v>
      </c>
      <c r="G40" s="1">
        <v>0</v>
      </c>
      <c r="H40" s="1">
        <v>1</v>
      </c>
      <c r="I40" s="1">
        <v>0</v>
      </c>
      <c r="J40" s="1">
        <v>2</v>
      </c>
      <c r="K40" s="1">
        <f t="shared" si="0"/>
        <v>6118342.9897088902</v>
      </c>
      <c r="L40" s="1">
        <v>2970594</v>
      </c>
      <c r="M40" s="1">
        <v>0</v>
      </c>
      <c r="N40" s="1">
        <v>14.565678999999999</v>
      </c>
      <c r="O40" s="1">
        <v>0</v>
      </c>
      <c r="P40" s="1">
        <v>0</v>
      </c>
      <c r="Q40" s="1">
        <v>2.294794</v>
      </c>
      <c r="R40" s="1">
        <v>0.444384</v>
      </c>
      <c r="S40" s="1">
        <v>0</v>
      </c>
      <c r="T40" s="1">
        <v>0.20130200000000001</v>
      </c>
      <c r="U40" s="1">
        <v>5.0000000000000004E-6</v>
      </c>
      <c r="V40" s="1">
        <v>0</v>
      </c>
      <c r="W40" s="1">
        <v>0</v>
      </c>
      <c r="X40" s="1">
        <v>0</v>
      </c>
      <c r="Y40" s="1">
        <v>0</v>
      </c>
      <c r="Z40" s="1">
        <v>0.14139099999999999</v>
      </c>
    </row>
    <row r="41" spans="1:26" x14ac:dyDescent="0.5">
      <c r="A41" s="1" t="s">
        <v>28</v>
      </c>
      <c r="B41" s="1" t="s">
        <v>30</v>
      </c>
      <c r="C41" s="1">
        <v>40</v>
      </c>
      <c r="D41" s="1" t="b">
        <v>1</v>
      </c>
      <c r="E41" s="1">
        <v>1000</v>
      </c>
      <c r="F41" s="1">
        <v>10000000</v>
      </c>
      <c r="G41" s="1">
        <v>0</v>
      </c>
      <c r="H41" s="1">
        <v>1</v>
      </c>
      <c r="I41" s="1">
        <v>0</v>
      </c>
      <c r="J41" s="1">
        <v>2</v>
      </c>
      <c r="K41" s="1">
        <f t="shared" si="0"/>
        <v>7929325.2466401821</v>
      </c>
      <c r="L41" s="1">
        <v>3922323</v>
      </c>
      <c r="M41" s="1">
        <v>0</v>
      </c>
      <c r="N41" s="1">
        <v>19.786415000000002</v>
      </c>
      <c r="O41" s="1">
        <v>0</v>
      </c>
      <c r="P41" s="1">
        <v>0</v>
      </c>
      <c r="Q41" s="1">
        <v>3.1369739999999999</v>
      </c>
      <c r="R41" s="1">
        <v>0.61559600000000003</v>
      </c>
      <c r="S41" s="1">
        <v>0</v>
      </c>
      <c r="T41" s="1">
        <v>0.27642899999999998</v>
      </c>
      <c r="U41" s="1">
        <v>5.0000000000000004E-6</v>
      </c>
      <c r="V41" s="1">
        <v>0</v>
      </c>
      <c r="W41" s="1">
        <v>0</v>
      </c>
      <c r="X41" s="1">
        <v>0</v>
      </c>
      <c r="Y41" s="1">
        <v>0</v>
      </c>
      <c r="Z41" s="1">
        <v>0.19437099999999999</v>
      </c>
    </row>
    <row r="42" spans="1:26" x14ac:dyDescent="0.5">
      <c r="A42" s="1" t="s">
        <v>28</v>
      </c>
      <c r="B42" s="1" t="s">
        <v>30</v>
      </c>
      <c r="C42" s="1">
        <v>40</v>
      </c>
      <c r="D42" s="1" t="b">
        <v>1</v>
      </c>
      <c r="E42" s="1">
        <v>1000</v>
      </c>
      <c r="F42" s="1">
        <v>10000000</v>
      </c>
      <c r="G42" s="1">
        <v>0</v>
      </c>
      <c r="H42" s="1">
        <v>1</v>
      </c>
      <c r="I42" s="1">
        <v>0</v>
      </c>
      <c r="J42" s="1">
        <v>2</v>
      </c>
      <c r="K42" s="1">
        <f t="shared" si="0"/>
        <v>8005326.712274665</v>
      </c>
      <c r="L42" s="1">
        <v>3917066</v>
      </c>
      <c r="M42" s="1">
        <v>0</v>
      </c>
      <c r="N42" s="1">
        <v>19.572298</v>
      </c>
      <c r="O42" s="1">
        <v>0</v>
      </c>
      <c r="P42" s="1">
        <v>0</v>
      </c>
      <c r="Q42" s="1">
        <v>3.1271770000000001</v>
      </c>
      <c r="R42" s="1">
        <v>0.61646299999999998</v>
      </c>
      <c r="S42" s="1">
        <v>0</v>
      </c>
      <c r="T42" s="1">
        <v>0.25928099999999998</v>
      </c>
      <c r="U42" s="1">
        <v>5.0000000000000004E-6</v>
      </c>
      <c r="V42" s="1">
        <v>0</v>
      </c>
      <c r="W42" s="1">
        <v>0</v>
      </c>
      <c r="X42" s="1">
        <v>0</v>
      </c>
      <c r="Y42" s="1">
        <v>0</v>
      </c>
      <c r="Z42" s="1">
        <v>0.182472</v>
      </c>
    </row>
    <row r="43" spans="1:26" x14ac:dyDescent="0.5">
      <c r="A43" s="1" t="s">
        <v>28</v>
      </c>
      <c r="B43" s="1" t="s">
        <v>30</v>
      </c>
      <c r="C43" s="1">
        <v>40</v>
      </c>
      <c r="D43" s="1" t="b">
        <v>1</v>
      </c>
      <c r="E43" s="1">
        <v>1000</v>
      </c>
      <c r="F43" s="1">
        <v>10000000</v>
      </c>
      <c r="G43" s="1">
        <v>0</v>
      </c>
      <c r="H43" s="1">
        <v>1</v>
      </c>
      <c r="I43" s="1">
        <v>0</v>
      </c>
      <c r="J43" s="1">
        <v>2</v>
      </c>
      <c r="K43" s="1">
        <f t="shared" si="0"/>
        <v>7997505.4315780792</v>
      </c>
      <c r="L43" s="1">
        <v>3933081</v>
      </c>
      <c r="M43" s="1">
        <v>0</v>
      </c>
      <c r="N43" s="1">
        <v>19.671538999999999</v>
      </c>
      <c r="O43" s="1">
        <v>0</v>
      </c>
      <c r="P43" s="1">
        <v>0</v>
      </c>
      <c r="Q43" s="1">
        <v>3.1256189999999999</v>
      </c>
      <c r="R43" s="1">
        <v>0.58901899999999996</v>
      </c>
      <c r="S43" s="1">
        <v>0</v>
      </c>
      <c r="T43" s="1">
        <v>0.26308300000000001</v>
      </c>
      <c r="U43" s="1">
        <v>5.0000000000000004E-6</v>
      </c>
      <c r="V43" s="1">
        <v>0</v>
      </c>
      <c r="W43" s="1">
        <v>0</v>
      </c>
      <c r="X43" s="1">
        <v>0</v>
      </c>
      <c r="Y43" s="1">
        <v>0</v>
      </c>
      <c r="Z43" s="1">
        <v>0.18451000000000001</v>
      </c>
    </row>
    <row r="44" spans="1:26" x14ac:dyDescent="0.5">
      <c r="A44" s="1" t="s">
        <v>28</v>
      </c>
      <c r="B44" s="1" t="s">
        <v>30</v>
      </c>
      <c r="C44" s="1">
        <v>50</v>
      </c>
      <c r="D44" s="1" t="b">
        <v>1</v>
      </c>
      <c r="E44" s="1">
        <v>1000</v>
      </c>
      <c r="F44" s="1">
        <v>10000000</v>
      </c>
      <c r="G44" s="1">
        <v>0</v>
      </c>
      <c r="H44" s="1">
        <v>1</v>
      </c>
      <c r="I44" s="1">
        <v>0</v>
      </c>
      <c r="J44" s="1">
        <v>2</v>
      </c>
      <c r="K44" s="1">
        <f t="shared" si="0"/>
        <v>9721056.4780703243</v>
      </c>
      <c r="L44" s="1">
        <v>4866691</v>
      </c>
      <c r="M44" s="1">
        <v>0</v>
      </c>
      <c r="N44" s="1">
        <v>25.031697999999999</v>
      </c>
      <c r="O44" s="1">
        <v>0</v>
      </c>
      <c r="P44" s="1">
        <v>0</v>
      </c>
      <c r="Q44" s="1">
        <v>4.0369260000000002</v>
      </c>
      <c r="R44" s="1">
        <v>0.76543399999999995</v>
      </c>
      <c r="S44" s="1">
        <v>0</v>
      </c>
      <c r="T44" s="1">
        <v>0.34243400000000002</v>
      </c>
      <c r="U44" s="1">
        <v>5.0000000000000004E-6</v>
      </c>
      <c r="V44" s="1">
        <v>0</v>
      </c>
      <c r="W44" s="1">
        <v>0</v>
      </c>
      <c r="X44" s="1">
        <v>0</v>
      </c>
      <c r="Y44" s="1">
        <v>0</v>
      </c>
      <c r="Z44" s="1">
        <v>0.24043500000000001</v>
      </c>
    </row>
    <row r="45" spans="1:26" x14ac:dyDescent="0.5">
      <c r="A45" s="1" t="s">
        <v>28</v>
      </c>
      <c r="B45" s="1" t="s">
        <v>30</v>
      </c>
      <c r="C45" s="1">
        <v>50</v>
      </c>
      <c r="D45" s="1" t="b">
        <v>1</v>
      </c>
      <c r="E45" s="1">
        <v>1000</v>
      </c>
      <c r="F45" s="1">
        <v>10000000</v>
      </c>
      <c r="G45" s="1">
        <v>0</v>
      </c>
      <c r="H45" s="1">
        <v>1</v>
      </c>
      <c r="I45" s="1">
        <v>0</v>
      </c>
      <c r="J45" s="1">
        <v>2</v>
      </c>
      <c r="K45" s="1">
        <f t="shared" si="0"/>
        <v>9694091.6276133135</v>
      </c>
      <c r="L45" s="1">
        <v>4916009</v>
      </c>
      <c r="M45" s="1">
        <v>0</v>
      </c>
      <c r="N45" s="1">
        <v>25.355696999999999</v>
      </c>
      <c r="O45" s="1">
        <v>0</v>
      </c>
      <c r="P45" s="1">
        <v>0</v>
      </c>
      <c r="Q45" s="1">
        <v>4.0399419999999999</v>
      </c>
      <c r="R45" s="1">
        <v>0.77698199999999995</v>
      </c>
      <c r="S45" s="1">
        <v>0</v>
      </c>
      <c r="T45" s="1">
        <v>0.35902600000000001</v>
      </c>
      <c r="U45" s="1">
        <v>5.0000000000000004E-6</v>
      </c>
      <c r="V45" s="1">
        <v>0</v>
      </c>
      <c r="W45" s="1">
        <v>0</v>
      </c>
      <c r="X45" s="1">
        <v>0</v>
      </c>
      <c r="Y45" s="1">
        <v>0</v>
      </c>
      <c r="Z45" s="1">
        <v>0.25252799999999997</v>
      </c>
    </row>
    <row r="46" spans="1:26" x14ac:dyDescent="0.5">
      <c r="A46" s="1" t="s">
        <v>28</v>
      </c>
      <c r="B46" s="1" t="s">
        <v>30</v>
      </c>
      <c r="C46" s="1">
        <v>50</v>
      </c>
      <c r="D46" s="1" t="b">
        <v>1</v>
      </c>
      <c r="E46" s="1">
        <v>1000</v>
      </c>
      <c r="F46" s="1">
        <v>10000000</v>
      </c>
      <c r="G46" s="1">
        <v>0</v>
      </c>
      <c r="H46" s="1">
        <v>1</v>
      </c>
      <c r="I46" s="1">
        <v>0</v>
      </c>
      <c r="J46" s="1">
        <v>2</v>
      </c>
      <c r="K46" s="1">
        <f t="shared" si="0"/>
        <v>9740854.0449957792</v>
      </c>
      <c r="L46" s="1">
        <v>4856648</v>
      </c>
      <c r="M46" s="1">
        <v>0</v>
      </c>
      <c r="N46" s="1">
        <v>24.929272000000001</v>
      </c>
      <c r="O46" s="1">
        <v>0</v>
      </c>
      <c r="P46" s="1">
        <v>0</v>
      </c>
      <c r="Q46" s="1">
        <v>3.993614</v>
      </c>
      <c r="R46" s="1">
        <v>0.798315</v>
      </c>
      <c r="S46" s="1">
        <v>0</v>
      </c>
      <c r="T46" s="1">
        <v>0.33611200000000002</v>
      </c>
      <c r="U46" s="1">
        <v>5.0000000000000004E-6</v>
      </c>
      <c r="V46" s="1">
        <v>0</v>
      </c>
      <c r="W46" s="1">
        <v>0</v>
      </c>
      <c r="X46" s="1">
        <v>0</v>
      </c>
      <c r="Y46" s="1">
        <v>0</v>
      </c>
      <c r="Z46" s="1">
        <v>0.23724000000000001</v>
      </c>
    </row>
    <row r="47" spans="1:26" x14ac:dyDescent="0.5">
      <c r="A47" s="1" t="s">
        <v>28</v>
      </c>
      <c r="B47" s="1" t="s">
        <v>30</v>
      </c>
      <c r="C47" s="1">
        <v>60</v>
      </c>
      <c r="D47" s="1" t="b">
        <v>1</v>
      </c>
      <c r="E47" s="1">
        <v>1000</v>
      </c>
      <c r="F47" s="1">
        <v>10000000</v>
      </c>
      <c r="G47" s="1">
        <v>0</v>
      </c>
      <c r="H47" s="1">
        <v>1</v>
      </c>
      <c r="I47" s="1">
        <v>0</v>
      </c>
      <c r="J47" s="1">
        <v>2</v>
      </c>
      <c r="K47" s="1">
        <f t="shared" si="0"/>
        <v>11513504.600035409</v>
      </c>
      <c r="L47" s="1">
        <v>5847543</v>
      </c>
      <c r="M47" s="1">
        <v>0</v>
      </c>
      <c r="N47" s="1">
        <v>30.473134999999999</v>
      </c>
      <c r="O47" s="1">
        <v>0</v>
      </c>
      <c r="P47" s="1">
        <v>0</v>
      </c>
      <c r="Q47" s="1">
        <v>4.8800179999999997</v>
      </c>
      <c r="R47" s="1">
        <v>0.89408799999999999</v>
      </c>
      <c r="S47" s="1">
        <v>0</v>
      </c>
      <c r="T47" s="1">
        <v>0.410001</v>
      </c>
      <c r="U47" s="1">
        <v>5.0000000000000004E-6</v>
      </c>
      <c r="V47" s="1">
        <v>0</v>
      </c>
      <c r="W47" s="1">
        <v>0</v>
      </c>
      <c r="X47" s="1">
        <v>0</v>
      </c>
      <c r="Y47" s="1">
        <v>0</v>
      </c>
      <c r="Z47" s="1">
        <v>0.28930099999999997</v>
      </c>
    </row>
    <row r="48" spans="1:26" x14ac:dyDescent="0.5">
      <c r="A48" s="1" t="s">
        <v>28</v>
      </c>
      <c r="B48" s="1" t="s">
        <v>30</v>
      </c>
      <c r="C48" s="1">
        <v>60</v>
      </c>
      <c r="D48" s="1" t="b">
        <v>1</v>
      </c>
      <c r="E48" s="1">
        <v>1000</v>
      </c>
      <c r="F48" s="1">
        <v>10000000</v>
      </c>
      <c r="G48" s="1">
        <v>0</v>
      </c>
      <c r="H48" s="1">
        <v>1</v>
      </c>
      <c r="I48" s="1">
        <v>0</v>
      </c>
      <c r="J48" s="1">
        <v>2</v>
      </c>
      <c r="K48" s="1">
        <f t="shared" si="0"/>
        <v>11384125.721565548</v>
      </c>
      <c r="L48" s="1">
        <v>5913804</v>
      </c>
      <c r="M48" s="1">
        <v>0</v>
      </c>
      <c r="N48" s="1">
        <v>31.168686000000001</v>
      </c>
      <c r="O48" s="1">
        <v>0</v>
      </c>
      <c r="P48" s="1">
        <v>0</v>
      </c>
      <c r="Q48" s="1">
        <v>5.0061609999999996</v>
      </c>
      <c r="R48" s="1">
        <v>0.98525399999999996</v>
      </c>
      <c r="S48" s="1">
        <v>0</v>
      </c>
      <c r="T48" s="1">
        <v>0.44325599999999998</v>
      </c>
      <c r="U48" s="1">
        <v>5.0000000000000004E-6</v>
      </c>
      <c r="V48" s="1">
        <v>0</v>
      </c>
      <c r="W48" s="1">
        <v>0</v>
      </c>
      <c r="X48" s="1">
        <v>0</v>
      </c>
      <c r="Y48" s="1">
        <v>0</v>
      </c>
      <c r="Z48" s="1">
        <v>0.31335400000000002</v>
      </c>
    </row>
    <row r="49" spans="1:26" x14ac:dyDescent="0.5">
      <c r="A49" s="1" t="s">
        <v>28</v>
      </c>
      <c r="B49" s="1" t="s">
        <v>30</v>
      </c>
      <c r="C49" s="1">
        <v>60</v>
      </c>
      <c r="D49" s="1" t="b">
        <v>1</v>
      </c>
      <c r="E49" s="1">
        <v>1000</v>
      </c>
      <c r="F49" s="1">
        <v>10000000</v>
      </c>
      <c r="G49" s="1">
        <v>0</v>
      </c>
      <c r="H49" s="1">
        <v>1</v>
      </c>
      <c r="I49" s="1">
        <v>0</v>
      </c>
      <c r="J49" s="1">
        <v>2</v>
      </c>
      <c r="K49" s="1">
        <f t="shared" si="0"/>
        <v>11508008.497279573</v>
      </c>
      <c r="L49" s="1">
        <v>5843877</v>
      </c>
      <c r="M49" s="1">
        <v>0</v>
      </c>
      <c r="N49" s="1">
        <v>30.468575000000001</v>
      </c>
      <c r="O49" s="1">
        <v>0</v>
      </c>
      <c r="P49" s="1">
        <v>0</v>
      </c>
      <c r="Q49" s="1">
        <v>4.869961</v>
      </c>
      <c r="R49" s="1">
        <v>0.89661500000000005</v>
      </c>
      <c r="S49" s="1">
        <v>0</v>
      </c>
      <c r="T49" s="1">
        <v>0.41592099999999999</v>
      </c>
      <c r="U49" s="1">
        <v>5.0000000000000004E-6</v>
      </c>
      <c r="V49" s="1">
        <v>0</v>
      </c>
      <c r="W49" s="1">
        <v>0</v>
      </c>
      <c r="X49" s="1">
        <v>0</v>
      </c>
      <c r="Y49" s="1">
        <v>0</v>
      </c>
      <c r="Z49" s="1">
        <v>0.293049</v>
      </c>
    </row>
    <row r="50" spans="1:26" x14ac:dyDescent="0.5">
      <c r="A50" s="1" t="s">
        <v>28</v>
      </c>
      <c r="B50" s="1" t="s">
        <v>30</v>
      </c>
      <c r="C50" s="1">
        <v>70</v>
      </c>
      <c r="D50" s="1" t="b">
        <v>1</v>
      </c>
      <c r="E50" s="1">
        <v>1000</v>
      </c>
      <c r="F50" s="1">
        <v>10000000</v>
      </c>
      <c r="G50" s="1">
        <v>0</v>
      </c>
      <c r="H50" s="1">
        <v>1</v>
      </c>
      <c r="I50" s="1">
        <v>0</v>
      </c>
      <c r="J50" s="1">
        <v>2</v>
      </c>
      <c r="K50" s="1">
        <f t="shared" si="0"/>
        <v>13048030.232959088</v>
      </c>
      <c r="L50" s="1">
        <v>6863205</v>
      </c>
      <c r="M50" s="1">
        <v>0</v>
      </c>
      <c r="N50" s="1">
        <v>36.819684000000002</v>
      </c>
      <c r="O50" s="1">
        <v>0</v>
      </c>
      <c r="P50" s="1">
        <v>0</v>
      </c>
      <c r="Q50" s="1">
        <v>5.9066910000000004</v>
      </c>
      <c r="R50" s="1">
        <v>1.1722440000000001</v>
      </c>
      <c r="S50" s="1">
        <v>0</v>
      </c>
      <c r="T50" s="1">
        <v>0.532161</v>
      </c>
      <c r="U50" s="1">
        <v>5.0000000000000004E-6</v>
      </c>
      <c r="V50" s="1">
        <v>0</v>
      </c>
      <c r="W50" s="1">
        <v>0</v>
      </c>
      <c r="X50" s="1">
        <v>0</v>
      </c>
      <c r="Y50" s="1">
        <v>0</v>
      </c>
      <c r="Z50" s="1">
        <v>0.37568200000000002</v>
      </c>
    </row>
    <row r="51" spans="1:26" x14ac:dyDescent="0.5">
      <c r="A51" s="1" t="s">
        <v>28</v>
      </c>
      <c r="B51" s="1" t="s">
        <v>30</v>
      </c>
      <c r="C51" s="1">
        <v>70</v>
      </c>
      <c r="D51" s="1" t="b">
        <v>1</v>
      </c>
      <c r="E51" s="1">
        <v>1000</v>
      </c>
      <c r="F51" s="1">
        <v>10000000</v>
      </c>
      <c r="G51" s="1">
        <v>0</v>
      </c>
      <c r="H51" s="1">
        <v>1</v>
      </c>
      <c r="I51" s="1">
        <v>0</v>
      </c>
      <c r="J51" s="1">
        <v>2</v>
      </c>
      <c r="K51" s="1">
        <f t="shared" si="0"/>
        <v>13170776.861103186</v>
      </c>
      <c r="L51" s="1">
        <v>6846008</v>
      </c>
      <c r="M51" s="1">
        <v>0</v>
      </c>
      <c r="N51" s="1">
        <v>36.38514</v>
      </c>
      <c r="O51" s="1">
        <v>0</v>
      </c>
      <c r="P51" s="1">
        <v>0</v>
      </c>
      <c r="Q51" s="1">
        <v>5.8652150000000001</v>
      </c>
      <c r="R51" s="1">
        <v>1.088619</v>
      </c>
      <c r="S51" s="1">
        <v>0</v>
      </c>
      <c r="T51" s="1">
        <v>0.49065799999999998</v>
      </c>
      <c r="U51" s="1">
        <v>5.0000000000000004E-6</v>
      </c>
      <c r="V51" s="1">
        <v>0</v>
      </c>
      <c r="W51" s="1">
        <v>0</v>
      </c>
      <c r="X51" s="1">
        <v>0</v>
      </c>
      <c r="Y51" s="1">
        <v>0</v>
      </c>
      <c r="Z51" s="1">
        <v>0.34495599999999998</v>
      </c>
    </row>
    <row r="52" spans="1:26" x14ac:dyDescent="0.5">
      <c r="A52" s="1" t="s">
        <v>28</v>
      </c>
      <c r="B52" s="1" t="s">
        <v>30</v>
      </c>
      <c r="C52" s="1">
        <v>70</v>
      </c>
      <c r="D52" s="1" t="b">
        <v>1</v>
      </c>
      <c r="E52" s="1">
        <v>1000</v>
      </c>
      <c r="F52" s="1">
        <v>10000000</v>
      </c>
      <c r="G52" s="1">
        <v>0</v>
      </c>
      <c r="H52" s="1">
        <v>1</v>
      </c>
      <c r="I52" s="1">
        <v>0</v>
      </c>
      <c r="J52" s="1">
        <v>2</v>
      </c>
      <c r="K52" s="1">
        <f t="shared" si="0"/>
        <v>13131910.02679133</v>
      </c>
      <c r="L52" s="1">
        <v>6855030</v>
      </c>
      <c r="M52" s="1">
        <v>0</v>
      </c>
      <c r="N52" s="1">
        <v>36.540922000000002</v>
      </c>
      <c r="O52" s="1">
        <v>0</v>
      </c>
      <c r="P52" s="1">
        <v>0</v>
      </c>
      <c r="Q52" s="1">
        <v>5.8641550000000002</v>
      </c>
      <c r="R52" s="1">
        <v>1.1003339999999999</v>
      </c>
      <c r="S52" s="1">
        <v>0</v>
      </c>
      <c r="T52" s="1">
        <v>0.51253899999999997</v>
      </c>
      <c r="U52" s="1">
        <v>5.0000000000000004E-6</v>
      </c>
      <c r="V52" s="1">
        <v>0</v>
      </c>
      <c r="W52" s="1">
        <v>0</v>
      </c>
      <c r="X52" s="1">
        <v>0</v>
      </c>
      <c r="Y52" s="1">
        <v>0</v>
      </c>
      <c r="Z52" s="1">
        <v>0.36095500000000003</v>
      </c>
    </row>
    <row r="53" spans="1:26" x14ac:dyDescent="0.5">
      <c r="A53" s="1" t="s">
        <v>28</v>
      </c>
      <c r="B53" s="1" t="s">
        <v>30</v>
      </c>
      <c r="C53" s="1">
        <v>80</v>
      </c>
      <c r="D53" s="1" t="b">
        <v>1</v>
      </c>
      <c r="E53" s="1">
        <v>1000</v>
      </c>
      <c r="F53" s="1">
        <v>10000000</v>
      </c>
      <c r="G53" s="1">
        <v>0</v>
      </c>
      <c r="H53" s="1">
        <v>1</v>
      </c>
      <c r="I53" s="1">
        <v>0</v>
      </c>
      <c r="J53" s="1">
        <v>2</v>
      </c>
      <c r="K53" s="1">
        <f t="shared" si="0"/>
        <v>14909652.710563542</v>
      </c>
      <c r="L53" s="1">
        <v>7847946</v>
      </c>
      <c r="M53" s="1">
        <v>0</v>
      </c>
      <c r="N53" s="1">
        <v>42.109343000000003</v>
      </c>
      <c r="O53" s="1">
        <v>0</v>
      </c>
      <c r="P53" s="1">
        <v>0</v>
      </c>
      <c r="Q53" s="1">
        <v>6.7653730000000003</v>
      </c>
      <c r="R53" s="1">
        <v>1.229115</v>
      </c>
      <c r="S53" s="1">
        <v>0</v>
      </c>
      <c r="T53" s="1">
        <v>0.56746700000000005</v>
      </c>
      <c r="U53" s="1">
        <v>5.0000000000000004E-6</v>
      </c>
      <c r="V53" s="1">
        <v>0</v>
      </c>
      <c r="W53" s="1">
        <v>0</v>
      </c>
      <c r="X53" s="1">
        <v>0</v>
      </c>
      <c r="Y53" s="1">
        <v>0</v>
      </c>
      <c r="Z53" s="1">
        <v>0.40013300000000002</v>
      </c>
    </row>
    <row r="54" spans="1:26" x14ac:dyDescent="0.5">
      <c r="A54" s="1" t="s">
        <v>28</v>
      </c>
      <c r="B54" s="1" t="s">
        <v>30</v>
      </c>
      <c r="C54" s="1">
        <v>80</v>
      </c>
      <c r="D54" s="1" t="b">
        <v>1</v>
      </c>
      <c r="E54" s="1">
        <v>1000</v>
      </c>
      <c r="F54" s="1">
        <v>10000000</v>
      </c>
      <c r="G54" s="1">
        <v>0</v>
      </c>
      <c r="H54" s="1">
        <v>1</v>
      </c>
      <c r="I54" s="1">
        <v>0</v>
      </c>
      <c r="J54" s="1">
        <v>2</v>
      </c>
      <c r="K54" s="1">
        <f t="shared" si="0"/>
        <v>14802203.89250214</v>
      </c>
      <c r="L54" s="1">
        <v>7846894</v>
      </c>
      <c r="M54" s="1">
        <v>0</v>
      </c>
      <c r="N54" s="1">
        <v>42.409328000000002</v>
      </c>
      <c r="O54" s="1">
        <v>0</v>
      </c>
      <c r="P54" s="1">
        <v>0</v>
      </c>
      <c r="Q54" s="1">
        <v>6.9840039999999997</v>
      </c>
      <c r="R54" s="1">
        <v>1.291871</v>
      </c>
      <c r="S54" s="1">
        <v>0</v>
      </c>
      <c r="T54" s="1">
        <v>0.600989</v>
      </c>
      <c r="U54" s="1">
        <v>5.0000000000000004E-6</v>
      </c>
      <c r="V54" s="1">
        <v>0</v>
      </c>
      <c r="W54" s="1">
        <v>0</v>
      </c>
      <c r="X54" s="1">
        <v>0</v>
      </c>
      <c r="Y54" s="1">
        <v>0</v>
      </c>
      <c r="Z54" s="1">
        <v>0.41467500000000002</v>
      </c>
    </row>
    <row r="55" spans="1:26" x14ac:dyDescent="0.5">
      <c r="A55" s="1" t="s">
        <v>28</v>
      </c>
      <c r="B55" s="1" t="s">
        <v>30</v>
      </c>
      <c r="C55" s="1">
        <v>80</v>
      </c>
      <c r="D55" s="1" t="b">
        <v>1</v>
      </c>
      <c r="E55" s="1">
        <v>1000</v>
      </c>
      <c r="F55" s="1">
        <v>10000000</v>
      </c>
      <c r="G55" s="1">
        <v>0</v>
      </c>
      <c r="H55" s="1">
        <v>1</v>
      </c>
      <c r="I55" s="1">
        <v>0</v>
      </c>
      <c r="J55" s="1">
        <v>2</v>
      </c>
      <c r="K55" s="1">
        <f t="shared" si="0"/>
        <v>14747893.526764333</v>
      </c>
      <c r="L55" s="1">
        <v>7860013</v>
      </c>
      <c r="M55" s="1">
        <v>0</v>
      </c>
      <c r="N55" s="1">
        <v>42.636668</v>
      </c>
      <c r="O55" s="1">
        <v>0</v>
      </c>
      <c r="P55" s="1">
        <v>0</v>
      </c>
      <c r="Q55" s="1">
        <v>6.9013429999999998</v>
      </c>
      <c r="R55" s="1">
        <v>1.298376</v>
      </c>
      <c r="S55" s="1">
        <v>0</v>
      </c>
      <c r="T55" s="1">
        <v>0.61415500000000001</v>
      </c>
      <c r="U55" s="1">
        <v>5.0000000000000004E-6</v>
      </c>
      <c r="V55" s="1">
        <v>0</v>
      </c>
      <c r="W55" s="1">
        <v>0</v>
      </c>
      <c r="X55" s="1">
        <v>0</v>
      </c>
      <c r="Y55" s="1">
        <v>0</v>
      </c>
      <c r="Z55" s="1">
        <v>0.43141699999999999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C5371-314F-4A3F-98E5-866AC78AB7FB}">
  <dimension ref="A1:E55"/>
  <sheetViews>
    <sheetView workbookViewId="0">
      <selection activeCell="E3" sqref="E3:E10"/>
    </sheetView>
  </sheetViews>
  <sheetFormatPr defaultRowHeight="15" x14ac:dyDescent="0.5"/>
  <cols>
    <col min="1" max="16384" width="8.7265625" style="1"/>
  </cols>
  <sheetData>
    <row r="1" spans="1:5" x14ac:dyDescent="0.5">
      <c r="A1" s="1" t="s">
        <v>0</v>
      </c>
      <c r="C1" s="1" t="s">
        <v>1</v>
      </c>
      <c r="E1" s="1" t="s">
        <v>2</v>
      </c>
    </row>
    <row r="2" spans="1:5" x14ac:dyDescent="0.5">
      <c r="A2" s="1">
        <v>1</v>
      </c>
      <c r="B2" s="1">
        <f>AVERAGEIF(bench_3b!C2:C28,Fig3b!A2,bench_3b!K2:K28)</f>
        <v>34290.660999849948</v>
      </c>
      <c r="C2" s="1">
        <f>B2/1000000</f>
        <v>3.4290660999849946E-2</v>
      </c>
      <c r="D2" s="1">
        <f>AVERAGEIF(bench_3b!C29:C55,Fig3b!A2,bench_3b!K29:K55)</f>
        <v>34586.136873018251</v>
      </c>
      <c r="E2" s="1">
        <f>D2/1000000</f>
        <v>3.4586136873018251E-2</v>
      </c>
    </row>
    <row r="3" spans="1:5" x14ac:dyDescent="0.5">
      <c r="A3" s="1">
        <v>10</v>
      </c>
      <c r="B3" s="1">
        <f>AVERAGEIF(bench_3b!C3:C29,Fig3b!A3,bench_3b!K3:K29)</f>
        <v>330988.58221758628</v>
      </c>
      <c r="C3" s="1">
        <f t="shared" ref="C3:C10" si="0">B3/1000000</f>
        <v>0.33098858221758626</v>
      </c>
      <c r="D3" s="1">
        <f>AVERAGEIF(bench_3b!C30:C56,Fig3b!A3,bench_3b!K30:K56)</f>
        <v>322916.59310204483</v>
      </c>
      <c r="E3" s="1">
        <f t="shared" ref="E3:E10" si="1">D3/1000000</f>
        <v>0.32291659310204485</v>
      </c>
    </row>
    <row r="4" spans="1:5" x14ac:dyDescent="0.5">
      <c r="A4" s="1">
        <v>20</v>
      </c>
      <c r="B4" s="1">
        <f>AVERAGEIF(bench_3b!C4:C30,Fig3b!A4,bench_3b!K4:K30)</f>
        <v>664175.56952629425</v>
      </c>
      <c r="C4" s="1">
        <f t="shared" si="0"/>
        <v>0.6641755695262942</v>
      </c>
      <c r="D4" s="1">
        <f>AVERAGEIF(bench_3b!C31:C57,Fig3b!A4,bench_3b!K31:K57)</f>
        <v>654825.31717611372</v>
      </c>
      <c r="E4" s="1">
        <f t="shared" si="1"/>
        <v>0.6548253171761137</v>
      </c>
    </row>
    <row r="5" spans="1:5" x14ac:dyDescent="0.5">
      <c r="A5" s="1">
        <v>30</v>
      </c>
      <c r="B5" s="1">
        <f>AVERAGEIF(bench_3b!C5:C31,Fig3b!A5,bench_3b!K5:K31)</f>
        <v>998619.94212986424</v>
      </c>
      <c r="C5" s="1">
        <f t="shared" si="0"/>
        <v>0.99861994212986427</v>
      </c>
      <c r="D5" s="1">
        <f>AVERAGEIF(bench_3b!C32:C58,Fig3b!A5,bench_3b!K32:K58)</f>
        <v>976461.02141107537</v>
      </c>
      <c r="E5" s="1">
        <f t="shared" si="1"/>
        <v>0.97646102141107538</v>
      </c>
    </row>
    <row r="6" spans="1:5" x14ac:dyDescent="0.5">
      <c r="A6" s="1">
        <v>40</v>
      </c>
      <c r="B6" s="1">
        <f>AVERAGEIF(bench_3b!C6:C32,Fig3b!A6,bench_3b!K6:K32)</f>
        <v>1316569.3559463981</v>
      </c>
      <c r="C6" s="1">
        <f t="shared" si="0"/>
        <v>1.316569355946398</v>
      </c>
      <c r="D6" s="1">
        <f>AVERAGEIF(bench_3b!C33:C59,Fig3b!A6,bench_3b!K33:K59)</f>
        <v>1286864.9487583889</v>
      </c>
      <c r="E6" s="1">
        <f t="shared" si="1"/>
        <v>1.286864948758389</v>
      </c>
    </row>
    <row r="7" spans="1:5" x14ac:dyDescent="0.5">
      <c r="A7" s="1">
        <v>50</v>
      </c>
      <c r="B7" s="1">
        <f>AVERAGEIF(bench_3b!C7:C33,Fig3b!A7,bench_3b!K7:K33)</f>
        <v>1636519.6054049954</v>
      </c>
      <c r="C7" s="1">
        <f t="shared" si="0"/>
        <v>1.6365196054049953</v>
      </c>
      <c r="D7" s="1">
        <f>AVERAGEIF(bench_3b!C34:C60,Fig3b!A7,bench_3b!K34:K60)</f>
        <v>1600821.8391718399</v>
      </c>
      <c r="E7" s="1">
        <f t="shared" si="1"/>
        <v>1.6008218391718398</v>
      </c>
    </row>
    <row r="8" spans="1:5" x14ac:dyDescent="0.5">
      <c r="A8" s="1">
        <v>60</v>
      </c>
      <c r="B8" s="1">
        <f>AVERAGEIF(bench_3b!C8:C34,Fig3b!A8,bench_3b!K8:K34)</f>
        <v>1942707.4911504965</v>
      </c>
      <c r="C8" s="1">
        <f t="shared" si="0"/>
        <v>1.9427074911504965</v>
      </c>
      <c r="D8" s="1">
        <f>AVERAGEIF(bench_3b!C35:C61,Fig3b!A8,bench_3b!K35:K61)</f>
        <v>1913932.8353875957</v>
      </c>
      <c r="E8" s="1">
        <f t="shared" si="1"/>
        <v>1.9139328353875957</v>
      </c>
    </row>
    <row r="9" spans="1:5" x14ac:dyDescent="0.5">
      <c r="A9" s="1">
        <v>70</v>
      </c>
      <c r="B9" s="1">
        <f>AVERAGEIF(bench_3b!C9:C35,Fig3b!A9,bench_3b!K9:K35)</f>
        <v>2253048.0201330422</v>
      </c>
      <c r="C9" s="1">
        <f t="shared" si="0"/>
        <v>2.2530480201330421</v>
      </c>
      <c r="D9" s="1">
        <f>AVERAGEIF(bench_3b!C36:C62,Fig3b!A9,bench_3b!K36:K62)</f>
        <v>2202088.1416854379</v>
      </c>
      <c r="E9" s="1">
        <f t="shared" si="1"/>
        <v>2.2020881416854379</v>
      </c>
    </row>
    <row r="10" spans="1:5" x14ac:dyDescent="0.5">
      <c r="A10" s="1">
        <v>80</v>
      </c>
      <c r="B10" s="1">
        <f>AVERAGEIF(bench_3b!C10:C36,Fig3b!A10,bench_3b!K10:K36)</f>
        <v>2543243.1660966668</v>
      </c>
      <c r="C10" s="1">
        <f t="shared" si="0"/>
        <v>2.543243166096667</v>
      </c>
      <c r="D10" s="1">
        <f>AVERAGEIF(bench_3b!C37:C63,Fig3b!A10,bench_3b!K37:K63)</f>
        <v>2494770.1361994799</v>
      </c>
      <c r="E10" s="1">
        <f t="shared" si="1"/>
        <v>2.4947701361994801</v>
      </c>
    </row>
    <row r="11" spans="1:5" ht="17.399999999999999" x14ac:dyDescent="0.5">
      <c r="A11"/>
    </row>
    <row r="12" spans="1:5" ht="17.399999999999999" x14ac:dyDescent="0.5">
      <c r="A12"/>
    </row>
    <row r="13" spans="1:5" ht="17.399999999999999" x14ac:dyDescent="0.5">
      <c r="A13"/>
    </row>
    <row r="14" spans="1:5" ht="17.399999999999999" x14ac:dyDescent="0.5">
      <c r="A14"/>
    </row>
    <row r="15" spans="1:5" ht="17.399999999999999" x14ac:dyDescent="0.5">
      <c r="A15"/>
    </row>
    <row r="16" spans="1:5" ht="17.399999999999999" x14ac:dyDescent="0.5">
      <c r="A16"/>
    </row>
    <row r="17" spans="1:1" ht="17.399999999999999" x14ac:dyDescent="0.5">
      <c r="A17"/>
    </row>
    <row r="18" spans="1:1" ht="17.399999999999999" x14ac:dyDescent="0.5">
      <c r="A18"/>
    </row>
    <row r="19" spans="1:1" ht="17.399999999999999" x14ac:dyDescent="0.5">
      <c r="A19"/>
    </row>
    <row r="20" spans="1:1" ht="17.399999999999999" x14ac:dyDescent="0.5">
      <c r="A20"/>
    </row>
    <row r="21" spans="1:1" ht="17.399999999999999" x14ac:dyDescent="0.5">
      <c r="A21"/>
    </row>
    <row r="22" spans="1:1" ht="17.399999999999999" x14ac:dyDescent="0.5">
      <c r="A22"/>
    </row>
    <row r="23" spans="1:1" ht="17.399999999999999" x14ac:dyDescent="0.5">
      <c r="A23"/>
    </row>
    <row r="24" spans="1:1" ht="17.399999999999999" x14ac:dyDescent="0.5">
      <c r="A24"/>
    </row>
    <row r="25" spans="1:1" ht="17.399999999999999" x14ac:dyDescent="0.5">
      <c r="A25"/>
    </row>
    <row r="26" spans="1:1" ht="17.399999999999999" x14ac:dyDescent="0.5">
      <c r="A26"/>
    </row>
    <row r="27" spans="1:1" ht="17.399999999999999" x14ac:dyDescent="0.5">
      <c r="A27"/>
    </row>
    <row r="28" spans="1:1" ht="17.399999999999999" x14ac:dyDescent="0.5">
      <c r="A28"/>
    </row>
    <row r="29" spans="1:1" ht="17.399999999999999" x14ac:dyDescent="0.5">
      <c r="A29"/>
    </row>
    <row r="30" spans="1:1" ht="17.399999999999999" x14ac:dyDescent="0.5">
      <c r="A30"/>
    </row>
    <row r="31" spans="1:1" ht="17.399999999999999" x14ac:dyDescent="0.5">
      <c r="A31"/>
    </row>
    <row r="32" spans="1:1" ht="17.399999999999999" x14ac:dyDescent="0.5">
      <c r="A32"/>
    </row>
    <row r="33" spans="1:1" ht="17.399999999999999" x14ac:dyDescent="0.5">
      <c r="A33"/>
    </row>
    <row r="34" spans="1:1" ht="17.399999999999999" x14ac:dyDescent="0.5">
      <c r="A34"/>
    </row>
    <row r="35" spans="1:1" ht="17.399999999999999" x14ac:dyDescent="0.5">
      <c r="A35"/>
    </row>
    <row r="36" spans="1:1" ht="17.399999999999999" x14ac:dyDescent="0.5">
      <c r="A36"/>
    </row>
    <row r="37" spans="1:1" ht="17.399999999999999" x14ac:dyDescent="0.5">
      <c r="A37"/>
    </row>
    <row r="38" spans="1:1" ht="17.399999999999999" x14ac:dyDescent="0.5">
      <c r="A38"/>
    </row>
    <row r="39" spans="1:1" ht="17.399999999999999" x14ac:dyDescent="0.5">
      <c r="A39"/>
    </row>
    <row r="40" spans="1:1" ht="17.399999999999999" x14ac:dyDescent="0.5">
      <c r="A40"/>
    </row>
    <row r="41" spans="1:1" ht="17.399999999999999" x14ac:dyDescent="0.5">
      <c r="A41"/>
    </row>
    <row r="42" spans="1:1" ht="17.399999999999999" x14ac:dyDescent="0.5">
      <c r="A42"/>
    </row>
    <row r="43" spans="1:1" ht="17.399999999999999" x14ac:dyDescent="0.5">
      <c r="A43"/>
    </row>
    <row r="44" spans="1:1" ht="17.399999999999999" x14ac:dyDescent="0.5">
      <c r="A44"/>
    </row>
    <row r="45" spans="1:1" ht="17.399999999999999" x14ac:dyDescent="0.5">
      <c r="A45"/>
    </row>
    <row r="46" spans="1:1" ht="17.399999999999999" x14ac:dyDescent="0.5">
      <c r="A46"/>
    </row>
    <row r="47" spans="1:1" ht="17.399999999999999" x14ac:dyDescent="0.5">
      <c r="A47"/>
    </row>
    <row r="48" spans="1:1" ht="17.399999999999999" x14ac:dyDescent="0.5">
      <c r="A48"/>
    </row>
    <row r="49" spans="1:1" ht="17.399999999999999" x14ac:dyDescent="0.5">
      <c r="A49"/>
    </row>
    <row r="50" spans="1:1" ht="17.399999999999999" x14ac:dyDescent="0.5">
      <c r="A50"/>
    </row>
    <row r="51" spans="1:1" ht="17.399999999999999" x14ac:dyDescent="0.5">
      <c r="A51"/>
    </row>
    <row r="52" spans="1:1" ht="17.399999999999999" x14ac:dyDescent="0.5">
      <c r="A52"/>
    </row>
    <row r="53" spans="1:1" ht="17.399999999999999" x14ac:dyDescent="0.5">
      <c r="A53"/>
    </row>
    <row r="54" spans="1:1" ht="17.399999999999999" x14ac:dyDescent="0.5">
      <c r="A54"/>
    </row>
    <row r="55" spans="1:1" ht="17.399999999999999" x14ac:dyDescent="0.5">
      <c r="A55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C214A-120D-4E02-8215-588A27E40F9F}">
  <dimension ref="A1:Z55"/>
  <sheetViews>
    <sheetView workbookViewId="0">
      <selection activeCell="J3" sqref="J3"/>
    </sheetView>
  </sheetViews>
  <sheetFormatPr defaultRowHeight="15" x14ac:dyDescent="0.5"/>
  <cols>
    <col min="1" max="16384" width="8.7265625" style="1"/>
  </cols>
  <sheetData>
    <row r="1" spans="1:26" x14ac:dyDescent="0.5">
      <c r="A1" s="1" t="s">
        <v>3</v>
      </c>
      <c r="B1" s="1" t="s">
        <v>4</v>
      </c>
      <c r="C1" s="1" t="s">
        <v>0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34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</row>
    <row r="2" spans="1:26" x14ac:dyDescent="0.5">
      <c r="A2" s="1" t="s">
        <v>28</v>
      </c>
      <c r="B2" s="1" t="s">
        <v>29</v>
      </c>
      <c r="C2" s="1">
        <v>1</v>
      </c>
      <c r="D2" s="1" t="b">
        <v>1</v>
      </c>
      <c r="E2" s="1">
        <v>1000</v>
      </c>
      <c r="F2" s="1">
        <v>10000000</v>
      </c>
      <c r="G2" s="1">
        <v>0.8</v>
      </c>
      <c r="H2" s="1">
        <v>0.9</v>
      </c>
      <c r="I2" s="1">
        <v>0.1</v>
      </c>
      <c r="J2" s="1">
        <v>16</v>
      </c>
      <c r="K2" s="1">
        <f>L2/N2*C2</f>
        <v>34331.97023967492</v>
      </c>
      <c r="L2" s="1">
        <v>100000</v>
      </c>
      <c r="M2" s="1">
        <v>0</v>
      </c>
      <c r="N2" s="1">
        <v>2.9127369999999999</v>
      </c>
      <c r="O2" s="1">
        <v>0</v>
      </c>
      <c r="P2" s="1">
        <v>0</v>
      </c>
      <c r="Q2" s="1">
        <v>0.56833900000000004</v>
      </c>
      <c r="R2" s="1">
        <v>6.8768999999999997E-2</v>
      </c>
      <c r="S2" s="1">
        <v>0</v>
      </c>
      <c r="T2" s="1">
        <v>4.1051999999999998E-2</v>
      </c>
      <c r="U2" s="1">
        <v>2.9E-5</v>
      </c>
      <c r="V2" s="1">
        <v>0</v>
      </c>
      <c r="W2" s="1">
        <v>0</v>
      </c>
      <c r="X2" s="1">
        <v>0</v>
      </c>
      <c r="Y2" s="1">
        <v>0</v>
      </c>
      <c r="Z2" s="1">
        <v>3.1740000000000002E-3</v>
      </c>
    </row>
    <row r="3" spans="1:26" x14ac:dyDescent="0.5">
      <c r="A3" s="1" t="s">
        <v>28</v>
      </c>
      <c r="B3" s="1" t="s">
        <v>29</v>
      </c>
      <c r="C3" s="1">
        <v>1</v>
      </c>
      <c r="D3" s="1" t="b">
        <v>1</v>
      </c>
      <c r="E3" s="1">
        <v>1000</v>
      </c>
      <c r="F3" s="1">
        <v>10000000</v>
      </c>
      <c r="G3" s="1">
        <v>0.8</v>
      </c>
      <c r="H3" s="1">
        <v>0.9</v>
      </c>
      <c r="I3" s="1">
        <v>0.1</v>
      </c>
      <c r="J3" s="1">
        <v>16</v>
      </c>
      <c r="K3" s="1">
        <f t="shared" ref="K3:K55" si="0">L3/N3*C3</f>
        <v>33714.304979602843</v>
      </c>
      <c r="L3" s="1">
        <v>100000</v>
      </c>
      <c r="M3" s="1">
        <v>0</v>
      </c>
      <c r="N3" s="1">
        <v>2.9661</v>
      </c>
      <c r="O3" s="1">
        <v>0</v>
      </c>
      <c r="P3" s="1">
        <v>0</v>
      </c>
      <c r="Q3" s="1">
        <v>0.57926200000000005</v>
      </c>
      <c r="R3" s="1">
        <v>7.0517999999999997E-2</v>
      </c>
      <c r="S3" s="1">
        <v>0</v>
      </c>
      <c r="T3" s="1">
        <v>4.0918999999999997E-2</v>
      </c>
      <c r="U3" s="1">
        <v>3.0000000000000001E-5</v>
      </c>
      <c r="V3" s="1">
        <v>0</v>
      </c>
      <c r="W3" s="1">
        <v>0</v>
      </c>
      <c r="X3" s="1">
        <v>0</v>
      </c>
      <c r="Y3" s="1">
        <v>0</v>
      </c>
      <c r="Z3" s="1">
        <v>3.179E-3</v>
      </c>
    </row>
    <row r="4" spans="1:26" x14ac:dyDescent="0.5">
      <c r="A4" s="1" t="s">
        <v>28</v>
      </c>
      <c r="B4" s="1" t="s">
        <v>29</v>
      </c>
      <c r="C4" s="1">
        <v>1</v>
      </c>
      <c r="D4" s="1" t="b">
        <v>1</v>
      </c>
      <c r="E4" s="1">
        <v>1000</v>
      </c>
      <c r="F4" s="1">
        <v>10000000</v>
      </c>
      <c r="G4" s="1">
        <v>0.8</v>
      </c>
      <c r="H4" s="1">
        <v>0.9</v>
      </c>
      <c r="I4" s="1">
        <v>0.1</v>
      </c>
      <c r="J4" s="1">
        <v>16</v>
      </c>
      <c r="K4" s="1">
        <f t="shared" si="0"/>
        <v>34825.707780272074</v>
      </c>
      <c r="L4" s="1">
        <v>100000</v>
      </c>
      <c r="M4" s="1">
        <v>0</v>
      </c>
      <c r="N4" s="1">
        <v>2.871442</v>
      </c>
      <c r="O4" s="1">
        <v>0</v>
      </c>
      <c r="P4" s="1">
        <v>0</v>
      </c>
      <c r="Q4" s="1">
        <v>0.56264800000000004</v>
      </c>
      <c r="R4" s="1">
        <v>6.7935999999999996E-2</v>
      </c>
      <c r="S4" s="1">
        <v>0</v>
      </c>
      <c r="T4" s="1">
        <v>4.0887E-2</v>
      </c>
      <c r="U4" s="1">
        <v>2.9E-5</v>
      </c>
      <c r="V4" s="1">
        <v>0</v>
      </c>
      <c r="W4" s="1">
        <v>0</v>
      </c>
      <c r="X4" s="1">
        <v>0</v>
      </c>
      <c r="Y4" s="1">
        <v>0</v>
      </c>
      <c r="Z4" s="1">
        <v>3.1570000000000001E-3</v>
      </c>
    </row>
    <row r="5" spans="1:26" x14ac:dyDescent="0.5">
      <c r="A5" s="1" t="s">
        <v>28</v>
      </c>
      <c r="B5" s="1" t="s">
        <v>29</v>
      </c>
      <c r="C5" s="1">
        <v>10</v>
      </c>
      <c r="D5" s="1" t="b">
        <v>1</v>
      </c>
      <c r="E5" s="1">
        <v>1000</v>
      </c>
      <c r="F5" s="1">
        <v>10000000</v>
      </c>
      <c r="G5" s="1">
        <v>0.8</v>
      </c>
      <c r="H5" s="1">
        <v>0.9</v>
      </c>
      <c r="I5" s="1">
        <v>0.1</v>
      </c>
      <c r="J5" s="1">
        <v>16</v>
      </c>
      <c r="K5" s="1">
        <f t="shared" si="0"/>
        <v>332872.21357842727</v>
      </c>
      <c r="L5" s="1">
        <v>987481</v>
      </c>
      <c r="M5" s="1">
        <v>16226</v>
      </c>
      <c r="N5" s="1">
        <v>29.665468000000001</v>
      </c>
      <c r="O5" s="1">
        <v>0</v>
      </c>
      <c r="P5" s="1">
        <v>0</v>
      </c>
      <c r="Q5" s="1">
        <v>6.193848</v>
      </c>
      <c r="R5" s="1">
        <v>0.76433799999999996</v>
      </c>
      <c r="S5" s="1">
        <v>0.46895199999999998</v>
      </c>
      <c r="T5" s="1">
        <v>0.65360600000000002</v>
      </c>
      <c r="U5" s="1">
        <v>3.0000000000000001E-5</v>
      </c>
      <c r="V5" s="1">
        <v>0</v>
      </c>
      <c r="W5" s="1">
        <v>0</v>
      </c>
      <c r="X5" s="1">
        <v>0</v>
      </c>
      <c r="Y5" s="1">
        <v>0</v>
      </c>
      <c r="Z5" s="1">
        <v>4.0832E-2</v>
      </c>
    </row>
    <row r="6" spans="1:26" x14ac:dyDescent="0.5">
      <c r="A6" s="1" t="s">
        <v>28</v>
      </c>
      <c r="B6" s="1" t="s">
        <v>29</v>
      </c>
      <c r="C6" s="1">
        <v>10</v>
      </c>
      <c r="D6" s="1" t="b">
        <v>1</v>
      </c>
      <c r="E6" s="1">
        <v>1000</v>
      </c>
      <c r="F6" s="1">
        <v>10000000</v>
      </c>
      <c r="G6" s="1">
        <v>0.8</v>
      </c>
      <c r="H6" s="1">
        <v>0.9</v>
      </c>
      <c r="I6" s="1">
        <v>0.1</v>
      </c>
      <c r="J6" s="1">
        <v>16</v>
      </c>
      <c r="K6" s="1">
        <f t="shared" si="0"/>
        <v>330168.17012760649</v>
      </c>
      <c r="L6" s="1">
        <v>980648</v>
      </c>
      <c r="M6" s="1">
        <v>15925</v>
      </c>
      <c r="N6" s="1">
        <v>29.70147</v>
      </c>
      <c r="O6" s="1">
        <v>0</v>
      </c>
      <c r="P6" s="1">
        <v>0</v>
      </c>
      <c r="Q6" s="1">
        <v>6.1267569999999996</v>
      </c>
      <c r="R6" s="1">
        <v>0.77613399999999999</v>
      </c>
      <c r="S6" s="1">
        <v>0.46442899999999998</v>
      </c>
      <c r="T6" s="1">
        <v>0.65298299999999998</v>
      </c>
      <c r="U6" s="1">
        <v>3.0000000000000001E-5</v>
      </c>
      <c r="V6" s="1">
        <v>0</v>
      </c>
      <c r="W6" s="1">
        <v>0</v>
      </c>
      <c r="X6" s="1">
        <v>0</v>
      </c>
      <c r="Y6" s="1">
        <v>0</v>
      </c>
      <c r="Z6" s="1">
        <v>4.1778000000000003E-2</v>
      </c>
    </row>
    <row r="7" spans="1:26" x14ac:dyDescent="0.5">
      <c r="A7" s="1" t="s">
        <v>28</v>
      </c>
      <c r="B7" s="1" t="s">
        <v>29</v>
      </c>
      <c r="C7" s="1">
        <v>10</v>
      </c>
      <c r="D7" s="1" t="b">
        <v>1</v>
      </c>
      <c r="E7" s="1">
        <v>1000</v>
      </c>
      <c r="F7" s="1">
        <v>10000000</v>
      </c>
      <c r="G7" s="1">
        <v>0.8</v>
      </c>
      <c r="H7" s="1">
        <v>0.9</v>
      </c>
      <c r="I7" s="1">
        <v>0.1</v>
      </c>
      <c r="J7" s="1">
        <v>16</v>
      </c>
      <c r="K7" s="1">
        <f t="shared" si="0"/>
        <v>329925.36294672516</v>
      </c>
      <c r="L7" s="1">
        <v>987742</v>
      </c>
      <c r="M7" s="1">
        <v>16121</v>
      </c>
      <c r="N7" s="1">
        <v>29.938347</v>
      </c>
      <c r="O7" s="1">
        <v>0</v>
      </c>
      <c r="P7" s="1">
        <v>0</v>
      </c>
      <c r="Q7" s="1">
        <v>6.1568490000000002</v>
      </c>
      <c r="R7" s="1">
        <v>0.80335000000000001</v>
      </c>
      <c r="S7" s="1">
        <v>0.471385</v>
      </c>
      <c r="T7" s="1">
        <v>0.66907799999999995</v>
      </c>
      <c r="U7" s="1">
        <v>3.0000000000000001E-5</v>
      </c>
      <c r="V7" s="1">
        <v>0</v>
      </c>
      <c r="W7" s="1">
        <v>0</v>
      </c>
      <c r="X7" s="1">
        <v>0</v>
      </c>
      <c r="Y7" s="1">
        <v>0</v>
      </c>
      <c r="Z7" s="1">
        <v>4.2369999999999998E-2</v>
      </c>
    </row>
    <row r="8" spans="1:26" x14ac:dyDescent="0.5">
      <c r="A8" s="1" t="s">
        <v>28</v>
      </c>
      <c r="B8" s="1" t="s">
        <v>29</v>
      </c>
      <c r="C8" s="1">
        <v>20</v>
      </c>
      <c r="D8" s="1" t="b">
        <v>1</v>
      </c>
      <c r="E8" s="1">
        <v>1000</v>
      </c>
      <c r="F8" s="1">
        <v>10000000</v>
      </c>
      <c r="G8" s="1">
        <v>0.8</v>
      </c>
      <c r="H8" s="1">
        <v>0.9</v>
      </c>
      <c r="I8" s="1">
        <v>0.1</v>
      </c>
      <c r="J8" s="1">
        <v>16</v>
      </c>
      <c r="K8" s="1">
        <f t="shared" si="0"/>
        <v>669682.96140454349</v>
      </c>
      <c r="L8" s="1">
        <v>1974417</v>
      </c>
      <c r="M8" s="1">
        <v>68563</v>
      </c>
      <c r="N8" s="1">
        <v>58.965722999999997</v>
      </c>
      <c r="O8" s="1">
        <v>0</v>
      </c>
      <c r="P8" s="1">
        <v>0</v>
      </c>
      <c r="Q8" s="1">
        <v>12.077871</v>
      </c>
      <c r="R8" s="1">
        <v>1.5332969999999999</v>
      </c>
      <c r="S8" s="1">
        <v>1.9463710000000001</v>
      </c>
      <c r="T8" s="1">
        <v>1.401149</v>
      </c>
      <c r="U8" s="1">
        <v>3.0000000000000001E-5</v>
      </c>
      <c r="V8" s="1">
        <v>0</v>
      </c>
      <c r="W8" s="1">
        <v>0</v>
      </c>
      <c r="X8" s="1">
        <v>0</v>
      </c>
      <c r="Y8" s="1">
        <v>0</v>
      </c>
      <c r="Z8" s="1">
        <v>9.0107999999999994E-2</v>
      </c>
    </row>
    <row r="9" spans="1:26" x14ac:dyDescent="0.5">
      <c r="A9" s="1" t="s">
        <v>28</v>
      </c>
      <c r="B9" s="1" t="s">
        <v>29</v>
      </c>
      <c r="C9" s="1">
        <v>20</v>
      </c>
      <c r="D9" s="1" t="b">
        <v>1</v>
      </c>
      <c r="E9" s="1">
        <v>1000</v>
      </c>
      <c r="F9" s="1">
        <v>10000000</v>
      </c>
      <c r="G9" s="1">
        <v>0.8</v>
      </c>
      <c r="H9" s="1">
        <v>0.9</v>
      </c>
      <c r="I9" s="1">
        <v>0.1</v>
      </c>
      <c r="J9" s="1">
        <v>16</v>
      </c>
      <c r="K9" s="1">
        <f t="shared" si="0"/>
        <v>661111.76827809308</v>
      </c>
      <c r="L9" s="1">
        <v>1975957</v>
      </c>
      <c r="M9" s="1">
        <v>68331</v>
      </c>
      <c r="N9" s="1">
        <v>59.776791000000003</v>
      </c>
      <c r="O9" s="1">
        <v>0</v>
      </c>
      <c r="P9" s="1">
        <v>0</v>
      </c>
      <c r="Q9" s="1">
        <v>12.178293</v>
      </c>
      <c r="R9" s="1">
        <v>1.5688869999999999</v>
      </c>
      <c r="S9" s="1">
        <v>1.9687380000000001</v>
      </c>
      <c r="T9" s="1">
        <v>1.426593</v>
      </c>
      <c r="U9" s="1">
        <v>3.0000000000000001E-5</v>
      </c>
      <c r="V9" s="1">
        <v>0</v>
      </c>
      <c r="W9" s="1">
        <v>0</v>
      </c>
      <c r="X9" s="1">
        <v>0</v>
      </c>
      <c r="Y9" s="1">
        <v>0</v>
      </c>
      <c r="Z9" s="1">
        <v>9.1863E-2</v>
      </c>
    </row>
    <row r="10" spans="1:26" x14ac:dyDescent="0.5">
      <c r="A10" s="1" t="s">
        <v>28</v>
      </c>
      <c r="B10" s="1" t="s">
        <v>29</v>
      </c>
      <c r="C10" s="1">
        <v>20</v>
      </c>
      <c r="D10" s="1" t="b">
        <v>1</v>
      </c>
      <c r="E10" s="1">
        <v>1000</v>
      </c>
      <c r="F10" s="1">
        <v>10000000</v>
      </c>
      <c r="G10" s="1">
        <v>0.8</v>
      </c>
      <c r="H10" s="1">
        <v>0.9</v>
      </c>
      <c r="I10" s="1">
        <v>0.1</v>
      </c>
      <c r="J10" s="1">
        <v>16</v>
      </c>
      <c r="K10" s="1">
        <f t="shared" si="0"/>
        <v>661731.97889624618</v>
      </c>
      <c r="L10" s="1">
        <v>1975367</v>
      </c>
      <c r="M10" s="1">
        <v>68176</v>
      </c>
      <c r="N10" s="1">
        <v>59.702933000000002</v>
      </c>
      <c r="O10" s="1">
        <v>0</v>
      </c>
      <c r="P10" s="1">
        <v>0</v>
      </c>
      <c r="Q10" s="1">
        <v>12.163976999999999</v>
      </c>
      <c r="R10" s="1">
        <v>1.5626599999999999</v>
      </c>
      <c r="S10" s="1">
        <v>1.958755</v>
      </c>
      <c r="T10" s="1">
        <v>1.409832</v>
      </c>
      <c r="U10" s="1">
        <v>3.0000000000000001E-5</v>
      </c>
      <c r="V10" s="1">
        <v>0</v>
      </c>
      <c r="W10" s="1">
        <v>0</v>
      </c>
      <c r="X10" s="1">
        <v>0</v>
      </c>
      <c r="Y10" s="1">
        <v>0</v>
      </c>
      <c r="Z10" s="1">
        <v>9.1149999999999995E-2</v>
      </c>
    </row>
    <row r="11" spans="1:26" x14ac:dyDescent="0.5">
      <c r="A11" s="1" t="s">
        <v>28</v>
      </c>
      <c r="B11" s="1" t="s">
        <v>29</v>
      </c>
      <c r="C11" s="1">
        <v>30</v>
      </c>
      <c r="D11" s="1" t="b">
        <v>1</v>
      </c>
      <c r="E11" s="1">
        <v>1000</v>
      </c>
      <c r="F11" s="1">
        <v>10000000</v>
      </c>
      <c r="G11" s="1">
        <v>0.8</v>
      </c>
      <c r="H11" s="1">
        <v>0.9</v>
      </c>
      <c r="I11" s="1">
        <v>0.1</v>
      </c>
      <c r="J11" s="1">
        <v>16</v>
      </c>
      <c r="K11" s="1">
        <f t="shared" si="0"/>
        <v>1000267.0095749998</v>
      </c>
      <c r="L11" s="1">
        <v>2967727</v>
      </c>
      <c r="M11" s="1">
        <v>154780</v>
      </c>
      <c r="N11" s="1">
        <v>89.008043999999998</v>
      </c>
      <c r="O11" s="1">
        <v>0</v>
      </c>
      <c r="P11" s="1">
        <v>0</v>
      </c>
      <c r="Q11" s="1">
        <v>17.808581</v>
      </c>
      <c r="R11" s="1">
        <v>2.2815979999999998</v>
      </c>
      <c r="S11" s="1">
        <v>4.3808559999999996</v>
      </c>
      <c r="T11" s="1">
        <v>2.200491</v>
      </c>
      <c r="U11" s="1">
        <v>3.0000000000000001E-5</v>
      </c>
      <c r="V11" s="1">
        <v>0</v>
      </c>
      <c r="W11" s="1">
        <v>0</v>
      </c>
      <c r="X11" s="1">
        <v>0</v>
      </c>
      <c r="Y11" s="1">
        <v>0</v>
      </c>
      <c r="Z11" s="1">
        <v>0.16400400000000001</v>
      </c>
    </row>
    <row r="12" spans="1:26" x14ac:dyDescent="0.5">
      <c r="A12" s="1" t="s">
        <v>28</v>
      </c>
      <c r="B12" s="1" t="s">
        <v>29</v>
      </c>
      <c r="C12" s="1">
        <v>30</v>
      </c>
      <c r="D12" s="1" t="b">
        <v>1</v>
      </c>
      <c r="E12" s="1">
        <v>1000</v>
      </c>
      <c r="F12" s="1">
        <v>10000000</v>
      </c>
      <c r="G12" s="1">
        <v>0.8</v>
      </c>
      <c r="H12" s="1">
        <v>0.9</v>
      </c>
      <c r="I12" s="1">
        <v>0.1</v>
      </c>
      <c r="J12" s="1">
        <v>16</v>
      </c>
      <c r="K12" s="1">
        <f t="shared" si="0"/>
        <v>998024.70451313595</v>
      </c>
      <c r="L12" s="1">
        <v>2950966</v>
      </c>
      <c r="M12" s="1">
        <v>154387</v>
      </c>
      <c r="N12" s="1">
        <v>88.704196999999994</v>
      </c>
      <c r="O12" s="1">
        <v>0</v>
      </c>
      <c r="P12" s="1">
        <v>0</v>
      </c>
      <c r="Q12" s="1">
        <v>17.843665000000001</v>
      </c>
      <c r="R12" s="1">
        <v>2.282877</v>
      </c>
      <c r="S12" s="1">
        <v>4.3853549999999997</v>
      </c>
      <c r="T12" s="1">
        <v>2.1956899999999999</v>
      </c>
      <c r="U12" s="1">
        <v>3.0000000000000001E-5</v>
      </c>
      <c r="V12" s="1">
        <v>0</v>
      </c>
      <c r="W12" s="1">
        <v>0</v>
      </c>
      <c r="X12" s="1">
        <v>0</v>
      </c>
      <c r="Y12" s="1">
        <v>0</v>
      </c>
      <c r="Z12" s="1">
        <v>0.16111300000000001</v>
      </c>
    </row>
    <row r="13" spans="1:26" x14ac:dyDescent="0.5">
      <c r="A13" s="1" t="s">
        <v>28</v>
      </c>
      <c r="B13" s="1" t="s">
        <v>29</v>
      </c>
      <c r="C13" s="1">
        <v>30</v>
      </c>
      <c r="D13" s="1" t="b">
        <v>1</v>
      </c>
      <c r="E13" s="1">
        <v>1000</v>
      </c>
      <c r="F13" s="1">
        <v>10000000</v>
      </c>
      <c r="G13" s="1">
        <v>0.8</v>
      </c>
      <c r="H13" s="1">
        <v>0.9</v>
      </c>
      <c r="I13" s="1">
        <v>0.1</v>
      </c>
      <c r="J13" s="1">
        <v>16</v>
      </c>
      <c r="K13" s="1">
        <f t="shared" si="0"/>
        <v>997568.11230145674</v>
      </c>
      <c r="L13" s="1">
        <v>2948021</v>
      </c>
      <c r="M13" s="1">
        <v>154060</v>
      </c>
      <c r="N13" s="1">
        <v>88.656232000000003</v>
      </c>
      <c r="O13" s="1">
        <v>0</v>
      </c>
      <c r="P13" s="1">
        <v>0</v>
      </c>
      <c r="Q13" s="1">
        <v>17.823391000000001</v>
      </c>
      <c r="R13" s="1">
        <v>2.2997830000000001</v>
      </c>
      <c r="S13" s="1">
        <v>4.3659990000000004</v>
      </c>
      <c r="T13" s="1">
        <v>2.1822699999999999</v>
      </c>
      <c r="U13" s="1">
        <v>3.0000000000000001E-5</v>
      </c>
      <c r="V13" s="1">
        <v>0</v>
      </c>
      <c r="W13" s="1">
        <v>0</v>
      </c>
      <c r="X13" s="1">
        <v>0</v>
      </c>
      <c r="Y13" s="1">
        <v>0</v>
      </c>
      <c r="Z13" s="1">
        <v>0.16993</v>
      </c>
    </row>
    <row r="14" spans="1:26" x14ac:dyDescent="0.5">
      <c r="A14" s="1" t="s">
        <v>28</v>
      </c>
      <c r="B14" s="1" t="s">
        <v>29</v>
      </c>
      <c r="C14" s="1">
        <v>40</v>
      </c>
      <c r="D14" s="1" t="b">
        <v>1</v>
      </c>
      <c r="E14" s="1">
        <v>1000</v>
      </c>
      <c r="F14" s="1">
        <v>10000000</v>
      </c>
      <c r="G14" s="1">
        <v>0.8</v>
      </c>
      <c r="H14" s="1">
        <v>0.9</v>
      </c>
      <c r="I14" s="1">
        <v>0.1</v>
      </c>
      <c r="J14" s="1">
        <v>16</v>
      </c>
      <c r="K14" s="1">
        <f t="shared" si="0"/>
        <v>1321795.6776327975</v>
      </c>
      <c r="L14" s="1">
        <v>3944861</v>
      </c>
      <c r="M14" s="1">
        <v>272969</v>
      </c>
      <c r="N14" s="1">
        <v>119.378844</v>
      </c>
      <c r="O14" s="1">
        <v>0</v>
      </c>
      <c r="P14" s="1">
        <v>0</v>
      </c>
      <c r="Q14" s="1">
        <v>23.593579999999999</v>
      </c>
      <c r="R14" s="1">
        <v>3.1386609999999999</v>
      </c>
      <c r="S14" s="1">
        <v>7.7242660000000001</v>
      </c>
      <c r="T14" s="1">
        <v>3.0380479999999999</v>
      </c>
      <c r="U14" s="1">
        <v>3.0000000000000001E-5</v>
      </c>
      <c r="V14" s="1">
        <v>0</v>
      </c>
      <c r="W14" s="1">
        <v>0</v>
      </c>
      <c r="X14" s="1">
        <v>0</v>
      </c>
      <c r="Y14" s="1">
        <v>0</v>
      </c>
      <c r="Z14" s="1">
        <v>0.240647</v>
      </c>
    </row>
    <row r="15" spans="1:26" x14ac:dyDescent="0.5">
      <c r="A15" s="1" t="s">
        <v>28</v>
      </c>
      <c r="B15" s="1" t="s">
        <v>29</v>
      </c>
      <c r="C15" s="1">
        <v>40</v>
      </c>
      <c r="D15" s="1" t="b">
        <v>1</v>
      </c>
      <c r="E15" s="1">
        <v>1000</v>
      </c>
      <c r="F15" s="1">
        <v>10000000</v>
      </c>
      <c r="G15" s="1">
        <v>0.8</v>
      </c>
      <c r="H15" s="1">
        <v>0.9</v>
      </c>
      <c r="I15" s="1">
        <v>0.1</v>
      </c>
      <c r="J15" s="1">
        <v>16</v>
      </c>
      <c r="K15" s="1">
        <f t="shared" si="0"/>
        <v>1311332.2231764277</v>
      </c>
      <c r="L15" s="1">
        <v>3946434</v>
      </c>
      <c r="M15" s="1">
        <v>272467</v>
      </c>
      <c r="N15" s="1">
        <v>120.37938</v>
      </c>
      <c r="O15" s="1">
        <v>0</v>
      </c>
      <c r="P15" s="1">
        <v>0</v>
      </c>
      <c r="Q15" s="1">
        <v>23.775644</v>
      </c>
      <c r="R15" s="1">
        <v>3.1806589999999999</v>
      </c>
      <c r="S15" s="1">
        <v>7.7800250000000002</v>
      </c>
      <c r="T15" s="1">
        <v>3.1021049999999999</v>
      </c>
      <c r="U15" s="1">
        <v>3.1000000000000001E-5</v>
      </c>
      <c r="V15" s="1">
        <v>0</v>
      </c>
      <c r="W15" s="1">
        <v>0</v>
      </c>
      <c r="X15" s="1">
        <v>0</v>
      </c>
      <c r="Y15" s="1">
        <v>0</v>
      </c>
      <c r="Z15" s="1">
        <v>0.24956500000000001</v>
      </c>
    </row>
    <row r="16" spans="1:26" x14ac:dyDescent="0.5">
      <c r="A16" s="1" t="s">
        <v>28</v>
      </c>
      <c r="B16" s="1" t="s">
        <v>29</v>
      </c>
      <c r="C16" s="1">
        <v>40</v>
      </c>
      <c r="D16" s="1" t="b">
        <v>1</v>
      </c>
      <c r="E16" s="1">
        <v>1000</v>
      </c>
      <c r="F16" s="1">
        <v>10000000</v>
      </c>
      <c r="G16" s="1">
        <v>0.8</v>
      </c>
      <c r="H16" s="1">
        <v>0.9</v>
      </c>
      <c r="I16" s="1">
        <v>0.1</v>
      </c>
      <c r="J16" s="1">
        <v>16</v>
      </c>
      <c r="K16" s="1">
        <f t="shared" si="0"/>
        <v>1316580.1670299694</v>
      </c>
      <c r="L16" s="1">
        <v>3948216</v>
      </c>
      <c r="M16" s="1">
        <v>273442</v>
      </c>
      <c r="N16" s="1">
        <v>119.953683</v>
      </c>
      <c r="O16" s="1">
        <v>0</v>
      </c>
      <c r="P16" s="1">
        <v>0</v>
      </c>
      <c r="Q16" s="1">
        <v>24.099079</v>
      </c>
      <c r="R16" s="1">
        <v>3.2345100000000002</v>
      </c>
      <c r="S16" s="1">
        <v>7.7740470000000004</v>
      </c>
      <c r="T16" s="1">
        <v>3.0924100000000001</v>
      </c>
      <c r="U16" s="1">
        <v>3.0000000000000001E-5</v>
      </c>
      <c r="V16" s="1">
        <v>0</v>
      </c>
      <c r="W16" s="1">
        <v>0</v>
      </c>
      <c r="X16" s="1">
        <v>0</v>
      </c>
      <c r="Y16" s="1">
        <v>0</v>
      </c>
      <c r="Z16" s="1">
        <v>0.240734</v>
      </c>
    </row>
    <row r="17" spans="1:26" x14ac:dyDescent="0.5">
      <c r="A17" s="1" t="s">
        <v>28</v>
      </c>
      <c r="B17" s="1" t="s">
        <v>29</v>
      </c>
      <c r="C17" s="1">
        <v>50</v>
      </c>
      <c r="D17" s="1" t="b">
        <v>1</v>
      </c>
      <c r="E17" s="1">
        <v>1000</v>
      </c>
      <c r="F17" s="1">
        <v>10000000</v>
      </c>
      <c r="G17" s="1">
        <v>0.8</v>
      </c>
      <c r="H17" s="1">
        <v>0.9</v>
      </c>
      <c r="I17" s="1">
        <v>0.1</v>
      </c>
      <c r="J17" s="1">
        <v>16</v>
      </c>
      <c r="K17" s="1">
        <f t="shared" si="0"/>
        <v>1638105.6391745459</v>
      </c>
      <c r="L17" s="1">
        <v>4912907</v>
      </c>
      <c r="M17" s="1">
        <v>421125</v>
      </c>
      <c r="N17" s="1">
        <v>149.956965</v>
      </c>
      <c r="O17" s="1">
        <v>0</v>
      </c>
      <c r="P17" s="1">
        <v>0</v>
      </c>
      <c r="Q17" s="1">
        <v>29.298876</v>
      </c>
      <c r="R17" s="1">
        <v>3.95228</v>
      </c>
      <c r="S17" s="1">
        <v>11.927657</v>
      </c>
      <c r="T17" s="1">
        <v>3.9519340000000001</v>
      </c>
      <c r="U17" s="1">
        <v>3.1000000000000001E-5</v>
      </c>
      <c r="V17" s="1">
        <v>0</v>
      </c>
      <c r="W17" s="1">
        <v>0</v>
      </c>
      <c r="X17" s="1">
        <v>0</v>
      </c>
      <c r="Y17" s="1">
        <v>0</v>
      </c>
      <c r="Z17" s="1">
        <v>0.31725199999999998</v>
      </c>
    </row>
    <row r="18" spans="1:26" x14ac:dyDescent="0.5">
      <c r="A18" s="1" t="s">
        <v>28</v>
      </c>
      <c r="B18" s="1" t="s">
        <v>29</v>
      </c>
      <c r="C18" s="1">
        <v>50</v>
      </c>
      <c r="D18" s="1" t="b">
        <v>1</v>
      </c>
      <c r="E18" s="1">
        <v>1000</v>
      </c>
      <c r="F18" s="1">
        <v>10000000</v>
      </c>
      <c r="G18" s="1">
        <v>0.8</v>
      </c>
      <c r="H18" s="1">
        <v>0.9</v>
      </c>
      <c r="I18" s="1">
        <v>0.1</v>
      </c>
      <c r="J18" s="1">
        <v>16</v>
      </c>
      <c r="K18" s="1">
        <f t="shared" si="0"/>
        <v>1635136.988670245</v>
      </c>
      <c r="L18" s="1">
        <v>4930150</v>
      </c>
      <c r="M18" s="1">
        <v>423132</v>
      </c>
      <c r="N18" s="1">
        <v>150.75648200000001</v>
      </c>
      <c r="O18" s="1">
        <v>0</v>
      </c>
      <c r="P18" s="1">
        <v>0</v>
      </c>
      <c r="Q18" s="1">
        <v>29.653264</v>
      </c>
      <c r="R18" s="1">
        <v>4.0289489999999999</v>
      </c>
      <c r="S18" s="1">
        <v>12.011013999999999</v>
      </c>
      <c r="T18" s="1">
        <v>4.0033149999999997</v>
      </c>
      <c r="U18" s="1">
        <v>3.1000000000000001E-5</v>
      </c>
      <c r="V18" s="1">
        <v>0</v>
      </c>
      <c r="W18" s="1">
        <v>0</v>
      </c>
      <c r="X18" s="1">
        <v>0</v>
      </c>
      <c r="Y18" s="1">
        <v>0</v>
      </c>
      <c r="Z18" s="1">
        <v>0.33099800000000001</v>
      </c>
    </row>
    <row r="19" spans="1:26" x14ac:dyDescent="0.5">
      <c r="A19" s="1" t="s">
        <v>28</v>
      </c>
      <c r="B19" s="1" t="s">
        <v>29</v>
      </c>
      <c r="C19" s="1">
        <v>50</v>
      </c>
      <c r="D19" s="1" t="b">
        <v>1</v>
      </c>
      <c r="E19" s="1">
        <v>1000</v>
      </c>
      <c r="F19" s="1">
        <v>10000000</v>
      </c>
      <c r="G19" s="1">
        <v>0.8</v>
      </c>
      <c r="H19" s="1">
        <v>0.9</v>
      </c>
      <c r="I19" s="1">
        <v>0.1</v>
      </c>
      <c r="J19" s="1">
        <v>16</v>
      </c>
      <c r="K19" s="1">
        <f t="shared" si="0"/>
        <v>1636316.1883701952</v>
      </c>
      <c r="L19" s="1">
        <v>4936087</v>
      </c>
      <c r="M19" s="1">
        <v>422554</v>
      </c>
      <c r="N19" s="1">
        <v>150.82925399999999</v>
      </c>
      <c r="O19" s="1">
        <v>0</v>
      </c>
      <c r="P19" s="1">
        <v>0</v>
      </c>
      <c r="Q19" s="1">
        <v>29.470376999999999</v>
      </c>
      <c r="R19" s="1">
        <v>3.971419</v>
      </c>
      <c r="S19" s="1">
        <v>11.982478</v>
      </c>
      <c r="T19" s="1">
        <v>3.9594689999999999</v>
      </c>
      <c r="U19" s="1">
        <v>3.1000000000000001E-5</v>
      </c>
      <c r="V19" s="1">
        <v>0</v>
      </c>
      <c r="W19" s="1">
        <v>0</v>
      </c>
      <c r="X19" s="1">
        <v>0</v>
      </c>
      <c r="Y19" s="1">
        <v>0</v>
      </c>
      <c r="Z19" s="1">
        <v>0.32419500000000001</v>
      </c>
    </row>
    <row r="20" spans="1:26" x14ac:dyDescent="0.5">
      <c r="A20" s="1" t="s">
        <v>28</v>
      </c>
      <c r="B20" s="1" t="s">
        <v>29</v>
      </c>
      <c r="C20" s="1">
        <v>60</v>
      </c>
      <c r="D20" s="1" t="b">
        <v>1</v>
      </c>
      <c r="E20" s="1">
        <v>1000</v>
      </c>
      <c r="F20" s="1">
        <v>10000000</v>
      </c>
      <c r="G20" s="1">
        <v>0.8</v>
      </c>
      <c r="H20" s="1">
        <v>0.9</v>
      </c>
      <c r="I20" s="1">
        <v>0.1</v>
      </c>
      <c r="J20" s="1">
        <v>16</v>
      </c>
      <c r="K20" s="1">
        <f t="shared" si="0"/>
        <v>1940666.4402933184</v>
      </c>
      <c r="L20" s="1">
        <v>5912414</v>
      </c>
      <c r="M20" s="1">
        <v>604669</v>
      </c>
      <c r="N20" s="1">
        <v>182.79536999999999</v>
      </c>
      <c r="O20" s="1">
        <v>0</v>
      </c>
      <c r="P20" s="1">
        <v>0</v>
      </c>
      <c r="Q20" s="1">
        <v>35.098305000000003</v>
      </c>
      <c r="R20" s="1">
        <v>5.0545960000000001</v>
      </c>
      <c r="S20" s="1">
        <v>17.124452999999999</v>
      </c>
      <c r="T20" s="1">
        <v>5.1067220000000004</v>
      </c>
      <c r="U20" s="1">
        <v>3.1000000000000001E-5</v>
      </c>
      <c r="V20" s="1">
        <v>0</v>
      </c>
      <c r="W20" s="1">
        <v>0</v>
      </c>
      <c r="X20" s="1">
        <v>0</v>
      </c>
      <c r="Y20" s="1">
        <v>0</v>
      </c>
      <c r="Z20" s="1">
        <v>0.413748</v>
      </c>
    </row>
    <row r="21" spans="1:26" x14ac:dyDescent="0.5">
      <c r="A21" s="1" t="s">
        <v>28</v>
      </c>
      <c r="B21" s="1" t="s">
        <v>29</v>
      </c>
      <c r="C21" s="1">
        <v>60</v>
      </c>
      <c r="D21" s="1" t="b">
        <v>1</v>
      </c>
      <c r="E21" s="1">
        <v>1000</v>
      </c>
      <c r="F21" s="1">
        <v>10000000</v>
      </c>
      <c r="G21" s="1">
        <v>0.8</v>
      </c>
      <c r="H21" s="1">
        <v>0.9</v>
      </c>
      <c r="I21" s="1">
        <v>0.1</v>
      </c>
      <c r="J21" s="1">
        <v>16</v>
      </c>
      <c r="K21" s="1">
        <f t="shared" si="0"/>
        <v>1936520.8263993929</v>
      </c>
      <c r="L21" s="1">
        <v>5910778</v>
      </c>
      <c r="M21" s="1">
        <v>604981</v>
      </c>
      <c r="N21" s="1">
        <v>183.13600099999999</v>
      </c>
      <c r="O21" s="1">
        <v>0</v>
      </c>
      <c r="P21" s="1">
        <v>0</v>
      </c>
      <c r="Q21" s="1">
        <v>35.398915000000002</v>
      </c>
      <c r="R21" s="1">
        <v>5.115583</v>
      </c>
      <c r="S21" s="1">
        <v>17.164673000000001</v>
      </c>
      <c r="T21" s="1">
        <v>5.1573349999999998</v>
      </c>
      <c r="U21" s="1">
        <v>3.1000000000000001E-5</v>
      </c>
      <c r="V21" s="1">
        <v>0</v>
      </c>
      <c r="W21" s="1">
        <v>0</v>
      </c>
      <c r="X21" s="1">
        <v>0</v>
      </c>
      <c r="Y21" s="1">
        <v>0</v>
      </c>
      <c r="Z21" s="1">
        <v>0.41162399999999999</v>
      </c>
    </row>
    <row r="22" spans="1:26" x14ac:dyDescent="0.5">
      <c r="A22" s="1" t="s">
        <v>28</v>
      </c>
      <c r="B22" s="1" t="s">
        <v>29</v>
      </c>
      <c r="C22" s="1">
        <v>60</v>
      </c>
      <c r="D22" s="1" t="b">
        <v>1</v>
      </c>
      <c r="E22" s="1">
        <v>1000</v>
      </c>
      <c r="F22" s="1">
        <v>10000000</v>
      </c>
      <c r="G22" s="1">
        <v>0.8</v>
      </c>
      <c r="H22" s="1">
        <v>0.9</v>
      </c>
      <c r="I22" s="1">
        <v>0.1</v>
      </c>
      <c r="J22" s="1">
        <v>16</v>
      </c>
      <c r="K22" s="1">
        <f t="shared" si="0"/>
        <v>1950935.2067587781</v>
      </c>
      <c r="L22" s="1">
        <v>5896561</v>
      </c>
      <c r="M22" s="1">
        <v>601441</v>
      </c>
      <c r="N22" s="1">
        <v>181.345674</v>
      </c>
      <c r="O22" s="1">
        <v>0</v>
      </c>
      <c r="P22" s="1">
        <v>0</v>
      </c>
      <c r="Q22" s="1">
        <v>35.675798</v>
      </c>
      <c r="R22" s="1">
        <v>4.9081770000000002</v>
      </c>
      <c r="S22" s="1">
        <v>16.984514999999998</v>
      </c>
      <c r="T22" s="1">
        <v>5.0503770000000001</v>
      </c>
      <c r="U22" s="1">
        <v>3.1000000000000001E-5</v>
      </c>
      <c r="V22" s="1">
        <v>0</v>
      </c>
      <c r="W22" s="1">
        <v>0</v>
      </c>
      <c r="X22" s="1">
        <v>0</v>
      </c>
      <c r="Y22" s="1">
        <v>0</v>
      </c>
      <c r="Z22" s="1">
        <v>0.393146</v>
      </c>
    </row>
    <row r="23" spans="1:26" x14ac:dyDescent="0.5">
      <c r="A23" s="1" t="s">
        <v>28</v>
      </c>
      <c r="B23" s="1" t="s">
        <v>29</v>
      </c>
      <c r="C23" s="1">
        <v>70</v>
      </c>
      <c r="D23" s="1" t="b">
        <v>1</v>
      </c>
      <c r="E23" s="1">
        <v>1000</v>
      </c>
      <c r="F23" s="1">
        <v>10000000</v>
      </c>
      <c r="G23" s="1">
        <v>0.8</v>
      </c>
      <c r="H23" s="1">
        <v>0.9</v>
      </c>
      <c r="I23" s="1">
        <v>0.1</v>
      </c>
      <c r="J23" s="1">
        <v>16</v>
      </c>
      <c r="K23" s="1">
        <f t="shared" si="0"/>
        <v>2248958.299794748</v>
      </c>
      <c r="L23" s="1">
        <v>6890188</v>
      </c>
      <c r="M23" s="1">
        <v>810584</v>
      </c>
      <c r="N23" s="1">
        <v>214.46069499999999</v>
      </c>
      <c r="O23" s="1">
        <v>0</v>
      </c>
      <c r="P23" s="1">
        <v>0</v>
      </c>
      <c r="Q23" s="1">
        <v>40.638556000000001</v>
      </c>
      <c r="R23" s="1">
        <v>5.8845729999999996</v>
      </c>
      <c r="S23" s="1">
        <v>22.938772</v>
      </c>
      <c r="T23" s="1">
        <v>6.1826489999999996</v>
      </c>
      <c r="U23" s="1">
        <v>3.1000000000000001E-5</v>
      </c>
      <c r="V23" s="1">
        <v>0</v>
      </c>
      <c r="W23" s="1">
        <v>0</v>
      </c>
      <c r="X23" s="1">
        <v>0</v>
      </c>
      <c r="Y23" s="1">
        <v>0</v>
      </c>
      <c r="Z23" s="1">
        <v>0.52662699999999996</v>
      </c>
    </row>
    <row r="24" spans="1:26" x14ac:dyDescent="0.5">
      <c r="A24" s="1" t="s">
        <v>28</v>
      </c>
      <c r="B24" s="1" t="s">
        <v>29</v>
      </c>
      <c r="C24" s="1">
        <v>70</v>
      </c>
      <c r="D24" s="1" t="b">
        <v>1</v>
      </c>
      <c r="E24" s="1">
        <v>1000</v>
      </c>
      <c r="F24" s="1">
        <v>10000000</v>
      </c>
      <c r="G24" s="1">
        <v>0.8</v>
      </c>
      <c r="H24" s="1">
        <v>0.9</v>
      </c>
      <c r="I24" s="1">
        <v>0.1</v>
      </c>
      <c r="J24" s="1">
        <v>16</v>
      </c>
      <c r="K24" s="1">
        <f t="shared" si="0"/>
        <v>2253784.9857808179</v>
      </c>
      <c r="L24" s="1">
        <v>6868292</v>
      </c>
      <c r="M24" s="1">
        <v>805960</v>
      </c>
      <c r="N24" s="1">
        <v>213.32134300000001</v>
      </c>
      <c r="O24" s="1">
        <v>0</v>
      </c>
      <c r="P24" s="1">
        <v>0</v>
      </c>
      <c r="Q24" s="1">
        <v>40.491</v>
      </c>
      <c r="R24" s="1">
        <v>5.8385949999999998</v>
      </c>
      <c r="S24" s="1">
        <v>22.756004999999998</v>
      </c>
      <c r="T24" s="1">
        <v>6.1047820000000002</v>
      </c>
      <c r="U24" s="1">
        <v>3.1000000000000001E-5</v>
      </c>
      <c r="V24" s="1">
        <v>0</v>
      </c>
      <c r="W24" s="1">
        <v>0</v>
      </c>
      <c r="X24" s="1">
        <v>0</v>
      </c>
      <c r="Y24" s="1">
        <v>0</v>
      </c>
      <c r="Z24" s="1">
        <v>0.50478500000000004</v>
      </c>
    </row>
    <row r="25" spans="1:26" x14ac:dyDescent="0.5">
      <c r="A25" s="1" t="s">
        <v>28</v>
      </c>
      <c r="B25" s="1" t="s">
        <v>29</v>
      </c>
      <c r="C25" s="1">
        <v>70</v>
      </c>
      <c r="D25" s="1" t="b">
        <v>1</v>
      </c>
      <c r="E25" s="1">
        <v>1000</v>
      </c>
      <c r="F25" s="1">
        <v>10000000</v>
      </c>
      <c r="G25" s="1">
        <v>0.8</v>
      </c>
      <c r="H25" s="1">
        <v>0.9</v>
      </c>
      <c r="I25" s="1">
        <v>0.1</v>
      </c>
      <c r="J25" s="1">
        <v>16</v>
      </c>
      <c r="K25" s="1">
        <f t="shared" si="0"/>
        <v>2256400.7748235599</v>
      </c>
      <c r="L25" s="1">
        <v>6880590</v>
      </c>
      <c r="M25" s="1">
        <v>809314</v>
      </c>
      <c r="N25" s="1">
        <v>213.45556400000001</v>
      </c>
      <c r="O25" s="1">
        <v>0</v>
      </c>
      <c r="P25" s="1">
        <v>0</v>
      </c>
      <c r="Q25" s="1">
        <v>40.435946000000001</v>
      </c>
      <c r="R25" s="1">
        <v>5.8070449999999996</v>
      </c>
      <c r="S25" s="1">
        <v>22.825945000000001</v>
      </c>
      <c r="T25" s="1">
        <v>6.092263</v>
      </c>
      <c r="U25" s="1">
        <v>3.1000000000000001E-5</v>
      </c>
      <c r="V25" s="1">
        <v>0</v>
      </c>
      <c r="W25" s="1">
        <v>0</v>
      </c>
      <c r="X25" s="1">
        <v>0</v>
      </c>
      <c r="Y25" s="1">
        <v>0</v>
      </c>
      <c r="Z25" s="1">
        <v>0.50179700000000005</v>
      </c>
    </row>
    <row r="26" spans="1:26" x14ac:dyDescent="0.5">
      <c r="A26" s="1" t="s">
        <v>28</v>
      </c>
      <c r="B26" s="1" t="s">
        <v>29</v>
      </c>
      <c r="C26" s="1">
        <v>80</v>
      </c>
      <c r="D26" s="1" t="b">
        <v>1</v>
      </c>
      <c r="E26" s="1">
        <v>1000</v>
      </c>
      <c r="F26" s="1">
        <v>10000000</v>
      </c>
      <c r="G26" s="1">
        <v>0.8</v>
      </c>
      <c r="H26" s="1">
        <v>0.9</v>
      </c>
      <c r="I26" s="1">
        <v>0.1</v>
      </c>
      <c r="J26" s="1">
        <v>16</v>
      </c>
      <c r="K26" s="1">
        <f t="shared" si="0"/>
        <v>2553390.4283328298</v>
      </c>
      <c r="L26" s="1">
        <v>7893552</v>
      </c>
      <c r="M26" s="1">
        <v>1048247</v>
      </c>
      <c r="N26" s="1">
        <v>247.312026</v>
      </c>
      <c r="O26" s="1">
        <v>0</v>
      </c>
      <c r="P26" s="1">
        <v>0</v>
      </c>
      <c r="Q26" s="1">
        <v>46.389778</v>
      </c>
      <c r="R26" s="1">
        <v>6.8782439999999996</v>
      </c>
      <c r="S26" s="1">
        <v>29.544688000000001</v>
      </c>
      <c r="T26" s="1">
        <v>7.2929209999999998</v>
      </c>
      <c r="U26" s="1">
        <v>3.1000000000000001E-5</v>
      </c>
      <c r="V26" s="1">
        <v>0</v>
      </c>
      <c r="W26" s="1">
        <v>0</v>
      </c>
      <c r="X26" s="1">
        <v>0</v>
      </c>
      <c r="Y26" s="1">
        <v>0</v>
      </c>
      <c r="Z26" s="1">
        <v>0.63847100000000001</v>
      </c>
    </row>
    <row r="27" spans="1:26" x14ac:dyDescent="0.5">
      <c r="A27" s="1" t="s">
        <v>28</v>
      </c>
      <c r="B27" s="1" t="s">
        <v>29</v>
      </c>
      <c r="C27" s="1">
        <v>80</v>
      </c>
      <c r="D27" s="1" t="b">
        <v>1</v>
      </c>
      <c r="E27" s="1">
        <v>1000</v>
      </c>
      <c r="F27" s="1">
        <v>10000000</v>
      </c>
      <c r="G27" s="1">
        <v>0.8</v>
      </c>
      <c r="H27" s="1">
        <v>0.9</v>
      </c>
      <c r="I27" s="1">
        <v>0.1</v>
      </c>
      <c r="J27" s="1">
        <v>16</v>
      </c>
      <c r="K27" s="1">
        <f t="shared" si="0"/>
        <v>2518312.181730343</v>
      </c>
      <c r="L27" s="1">
        <v>7755015</v>
      </c>
      <c r="M27" s="1">
        <v>1036037</v>
      </c>
      <c r="N27" s="1">
        <v>246.355954</v>
      </c>
      <c r="O27" s="1">
        <v>0</v>
      </c>
      <c r="P27" s="1">
        <v>0</v>
      </c>
      <c r="Q27" s="1">
        <v>48.043269000000002</v>
      </c>
      <c r="R27" s="1">
        <v>6.4806140000000001</v>
      </c>
      <c r="S27" s="1">
        <v>29.426016000000001</v>
      </c>
      <c r="T27" s="1">
        <v>7.9051439999999999</v>
      </c>
      <c r="U27" s="1">
        <v>3.1999999999999999E-5</v>
      </c>
      <c r="V27" s="1">
        <v>0</v>
      </c>
      <c r="W27" s="1">
        <v>0</v>
      </c>
      <c r="X27" s="1">
        <v>0</v>
      </c>
      <c r="Y27" s="1">
        <v>0</v>
      </c>
      <c r="Z27" s="1">
        <v>0.58028500000000005</v>
      </c>
    </row>
    <row r="28" spans="1:26" x14ac:dyDescent="0.5">
      <c r="A28" s="1" t="s">
        <v>28</v>
      </c>
      <c r="B28" s="1" t="s">
        <v>29</v>
      </c>
      <c r="C28" s="1">
        <v>80</v>
      </c>
      <c r="D28" s="1" t="b">
        <v>1</v>
      </c>
      <c r="E28" s="1">
        <v>1000</v>
      </c>
      <c r="F28" s="1">
        <v>10000000</v>
      </c>
      <c r="G28" s="1">
        <v>0.8</v>
      </c>
      <c r="H28" s="1">
        <v>0.9</v>
      </c>
      <c r="I28" s="1">
        <v>0.1</v>
      </c>
      <c r="J28" s="1">
        <v>16</v>
      </c>
      <c r="K28" s="1">
        <f t="shared" si="0"/>
        <v>2558026.8882268281</v>
      </c>
      <c r="L28" s="1">
        <v>7830640</v>
      </c>
      <c r="M28" s="1">
        <v>1041327</v>
      </c>
      <c r="N28" s="1">
        <v>244.896253</v>
      </c>
      <c r="O28" s="1">
        <v>0</v>
      </c>
      <c r="P28" s="1">
        <v>0</v>
      </c>
      <c r="Q28" s="1">
        <v>45.917665999999997</v>
      </c>
      <c r="R28" s="1">
        <v>6.7653889999999999</v>
      </c>
      <c r="S28" s="1">
        <v>29.261495</v>
      </c>
      <c r="T28" s="1">
        <v>7.2237080000000002</v>
      </c>
      <c r="U28" s="1">
        <v>3.1000000000000001E-5</v>
      </c>
      <c r="V28" s="1">
        <v>0</v>
      </c>
      <c r="W28" s="1">
        <v>0</v>
      </c>
      <c r="X28" s="1">
        <v>0</v>
      </c>
      <c r="Y28" s="1">
        <v>0</v>
      </c>
      <c r="Z28" s="1">
        <v>0.60988100000000001</v>
      </c>
    </row>
    <row r="29" spans="1:26" x14ac:dyDescent="0.5">
      <c r="A29" s="1" t="s">
        <v>28</v>
      </c>
      <c r="B29" s="1" t="s">
        <v>30</v>
      </c>
      <c r="C29" s="1">
        <v>1</v>
      </c>
      <c r="D29" s="1" t="b">
        <v>1</v>
      </c>
      <c r="E29" s="1">
        <v>1000</v>
      </c>
      <c r="F29" s="1">
        <v>10000000</v>
      </c>
      <c r="G29" s="1">
        <v>0.8</v>
      </c>
      <c r="H29" s="1">
        <v>0.9</v>
      </c>
      <c r="I29" s="1">
        <v>0.1</v>
      </c>
      <c r="J29" s="1">
        <v>16</v>
      </c>
      <c r="K29" s="1">
        <f t="shared" si="0"/>
        <v>34537.446881406693</v>
      </c>
      <c r="L29" s="1">
        <v>100000</v>
      </c>
      <c r="M29" s="1">
        <v>0</v>
      </c>
      <c r="N29" s="1">
        <v>2.8954080000000002</v>
      </c>
      <c r="O29" s="1">
        <v>0</v>
      </c>
      <c r="P29" s="1">
        <v>0</v>
      </c>
      <c r="Q29" s="1">
        <v>0.59770400000000001</v>
      </c>
      <c r="R29" s="1">
        <v>6.6885E-2</v>
      </c>
      <c r="S29" s="1">
        <v>0</v>
      </c>
      <c r="T29" s="1">
        <v>7.6564999999999994E-2</v>
      </c>
      <c r="U29" s="1">
        <v>2.9E-5</v>
      </c>
      <c r="V29" s="1">
        <v>0</v>
      </c>
      <c r="W29" s="1">
        <v>0</v>
      </c>
      <c r="X29" s="1">
        <v>0</v>
      </c>
      <c r="Y29" s="1">
        <v>0</v>
      </c>
      <c r="Z29" s="1">
        <v>3.202E-3</v>
      </c>
    </row>
    <row r="30" spans="1:26" x14ac:dyDescent="0.5">
      <c r="A30" s="1" t="s">
        <v>28</v>
      </c>
      <c r="B30" s="1" t="s">
        <v>30</v>
      </c>
      <c r="C30" s="1">
        <v>1</v>
      </c>
      <c r="D30" s="1" t="b">
        <v>1</v>
      </c>
      <c r="E30" s="1">
        <v>1000</v>
      </c>
      <c r="F30" s="1">
        <v>10000000</v>
      </c>
      <c r="G30" s="1">
        <v>0.8</v>
      </c>
      <c r="H30" s="1">
        <v>0.9</v>
      </c>
      <c r="I30" s="1">
        <v>0.1</v>
      </c>
      <c r="J30" s="1">
        <v>16</v>
      </c>
      <c r="K30" s="1">
        <f t="shared" si="0"/>
        <v>34695.381489597632</v>
      </c>
      <c r="L30" s="1">
        <v>100000</v>
      </c>
      <c r="M30" s="1">
        <v>0</v>
      </c>
      <c r="N30" s="1">
        <v>2.882228</v>
      </c>
      <c r="O30" s="1">
        <v>0</v>
      </c>
      <c r="P30" s="1">
        <v>0</v>
      </c>
      <c r="Q30" s="1">
        <v>0.59748900000000005</v>
      </c>
      <c r="R30" s="1">
        <v>6.7096000000000003E-2</v>
      </c>
      <c r="S30" s="1">
        <v>0</v>
      </c>
      <c r="T30" s="1">
        <v>7.7100000000000002E-2</v>
      </c>
      <c r="U30" s="1">
        <v>2.9E-5</v>
      </c>
      <c r="V30" s="1">
        <v>0</v>
      </c>
      <c r="W30" s="1">
        <v>0</v>
      </c>
      <c r="X30" s="1">
        <v>0</v>
      </c>
      <c r="Y30" s="1">
        <v>0</v>
      </c>
      <c r="Z30" s="1">
        <v>3.2230000000000002E-3</v>
      </c>
    </row>
    <row r="31" spans="1:26" x14ac:dyDescent="0.5">
      <c r="A31" s="1" t="s">
        <v>28</v>
      </c>
      <c r="B31" s="1" t="s">
        <v>30</v>
      </c>
      <c r="C31" s="1">
        <v>1</v>
      </c>
      <c r="D31" s="1" t="b">
        <v>1</v>
      </c>
      <c r="E31" s="1">
        <v>1000</v>
      </c>
      <c r="F31" s="1">
        <v>10000000</v>
      </c>
      <c r="G31" s="1">
        <v>0.8</v>
      </c>
      <c r="H31" s="1">
        <v>0.9</v>
      </c>
      <c r="I31" s="1">
        <v>0.1</v>
      </c>
      <c r="J31" s="1">
        <v>16</v>
      </c>
      <c r="K31" s="1">
        <f t="shared" si="0"/>
        <v>34525.582248050428</v>
      </c>
      <c r="L31" s="1">
        <v>100000</v>
      </c>
      <c r="M31" s="1">
        <v>0</v>
      </c>
      <c r="N31" s="1">
        <v>2.8964029999999998</v>
      </c>
      <c r="O31" s="1">
        <v>0</v>
      </c>
      <c r="P31" s="1">
        <v>0</v>
      </c>
      <c r="Q31" s="1">
        <v>0.59976200000000002</v>
      </c>
      <c r="R31" s="1">
        <v>6.7157999999999995E-2</v>
      </c>
      <c r="S31" s="1">
        <v>0</v>
      </c>
      <c r="T31" s="1">
        <v>7.7418000000000001E-2</v>
      </c>
      <c r="U31" s="1">
        <v>2.9E-5</v>
      </c>
      <c r="V31" s="1">
        <v>0</v>
      </c>
      <c r="W31" s="1">
        <v>0</v>
      </c>
      <c r="X31" s="1">
        <v>0</v>
      </c>
      <c r="Y31" s="1">
        <v>0</v>
      </c>
      <c r="Z31" s="1">
        <v>3.2000000000000002E-3</v>
      </c>
    </row>
    <row r="32" spans="1:26" x14ac:dyDescent="0.5">
      <c r="A32" s="1" t="s">
        <v>28</v>
      </c>
      <c r="B32" s="1" t="s">
        <v>30</v>
      </c>
      <c r="C32" s="1">
        <v>10</v>
      </c>
      <c r="D32" s="1" t="b">
        <v>1</v>
      </c>
      <c r="E32" s="1">
        <v>1000</v>
      </c>
      <c r="F32" s="1">
        <v>10000000</v>
      </c>
      <c r="G32" s="1">
        <v>0.8</v>
      </c>
      <c r="H32" s="1">
        <v>0.9</v>
      </c>
      <c r="I32" s="1">
        <v>0.1</v>
      </c>
      <c r="J32" s="1">
        <v>16</v>
      </c>
      <c r="K32" s="1">
        <f t="shared" si="0"/>
        <v>321493.39678926027</v>
      </c>
      <c r="L32" s="1">
        <v>992637</v>
      </c>
      <c r="M32" s="1">
        <v>3861</v>
      </c>
      <c r="N32" s="1">
        <v>30.875813000000001</v>
      </c>
      <c r="O32" s="1">
        <v>0</v>
      </c>
      <c r="P32" s="1">
        <v>0</v>
      </c>
      <c r="Q32" s="1">
        <v>7.1388850000000001</v>
      </c>
      <c r="R32" s="1">
        <v>0.77451300000000001</v>
      </c>
      <c r="S32" s="1">
        <v>0.11247699999999999</v>
      </c>
      <c r="T32" s="1">
        <v>1.489182</v>
      </c>
      <c r="U32" s="1">
        <v>3.1000000000000001E-5</v>
      </c>
      <c r="V32" s="1">
        <v>0</v>
      </c>
      <c r="W32" s="1">
        <v>0</v>
      </c>
      <c r="X32" s="1">
        <v>0</v>
      </c>
      <c r="Y32" s="1">
        <v>0</v>
      </c>
      <c r="Z32" s="1">
        <v>3.6986999999999999E-2</v>
      </c>
    </row>
    <row r="33" spans="1:26" x14ac:dyDescent="0.5">
      <c r="A33" s="1" t="s">
        <v>28</v>
      </c>
      <c r="B33" s="1" t="s">
        <v>30</v>
      </c>
      <c r="C33" s="1">
        <v>10</v>
      </c>
      <c r="D33" s="1" t="b">
        <v>1</v>
      </c>
      <c r="E33" s="1">
        <v>1000</v>
      </c>
      <c r="F33" s="1">
        <v>10000000</v>
      </c>
      <c r="G33" s="1">
        <v>0.8</v>
      </c>
      <c r="H33" s="1">
        <v>0.9</v>
      </c>
      <c r="I33" s="1">
        <v>0.1</v>
      </c>
      <c r="J33" s="1">
        <v>16</v>
      </c>
      <c r="K33" s="1">
        <f t="shared" si="0"/>
        <v>323509.33542086446</v>
      </c>
      <c r="L33" s="1">
        <v>987359</v>
      </c>
      <c r="M33" s="1">
        <v>3776</v>
      </c>
      <c r="N33" s="1">
        <v>30.520263</v>
      </c>
      <c r="O33" s="1">
        <v>0</v>
      </c>
      <c r="P33" s="1">
        <v>0</v>
      </c>
      <c r="Q33" s="1">
        <v>6.9826839999999999</v>
      </c>
      <c r="R33" s="1">
        <v>0.76488100000000003</v>
      </c>
      <c r="S33" s="1">
        <v>0.110015</v>
      </c>
      <c r="T33" s="1">
        <v>1.4787159999999999</v>
      </c>
      <c r="U33" s="1">
        <v>3.1000000000000001E-5</v>
      </c>
      <c r="V33" s="1">
        <v>0</v>
      </c>
      <c r="W33" s="1">
        <v>0</v>
      </c>
      <c r="X33" s="1">
        <v>0</v>
      </c>
      <c r="Y33" s="1">
        <v>0</v>
      </c>
      <c r="Z33" s="1">
        <v>3.5865000000000001E-2</v>
      </c>
    </row>
    <row r="34" spans="1:26" x14ac:dyDescent="0.5">
      <c r="A34" s="1" t="s">
        <v>28</v>
      </c>
      <c r="B34" s="1" t="s">
        <v>30</v>
      </c>
      <c r="C34" s="1">
        <v>10</v>
      </c>
      <c r="D34" s="1" t="b">
        <v>1</v>
      </c>
      <c r="E34" s="1">
        <v>1000</v>
      </c>
      <c r="F34" s="1">
        <v>10000000</v>
      </c>
      <c r="G34" s="1">
        <v>0.8</v>
      </c>
      <c r="H34" s="1">
        <v>0.9</v>
      </c>
      <c r="I34" s="1">
        <v>0.1</v>
      </c>
      <c r="J34" s="1">
        <v>16</v>
      </c>
      <c r="K34" s="1">
        <f t="shared" si="0"/>
        <v>323747.04709600983</v>
      </c>
      <c r="L34" s="1">
        <v>994132</v>
      </c>
      <c r="M34" s="1">
        <v>3757</v>
      </c>
      <c r="N34" s="1">
        <v>30.707059999999998</v>
      </c>
      <c r="O34" s="1">
        <v>0</v>
      </c>
      <c r="P34" s="1">
        <v>0</v>
      </c>
      <c r="Q34" s="1">
        <v>7.0332699999999999</v>
      </c>
      <c r="R34" s="1">
        <v>0.76777399999999996</v>
      </c>
      <c r="S34" s="1">
        <v>0.108734</v>
      </c>
      <c r="T34" s="1">
        <v>1.4850589999999999</v>
      </c>
      <c r="U34" s="1">
        <v>3.1000000000000001E-5</v>
      </c>
      <c r="V34" s="1">
        <v>0</v>
      </c>
      <c r="W34" s="1">
        <v>0</v>
      </c>
      <c r="X34" s="1">
        <v>0</v>
      </c>
      <c r="Y34" s="1">
        <v>0</v>
      </c>
      <c r="Z34" s="1">
        <v>3.6442000000000002E-2</v>
      </c>
    </row>
    <row r="35" spans="1:26" x14ac:dyDescent="0.5">
      <c r="A35" s="1" t="s">
        <v>28</v>
      </c>
      <c r="B35" s="1" t="s">
        <v>30</v>
      </c>
      <c r="C35" s="1">
        <v>20</v>
      </c>
      <c r="D35" s="1" t="b">
        <v>1</v>
      </c>
      <c r="E35" s="1">
        <v>1000</v>
      </c>
      <c r="F35" s="1">
        <v>10000000</v>
      </c>
      <c r="G35" s="1">
        <v>0.8</v>
      </c>
      <c r="H35" s="1">
        <v>0.9</v>
      </c>
      <c r="I35" s="1">
        <v>0.1</v>
      </c>
      <c r="J35" s="1">
        <v>16</v>
      </c>
      <c r="K35" s="1">
        <f t="shared" si="0"/>
        <v>655416.46391467843</v>
      </c>
      <c r="L35" s="1">
        <v>1983538</v>
      </c>
      <c r="M35" s="1">
        <v>16686</v>
      </c>
      <c r="N35" s="1">
        <v>60.527560999999999</v>
      </c>
      <c r="O35" s="1">
        <v>0</v>
      </c>
      <c r="P35" s="1">
        <v>0</v>
      </c>
      <c r="Q35" s="1">
        <v>14.179494999999999</v>
      </c>
      <c r="R35" s="1">
        <v>1.539374</v>
      </c>
      <c r="S35" s="1">
        <v>0.47359400000000001</v>
      </c>
      <c r="T35" s="1">
        <v>3.2649699999999999</v>
      </c>
      <c r="U35" s="1">
        <v>3.1000000000000001E-5</v>
      </c>
      <c r="V35" s="1">
        <v>0</v>
      </c>
      <c r="W35" s="1">
        <v>0</v>
      </c>
      <c r="X35" s="1">
        <v>0</v>
      </c>
      <c r="Y35" s="1">
        <v>0</v>
      </c>
      <c r="Z35" s="1">
        <v>7.2838E-2</v>
      </c>
    </row>
    <row r="36" spans="1:26" x14ac:dyDescent="0.5">
      <c r="A36" s="1" t="s">
        <v>28</v>
      </c>
      <c r="B36" s="1" t="s">
        <v>30</v>
      </c>
      <c r="C36" s="1">
        <v>20</v>
      </c>
      <c r="D36" s="1" t="b">
        <v>1</v>
      </c>
      <c r="E36" s="1">
        <v>1000</v>
      </c>
      <c r="F36" s="1">
        <v>10000000</v>
      </c>
      <c r="G36" s="1">
        <v>0.8</v>
      </c>
      <c r="H36" s="1">
        <v>0.9</v>
      </c>
      <c r="I36" s="1">
        <v>0.1</v>
      </c>
      <c r="J36" s="1">
        <v>16</v>
      </c>
      <c r="K36" s="1">
        <f t="shared" si="0"/>
        <v>655869.00291010644</v>
      </c>
      <c r="L36" s="1">
        <v>1972313</v>
      </c>
      <c r="M36" s="1">
        <v>16398</v>
      </c>
      <c r="N36" s="1">
        <v>60.143504</v>
      </c>
      <c r="O36" s="1">
        <v>0</v>
      </c>
      <c r="P36" s="1">
        <v>0</v>
      </c>
      <c r="Q36" s="1">
        <v>14.06673</v>
      </c>
      <c r="R36" s="1">
        <v>1.519612</v>
      </c>
      <c r="S36" s="1">
        <v>0.463279</v>
      </c>
      <c r="T36" s="1">
        <v>3.2168369999999999</v>
      </c>
      <c r="U36" s="1">
        <v>3.0000000000000001E-5</v>
      </c>
      <c r="V36" s="1">
        <v>0</v>
      </c>
      <c r="W36" s="1">
        <v>0</v>
      </c>
      <c r="X36" s="1">
        <v>0</v>
      </c>
      <c r="Y36" s="1">
        <v>0</v>
      </c>
      <c r="Z36" s="1">
        <v>7.2764999999999996E-2</v>
      </c>
    </row>
    <row r="37" spans="1:26" x14ac:dyDescent="0.5">
      <c r="A37" s="1" t="s">
        <v>28</v>
      </c>
      <c r="B37" s="1" t="s">
        <v>30</v>
      </c>
      <c r="C37" s="1">
        <v>20</v>
      </c>
      <c r="D37" s="1" t="b">
        <v>1</v>
      </c>
      <c r="E37" s="1">
        <v>1000</v>
      </c>
      <c r="F37" s="1">
        <v>10000000</v>
      </c>
      <c r="G37" s="1">
        <v>0.8</v>
      </c>
      <c r="H37" s="1">
        <v>0.9</v>
      </c>
      <c r="I37" s="1">
        <v>0.1</v>
      </c>
      <c r="J37" s="1">
        <v>16</v>
      </c>
      <c r="K37" s="1">
        <f t="shared" si="0"/>
        <v>653190.48470355617</v>
      </c>
      <c r="L37" s="1">
        <v>1969714</v>
      </c>
      <c r="M37" s="1">
        <v>16173</v>
      </c>
      <c r="N37" s="1">
        <v>60.310554000000003</v>
      </c>
      <c r="O37" s="1">
        <v>0</v>
      </c>
      <c r="P37" s="1">
        <v>0</v>
      </c>
      <c r="Q37" s="1">
        <v>14.217287000000001</v>
      </c>
      <c r="R37" s="1">
        <v>1.51993</v>
      </c>
      <c r="S37" s="1">
        <v>0.459841</v>
      </c>
      <c r="T37" s="1">
        <v>3.24518</v>
      </c>
      <c r="U37" s="1">
        <v>3.1000000000000001E-5</v>
      </c>
      <c r="V37" s="1">
        <v>0</v>
      </c>
      <c r="W37" s="1">
        <v>0</v>
      </c>
      <c r="X37" s="1">
        <v>0</v>
      </c>
      <c r="Y37" s="1">
        <v>0</v>
      </c>
      <c r="Z37" s="1">
        <v>7.3301000000000005E-2</v>
      </c>
    </row>
    <row r="38" spans="1:26" x14ac:dyDescent="0.5">
      <c r="A38" s="1" t="s">
        <v>28</v>
      </c>
      <c r="B38" s="1" t="s">
        <v>30</v>
      </c>
      <c r="C38" s="1">
        <v>30</v>
      </c>
      <c r="D38" s="1" t="b">
        <v>1</v>
      </c>
      <c r="E38" s="1">
        <v>1000</v>
      </c>
      <c r="F38" s="1">
        <v>10000000</v>
      </c>
      <c r="G38" s="1">
        <v>0.8</v>
      </c>
      <c r="H38" s="1">
        <v>0.9</v>
      </c>
      <c r="I38" s="1">
        <v>0.1</v>
      </c>
      <c r="J38" s="1">
        <v>16</v>
      </c>
      <c r="K38" s="1">
        <f t="shared" si="0"/>
        <v>976501.84202539292</v>
      </c>
      <c r="L38" s="1">
        <v>2948099</v>
      </c>
      <c r="M38" s="1">
        <v>37377</v>
      </c>
      <c r="N38" s="1">
        <v>90.571226999999993</v>
      </c>
      <c r="O38" s="1">
        <v>0</v>
      </c>
      <c r="P38" s="1">
        <v>0</v>
      </c>
      <c r="Q38" s="1">
        <v>21.22973</v>
      </c>
      <c r="R38" s="1">
        <v>2.2841649999999998</v>
      </c>
      <c r="S38" s="1">
        <v>1.0578860000000001</v>
      </c>
      <c r="T38" s="1">
        <v>5.1271110000000002</v>
      </c>
      <c r="U38" s="1">
        <v>3.1000000000000001E-5</v>
      </c>
      <c r="V38" s="1">
        <v>0</v>
      </c>
      <c r="W38" s="1">
        <v>0</v>
      </c>
      <c r="X38" s="1">
        <v>0</v>
      </c>
      <c r="Y38" s="1">
        <v>0</v>
      </c>
      <c r="Z38" s="1">
        <v>0.11323</v>
      </c>
    </row>
    <row r="39" spans="1:26" x14ac:dyDescent="0.5">
      <c r="A39" s="1" t="s">
        <v>28</v>
      </c>
      <c r="B39" s="1" t="s">
        <v>30</v>
      </c>
      <c r="C39" s="1">
        <v>30</v>
      </c>
      <c r="D39" s="1" t="b">
        <v>1</v>
      </c>
      <c r="E39" s="1">
        <v>1000</v>
      </c>
      <c r="F39" s="1">
        <v>10000000</v>
      </c>
      <c r="G39" s="1">
        <v>0.8</v>
      </c>
      <c r="H39" s="1">
        <v>0.9</v>
      </c>
      <c r="I39" s="1">
        <v>0.1</v>
      </c>
      <c r="J39" s="1">
        <v>16</v>
      </c>
      <c r="K39" s="1">
        <f t="shared" si="0"/>
        <v>976519.97030208958</v>
      </c>
      <c r="L39" s="1">
        <v>2966769</v>
      </c>
      <c r="M39" s="1">
        <v>37431</v>
      </c>
      <c r="N39" s="1">
        <v>91.143113</v>
      </c>
      <c r="O39" s="1">
        <v>0</v>
      </c>
      <c r="P39" s="1">
        <v>0</v>
      </c>
      <c r="Q39" s="1">
        <v>21.400258000000001</v>
      </c>
      <c r="R39" s="1">
        <v>2.3542070000000002</v>
      </c>
      <c r="S39" s="1">
        <v>1.0602149999999999</v>
      </c>
      <c r="T39" s="1">
        <v>5.1348849999999997</v>
      </c>
      <c r="U39" s="1">
        <v>3.1000000000000001E-5</v>
      </c>
      <c r="V39" s="1">
        <v>0</v>
      </c>
      <c r="W39" s="1">
        <v>0</v>
      </c>
      <c r="X39" s="1">
        <v>0</v>
      </c>
      <c r="Y39" s="1">
        <v>0</v>
      </c>
      <c r="Z39" s="1">
        <v>0.113521</v>
      </c>
    </row>
    <row r="40" spans="1:26" x14ac:dyDescent="0.5">
      <c r="A40" s="1" t="s">
        <v>28</v>
      </c>
      <c r="B40" s="1" t="s">
        <v>30</v>
      </c>
      <c r="C40" s="1">
        <v>30</v>
      </c>
      <c r="D40" s="1" t="b">
        <v>1</v>
      </c>
      <c r="E40" s="1">
        <v>1000</v>
      </c>
      <c r="F40" s="1">
        <v>10000000</v>
      </c>
      <c r="G40" s="1">
        <v>0.8</v>
      </c>
      <c r="H40" s="1">
        <v>0.9</v>
      </c>
      <c r="I40" s="1">
        <v>0.1</v>
      </c>
      <c r="J40" s="1">
        <v>16</v>
      </c>
      <c r="K40" s="1">
        <f t="shared" si="0"/>
        <v>976361.25190574373</v>
      </c>
      <c r="L40" s="1">
        <v>2953685</v>
      </c>
      <c r="M40" s="1">
        <v>37397</v>
      </c>
      <c r="N40" s="1">
        <v>90.755905999999996</v>
      </c>
      <c r="O40" s="1">
        <v>0</v>
      </c>
      <c r="P40" s="1">
        <v>0</v>
      </c>
      <c r="Q40" s="1">
        <v>21.617311999999998</v>
      </c>
      <c r="R40" s="1">
        <v>2.3168820000000001</v>
      </c>
      <c r="S40" s="1">
        <v>1.0592980000000001</v>
      </c>
      <c r="T40" s="1">
        <v>5.1425799999999997</v>
      </c>
      <c r="U40" s="1">
        <v>3.1000000000000001E-5</v>
      </c>
      <c r="V40" s="1">
        <v>0</v>
      </c>
      <c r="W40" s="1">
        <v>0</v>
      </c>
      <c r="X40" s="1">
        <v>0</v>
      </c>
      <c r="Y40" s="1">
        <v>0</v>
      </c>
      <c r="Z40" s="1">
        <v>0.111609</v>
      </c>
    </row>
    <row r="41" spans="1:26" x14ac:dyDescent="0.5">
      <c r="A41" s="1" t="s">
        <v>28</v>
      </c>
      <c r="B41" s="1" t="s">
        <v>30</v>
      </c>
      <c r="C41" s="1">
        <v>40</v>
      </c>
      <c r="D41" s="1" t="b">
        <v>1</v>
      </c>
      <c r="E41" s="1">
        <v>1000</v>
      </c>
      <c r="F41" s="1">
        <v>10000000</v>
      </c>
      <c r="G41" s="1">
        <v>0.8</v>
      </c>
      <c r="H41" s="1">
        <v>0.9</v>
      </c>
      <c r="I41" s="1">
        <v>0.1</v>
      </c>
      <c r="J41" s="1">
        <v>16</v>
      </c>
      <c r="K41" s="1">
        <f t="shared" si="0"/>
        <v>1278375.8226718099</v>
      </c>
      <c r="L41" s="1">
        <v>3957665</v>
      </c>
      <c r="M41" s="1">
        <v>67636</v>
      </c>
      <c r="N41" s="1">
        <v>123.834163</v>
      </c>
      <c r="O41" s="1">
        <v>0</v>
      </c>
      <c r="P41" s="1">
        <v>0</v>
      </c>
      <c r="Q41" s="1">
        <v>29.170141999999998</v>
      </c>
      <c r="R41" s="1">
        <v>3.1964709999999998</v>
      </c>
      <c r="S41" s="1">
        <v>1.932822</v>
      </c>
      <c r="T41" s="1">
        <v>7.2499820000000001</v>
      </c>
      <c r="U41" s="1">
        <v>3.1000000000000001E-5</v>
      </c>
      <c r="V41" s="1">
        <v>0</v>
      </c>
      <c r="W41" s="1">
        <v>0</v>
      </c>
      <c r="X41" s="1">
        <v>0</v>
      </c>
      <c r="Y41" s="1">
        <v>0</v>
      </c>
      <c r="Z41" s="1">
        <v>0.169736</v>
      </c>
    </row>
    <row r="42" spans="1:26" x14ac:dyDescent="0.5">
      <c r="A42" s="1" t="s">
        <v>28</v>
      </c>
      <c r="B42" s="1" t="s">
        <v>30</v>
      </c>
      <c r="C42" s="1">
        <v>40</v>
      </c>
      <c r="D42" s="1" t="b">
        <v>1</v>
      </c>
      <c r="E42" s="1">
        <v>1000</v>
      </c>
      <c r="F42" s="1">
        <v>10000000</v>
      </c>
      <c r="G42" s="1">
        <v>0.8</v>
      </c>
      <c r="H42" s="1">
        <v>0.9</v>
      </c>
      <c r="I42" s="1">
        <v>0.1</v>
      </c>
      <c r="J42" s="1">
        <v>16</v>
      </c>
      <c r="K42" s="1">
        <f t="shared" si="0"/>
        <v>1290733.5428979599</v>
      </c>
      <c r="L42" s="1">
        <v>3963537</v>
      </c>
      <c r="M42" s="1">
        <v>68171</v>
      </c>
      <c r="N42" s="1">
        <v>122.83052600000001</v>
      </c>
      <c r="O42" s="1">
        <v>0</v>
      </c>
      <c r="P42" s="1">
        <v>0</v>
      </c>
      <c r="Q42" s="1">
        <v>29.284196000000001</v>
      </c>
      <c r="R42" s="1">
        <v>3.2061609999999998</v>
      </c>
      <c r="S42" s="1">
        <v>1.93588</v>
      </c>
      <c r="T42" s="1">
        <v>7.3352820000000003</v>
      </c>
      <c r="U42" s="1">
        <v>3.1000000000000001E-5</v>
      </c>
      <c r="V42" s="1">
        <v>0</v>
      </c>
      <c r="W42" s="1">
        <v>0</v>
      </c>
      <c r="X42" s="1">
        <v>0</v>
      </c>
      <c r="Y42" s="1">
        <v>0</v>
      </c>
      <c r="Z42" s="1">
        <v>0.16727300000000001</v>
      </c>
    </row>
    <row r="43" spans="1:26" x14ac:dyDescent="0.5">
      <c r="A43" s="1" t="s">
        <v>28</v>
      </c>
      <c r="B43" s="1" t="s">
        <v>30</v>
      </c>
      <c r="C43" s="1">
        <v>40</v>
      </c>
      <c r="D43" s="1" t="b">
        <v>1</v>
      </c>
      <c r="E43" s="1">
        <v>1000</v>
      </c>
      <c r="F43" s="1">
        <v>10000000</v>
      </c>
      <c r="G43" s="1">
        <v>0.8</v>
      </c>
      <c r="H43" s="1">
        <v>0.9</v>
      </c>
      <c r="I43" s="1">
        <v>0.1</v>
      </c>
      <c r="J43" s="1">
        <v>16</v>
      </c>
      <c r="K43" s="1">
        <f t="shared" si="0"/>
        <v>1291485.4807053967</v>
      </c>
      <c r="L43" s="1">
        <v>3954070</v>
      </c>
      <c r="M43" s="1">
        <v>67594</v>
      </c>
      <c r="N43" s="1">
        <v>122.46579800000001</v>
      </c>
      <c r="O43" s="1">
        <v>0</v>
      </c>
      <c r="P43" s="1">
        <v>0</v>
      </c>
      <c r="Q43" s="1">
        <v>29.110778</v>
      </c>
      <c r="R43" s="1">
        <v>3.1204589999999999</v>
      </c>
      <c r="S43" s="1">
        <v>1.915009</v>
      </c>
      <c r="T43" s="1">
        <v>7.2486550000000003</v>
      </c>
      <c r="U43" s="1">
        <v>3.1000000000000001E-5</v>
      </c>
      <c r="V43" s="1">
        <v>0</v>
      </c>
      <c r="W43" s="1">
        <v>0</v>
      </c>
      <c r="X43" s="1">
        <v>0</v>
      </c>
      <c r="Y43" s="1">
        <v>0</v>
      </c>
      <c r="Z43" s="1">
        <v>0.16553899999999999</v>
      </c>
    </row>
    <row r="44" spans="1:26" x14ac:dyDescent="0.5">
      <c r="A44" s="1" t="s">
        <v>28</v>
      </c>
      <c r="B44" s="1" t="s">
        <v>30</v>
      </c>
      <c r="C44" s="1">
        <v>50</v>
      </c>
      <c r="D44" s="1" t="b">
        <v>1</v>
      </c>
      <c r="E44" s="1">
        <v>1000</v>
      </c>
      <c r="F44" s="1">
        <v>10000000</v>
      </c>
      <c r="G44" s="1">
        <v>0.8</v>
      </c>
      <c r="H44" s="1">
        <v>0.9</v>
      </c>
      <c r="I44" s="1">
        <v>0.1</v>
      </c>
      <c r="J44" s="1">
        <v>16</v>
      </c>
      <c r="K44" s="1">
        <f t="shared" si="0"/>
        <v>1604231.1938498602</v>
      </c>
      <c r="L44" s="1">
        <v>4923174</v>
      </c>
      <c r="M44" s="1">
        <v>105877</v>
      </c>
      <c r="N44" s="1">
        <v>153.44340700000001</v>
      </c>
      <c r="O44" s="1">
        <v>0</v>
      </c>
      <c r="P44" s="1">
        <v>0</v>
      </c>
      <c r="Q44" s="1">
        <v>36.464069000000002</v>
      </c>
      <c r="R44" s="1">
        <v>3.9905550000000001</v>
      </c>
      <c r="S44" s="1">
        <v>3.0012479999999999</v>
      </c>
      <c r="T44" s="1">
        <v>9.4489529999999995</v>
      </c>
      <c r="U44" s="1">
        <v>3.1000000000000001E-5</v>
      </c>
      <c r="V44" s="1">
        <v>0</v>
      </c>
      <c r="W44" s="1">
        <v>0</v>
      </c>
      <c r="X44" s="1">
        <v>0</v>
      </c>
      <c r="Y44" s="1">
        <v>0</v>
      </c>
      <c r="Z44" s="1">
        <v>0.20991499999999999</v>
      </c>
    </row>
    <row r="45" spans="1:26" x14ac:dyDescent="0.5">
      <c r="A45" s="1" t="s">
        <v>28</v>
      </c>
      <c r="B45" s="1" t="s">
        <v>30</v>
      </c>
      <c r="C45" s="1">
        <v>50</v>
      </c>
      <c r="D45" s="1" t="b">
        <v>1</v>
      </c>
      <c r="E45" s="1">
        <v>1000</v>
      </c>
      <c r="F45" s="1">
        <v>10000000</v>
      </c>
      <c r="G45" s="1">
        <v>0.8</v>
      </c>
      <c r="H45" s="1">
        <v>0.9</v>
      </c>
      <c r="I45" s="1">
        <v>0.1</v>
      </c>
      <c r="J45" s="1">
        <v>16</v>
      </c>
      <c r="K45" s="1">
        <f t="shared" si="0"/>
        <v>1602122.5470486635</v>
      </c>
      <c r="L45" s="1">
        <v>4932849</v>
      </c>
      <c r="M45" s="1">
        <v>106130</v>
      </c>
      <c r="N45" s="1">
        <v>153.947306</v>
      </c>
      <c r="O45" s="1">
        <v>0</v>
      </c>
      <c r="P45" s="1">
        <v>0</v>
      </c>
      <c r="Q45" s="1">
        <v>36.440035000000002</v>
      </c>
      <c r="R45" s="1">
        <v>4.0123860000000002</v>
      </c>
      <c r="S45" s="1">
        <v>3.0113530000000002</v>
      </c>
      <c r="T45" s="1">
        <v>9.5030800000000006</v>
      </c>
      <c r="U45" s="1">
        <v>3.1000000000000001E-5</v>
      </c>
      <c r="V45" s="1">
        <v>0</v>
      </c>
      <c r="W45" s="1">
        <v>0</v>
      </c>
      <c r="X45" s="1">
        <v>0</v>
      </c>
      <c r="Y45" s="1">
        <v>0</v>
      </c>
      <c r="Z45" s="1">
        <v>0.21148700000000001</v>
      </c>
    </row>
    <row r="46" spans="1:26" x14ac:dyDescent="0.5">
      <c r="A46" s="1" t="s">
        <v>28</v>
      </c>
      <c r="B46" s="1" t="s">
        <v>30</v>
      </c>
      <c r="C46" s="1">
        <v>50</v>
      </c>
      <c r="D46" s="1" t="b">
        <v>1</v>
      </c>
      <c r="E46" s="1">
        <v>1000</v>
      </c>
      <c r="F46" s="1">
        <v>10000000</v>
      </c>
      <c r="G46" s="1">
        <v>0.8</v>
      </c>
      <c r="H46" s="1">
        <v>0.9</v>
      </c>
      <c r="I46" s="1">
        <v>0.1</v>
      </c>
      <c r="J46" s="1">
        <v>16</v>
      </c>
      <c r="K46" s="1">
        <f t="shared" si="0"/>
        <v>1596111.7766169966</v>
      </c>
      <c r="L46" s="1">
        <v>4917617</v>
      </c>
      <c r="M46" s="1">
        <v>105654</v>
      </c>
      <c r="N46" s="1">
        <v>154.04989399999999</v>
      </c>
      <c r="O46" s="1">
        <v>0</v>
      </c>
      <c r="P46" s="1">
        <v>0</v>
      </c>
      <c r="Q46" s="1">
        <v>36.560676000000001</v>
      </c>
      <c r="R46" s="1">
        <v>4.0818390000000004</v>
      </c>
      <c r="S46" s="1">
        <v>3.0086949999999999</v>
      </c>
      <c r="T46" s="1">
        <v>9.5479339999999997</v>
      </c>
      <c r="U46" s="1">
        <v>3.1000000000000001E-5</v>
      </c>
      <c r="V46" s="1">
        <v>0</v>
      </c>
      <c r="W46" s="1">
        <v>0</v>
      </c>
      <c r="X46" s="1">
        <v>0</v>
      </c>
      <c r="Y46" s="1">
        <v>0</v>
      </c>
      <c r="Z46" s="1">
        <v>0.21859700000000001</v>
      </c>
    </row>
    <row r="47" spans="1:26" x14ac:dyDescent="0.5">
      <c r="A47" s="1" t="s">
        <v>28</v>
      </c>
      <c r="B47" s="1" t="s">
        <v>30</v>
      </c>
      <c r="C47" s="1">
        <v>60</v>
      </c>
      <c r="D47" s="1" t="b">
        <v>1</v>
      </c>
      <c r="E47" s="1">
        <v>1000</v>
      </c>
      <c r="F47" s="1">
        <v>10000000</v>
      </c>
      <c r="G47" s="1">
        <v>0.8</v>
      </c>
      <c r="H47" s="1">
        <v>0.9</v>
      </c>
      <c r="I47" s="1">
        <v>0.1</v>
      </c>
      <c r="J47" s="1">
        <v>16</v>
      </c>
      <c r="K47" s="1">
        <f t="shared" si="0"/>
        <v>1919592.8129670583</v>
      </c>
      <c r="L47" s="1">
        <v>5914005</v>
      </c>
      <c r="M47" s="1">
        <v>152769</v>
      </c>
      <c r="N47" s="1">
        <v>184.85185899999999</v>
      </c>
      <c r="O47" s="1">
        <v>0</v>
      </c>
      <c r="P47" s="1">
        <v>0</v>
      </c>
      <c r="Q47" s="1">
        <v>43.986913999999999</v>
      </c>
      <c r="R47" s="1">
        <v>4.8006010000000003</v>
      </c>
      <c r="S47" s="1">
        <v>4.3123480000000001</v>
      </c>
      <c r="T47" s="1">
        <v>11.788409</v>
      </c>
      <c r="U47" s="1">
        <v>3.1000000000000001E-5</v>
      </c>
      <c r="V47" s="1">
        <v>0</v>
      </c>
      <c r="W47" s="1">
        <v>0</v>
      </c>
      <c r="X47" s="1">
        <v>0</v>
      </c>
      <c r="Y47" s="1">
        <v>0</v>
      </c>
      <c r="Z47" s="1">
        <v>0.27087499999999998</v>
      </c>
    </row>
    <row r="48" spans="1:26" x14ac:dyDescent="0.5">
      <c r="A48" s="1" t="s">
        <v>28</v>
      </c>
      <c r="B48" s="1" t="s">
        <v>30</v>
      </c>
      <c r="C48" s="1">
        <v>60</v>
      </c>
      <c r="D48" s="1" t="b">
        <v>1</v>
      </c>
      <c r="E48" s="1">
        <v>1000</v>
      </c>
      <c r="F48" s="1">
        <v>10000000</v>
      </c>
      <c r="G48" s="1">
        <v>0.8</v>
      </c>
      <c r="H48" s="1">
        <v>0.9</v>
      </c>
      <c r="I48" s="1">
        <v>0.1</v>
      </c>
      <c r="J48" s="1">
        <v>16</v>
      </c>
      <c r="K48" s="1">
        <f t="shared" si="0"/>
        <v>1912266.7337103377</v>
      </c>
      <c r="L48" s="1">
        <v>5932342</v>
      </c>
      <c r="M48" s="1">
        <v>154268</v>
      </c>
      <c r="N48" s="1">
        <v>186.13539299999999</v>
      </c>
      <c r="O48" s="1">
        <v>0</v>
      </c>
      <c r="P48" s="1">
        <v>0</v>
      </c>
      <c r="Q48" s="1">
        <v>44.503064000000002</v>
      </c>
      <c r="R48" s="1">
        <v>4.8990520000000002</v>
      </c>
      <c r="S48" s="1">
        <v>4.3747860000000003</v>
      </c>
      <c r="T48" s="1">
        <v>11.953347000000001</v>
      </c>
      <c r="U48" s="1">
        <v>3.1000000000000001E-5</v>
      </c>
      <c r="V48" s="1">
        <v>0</v>
      </c>
      <c r="W48" s="1">
        <v>0</v>
      </c>
      <c r="X48" s="1">
        <v>0</v>
      </c>
      <c r="Y48" s="1">
        <v>0</v>
      </c>
      <c r="Z48" s="1">
        <v>0.26176300000000002</v>
      </c>
    </row>
    <row r="49" spans="1:26" x14ac:dyDescent="0.5">
      <c r="A49" s="1" t="s">
        <v>28</v>
      </c>
      <c r="B49" s="1" t="s">
        <v>30</v>
      </c>
      <c r="C49" s="1">
        <v>60</v>
      </c>
      <c r="D49" s="1" t="b">
        <v>1</v>
      </c>
      <c r="E49" s="1">
        <v>1000</v>
      </c>
      <c r="F49" s="1">
        <v>10000000</v>
      </c>
      <c r="G49" s="1">
        <v>0.8</v>
      </c>
      <c r="H49" s="1">
        <v>0.9</v>
      </c>
      <c r="I49" s="1">
        <v>0.1</v>
      </c>
      <c r="J49" s="1">
        <v>16</v>
      </c>
      <c r="K49" s="1">
        <f t="shared" si="0"/>
        <v>1909938.9594853912</v>
      </c>
      <c r="L49" s="1">
        <v>5940974</v>
      </c>
      <c r="M49" s="1">
        <v>153854</v>
      </c>
      <c r="N49" s="1">
        <v>186.63342</v>
      </c>
      <c r="O49" s="1">
        <v>0</v>
      </c>
      <c r="P49" s="1">
        <v>0</v>
      </c>
      <c r="Q49" s="1">
        <v>44.881957</v>
      </c>
      <c r="R49" s="1">
        <v>4.8899309999999998</v>
      </c>
      <c r="S49" s="1">
        <v>4.3675119999999996</v>
      </c>
      <c r="T49" s="1">
        <v>11.973625999999999</v>
      </c>
      <c r="U49" s="1">
        <v>3.1000000000000001E-5</v>
      </c>
      <c r="V49" s="1">
        <v>0</v>
      </c>
      <c r="W49" s="1">
        <v>0</v>
      </c>
      <c r="X49" s="1">
        <v>0</v>
      </c>
      <c r="Y49" s="1">
        <v>0</v>
      </c>
      <c r="Z49" s="1">
        <v>0.26092199999999999</v>
      </c>
    </row>
    <row r="50" spans="1:26" x14ac:dyDescent="0.5">
      <c r="A50" s="1" t="s">
        <v>28</v>
      </c>
      <c r="B50" s="1" t="s">
        <v>30</v>
      </c>
      <c r="C50" s="1">
        <v>70</v>
      </c>
      <c r="D50" s="1" t="b">
        <v>1</v>
      </c>
      <c r="E50" s="1">
        <v>1000</v>
      </c>
      <c r="F50" s="1">
        <v>10000000</v>
      </c>
      <c r="G50" s="1">
        <v>0.8</v>
      </c>
      <c r="H50" s="1">
        <v>0.9</v>
      </c>
      <c r="I50" s="1">
        <v>0.1</v>
      </c>
      <c r="J50" s="1">
        <v>16</v>
      </c>
      <c r="K50" s="1">
        <f t="shared" si="0"/>
        <v>2206632.2315407223</v>
      </c>
      <c r="L50" s="1">
        <v>6884206</v>
      </c>
      <c r="M50" s="1">
        <v>208422</v>
      </c>
      <c r="N50" s="1">
        <v>218.38456500000001</v>
      </c>
      <c r="O50" s="1">
        <v>0</v>
      </c>
      <c r="P50" s="1">
        <v>0</v>
      </c>
      <c r="Q50" s="1">
        <v>52.325434000000001</v>
      </c>
      <c r="R50" s="1">
        <v>5.8281960000000002</v>
      </c>
      <c r="S50" s="1">
        <v>5.9334210000000001</v>
      </c>
      <c r="T50" s="1">
        <v>14.494543</v>
      </c>
      <c r="U50" s="1">
        <v>3.1999999999999999E-5</v>
      </c>
      <c r="V50" s="1">
        <v>0</v>
      </c>
      <c r="W50" s="1">
        <v>0</v>
      </c>
      <c r="X50" s="1">
        <v>0</v>
      </c>
      <c r="Y50" s="1">
        <v>0</v>
      </c>
      <c r="Z50" s="1">
        <v>0.32787699999999997</v>
      </c>
    </row>
    <row r="51" spans="1:26" x14ac:dyDescent="0.5">
      <c r="A51" s="1" t="s">
        <v>28</v>
      </c>
      <c r="B51" s="1" t="s">
        <v>30</v>
      </c>
      <c r="C51" s="1">
        <v>70</v>
      </c>
      <c r="D51" s="1" t="b">
        <v>1</v>
      </c>
      <c r="E51" s="1">
        <v>1000</v>
      </c>
      <c r="F51" s="1">
        <v>10000000</v>
      </c>
      <c r="G51" s="1">
        <v>0.8</v>
      </c>
      <c r="H51" s="1">
        <v>0.9</v>
      </c>
      <c r="I51" s="1">
        <v>0.1</v>
      </c>
      <c r="J51" s="1">
        <v>16</v>
      </c>
      <c r="K51" s="1">
        <f t="shared" si="0"/>
        <v>2200924.4567440068</v>
      </c>
      <c r="L51" s="1">
        <v>6907053</v>
      </c>
      <c r="M51" s="1">
        <v>209870</v>
      </c>
      <c r="N51" s="1">
        <v>219.677558</v>
      </c>
      <c r="O51" s="1">
        <v>0</v>
      </c>
      <c r="P51" s="1">
        <v>0</v>
      </c>
      <c r="Q51" s="1">
        <v>52.594161</v>
      </c>
      <c r="R51" s="1">
        <v>5.8998920000000004</v>
      </c>
      <c r="S51" s="1">
        <v>5.9899800000000001</v>
      </c>
      <c r="T51" s="1">
        <v>14.651292</v>
      </c>
      <c r="U51" s="1">
        <v>3.1999999999999999E-5</v>
      </c>
      <c r="V51" s="1">
        <v>0</v>
      </c>
      <c r="W51" s="1">
        <v>0</v>
      </c>
      <c r="X51" s="1">
        <v>0</v>
      </c>
      <c r="Y51" s="1">
        <v>0</v>
      </c>
      <c r="Z51" s="1">
        <v>0.33280599999999999</v>
      </c>
    </row>
    <row r="52" spans="1:26" x14ac:dyDescent="0.5">
      <c r="A52" s="1" t="s">
        <v>28</v>
      </c>
      <c r="B52" s="1" t="s">
        <v>30</v>
      </c>
      <c r="C52" s="1">
        <v>70</v>
      </c>
      <c r="D52" s="1" t="b">
        <v>1</v>
      </c>
      <c r="E52" s="1">
        <v>1000</v>
      </c>
      <c r="F52" s="1">
        <v>10000000</v>
      </c>
      <c r="G52" s="1">
        <v>0.8</v>
      </c>
      <c r="H52" s="1">
        <v>0.9</v>
      </c>
      <c r="I52" s="1">
        <v>0.1</v>
      </c>
      <c r="J52" s="1">
        <v>16</v>
      </c>
      <c r="K52" s="1">
        <f t="shared" si="0"/>
        <v>2198707.736771585</v>
      </c>
      <c r="L52" s="1">
        <v>6857127</v>
      </c>
      <c r="M52" s="1">
        <v>208802</v>
      </c>
      <c r="N52" s="1">
        <v>218.30954700000001</v>
      </c>
      <c r="O52" s="1">
        <v>0</v>
      </c>
      <c r="P52" s="1">
        <v>0</v>
      </c>
      <c r="Q52" s="1">
        <v>54.352366000000004</v>
      </c>
      <c r="R52" s="1">
        <v>5.7484919999999997</v>
      </c>
      <c r="S52" s="1">
        <v>5.9525240000000004</v>
      </c>
      <c r="T52" s="1">
        <v>14.546123</v>
      </c>
      <c r="U52" s="1">
        <v>3.1999999999999999E-5</v>
      </c>
      <c r="V52" s="1">
        <v>0</v>
      </c>
      <c r="W52" s="1">
        <v>0</v>
      </c>
      <c r="X52" s="1">
        <v>0</v>
      </c>
      <c r="Y52" s="1">
        <v>0</v>
      </c>
      <c r="Z52" s="1">
        <v>0.32684000000000002</v>
      </c>
    </row>
    <row r="53" spans="1:26" x14ac:dyDescent="0.5">
      <c r="A53" s="1" t="s">
        <v>28</v>
      </c>
      <c r="B53" s="1" t="s">
        <v>30</v>
      </c>
      <c r="C53" s="1">
        <v>80</v>
      </c>
      <c r="D53" s="1" t="b">
        <v>1</v>
      </c>
      <c r="E53" s="1">
        <v>1000</v>
      </c>
      <c r="F53" s="1">
        <v>10000000</v>
      </c>
      <c r="G53" s="1">
        <v>0.8</v>
      </c>
      <c r="H53" s="1">
        <v>0.9</v>
      </c>
      <c r="I53" s="1">
        <v>0.1</v>
      </c>
      <c r="J53" s="1">
        <v>16</v>
      </c>
      <c r="K53" s="1">
        <f t="shared" si="0"/>
        <v>2492366.140783478</v>
      </c>
      <c r="L53" s="1">
        <v>7821202</v>
      </c>
      <c r="M53" s="1">
        <v>272818</v>
      </c>
      <c r="N53" s="1">
        <v>251.045041</v>
      </c>
      <c r="O53" s="1">
        <v>0</v>
      </c>
      <c r="P53" s="1">
        <v>0</v>
      </c>
      <c r="Q53" s="1">
        <v>62.687933000000001</v>
      </c>
      <c r="R53" s="1">
        <v>6.6911870000000002</v>
      </c>
      <c r="S53" s="1">
        <v>7.7899510000000003</v>
      </c>
      <c r="T53" s="1">
        <v>17.264996</v>
      </c>
      <c r="U53" s="1">
        <v>3.1999999999999999E-5</v>
      </c>
      <c r="V53" s="1">
        <v>0</v>
      </c>
      <c r="W53" s="1">
        <v>0</v>
      </c>
      <c r="X53" s="1">
        <v>0</v>
      </c>
      <c r="Y53" s="1">
        <v>0</v>
      </c>
      <c r="Z53" s="1">
        <v>0.41009400000000001</v>
      </c>
    </row>
    <row r="54" spans="1:26" x14ac:dyDescent="0.5">
      <c r="A54" s="1" t="s">
        <v>28</v>
      </c>
      <c r="B54" s="1" t="s">
        <v>30</v>
      </c>
      <c r="C54" s="1">
        <v>80</v>
      </c>
      <c r="D54" s="1" t="b">
        <v>1</v>
      </c>
      <c r="E54" s="1">
        <v>1000</v>
      </c>
      <c r="F54" s="1">
        <v>10000000</v>
      </c>
      <c r="G54" s="1">
        <v>0.8</v>
      </c>
      <c r="H54" s="1">
        <v>0.9</v>
      </c>
      <c r="I54" s="1">
        <v>0.1</v>
      </c>
      <c r="J54" s="1">
        <v>16</v>
      </c>
      <c r="K54" s="1">
        <f t="shared" si="0"/>
        <v>2495803.3960174159</v>
      </c>
      <c r="L54" s="1">
        <v>7882862</v>
      </c>
      <c r="M54" s="1">
        <v>274855</v>
      </c>
      <c r="N54" s="1">
        <v>252.675736</v>
      </c>
      <c r="O54" s="1">
        <v>0</v>
      </c>
      <c r="P54" s="1">
        <v>0</v>
      </c>
      <c r="Q54" s="1">
        <v>60.503770000000003</v>
      </c>
      <c r="R54" s="1">
        <v>6.9616699999999998</v>
      </c>
      <c r="S54" s="1">
        <v>7.8363449999999997</v>
      </c>
      <c r="T54" s="1">
        <v>17.464493000000001</v>
      </c>
      <c r="U54" s="1">
        <v>3.1999999999999999E-5</v>
      </c>
      <c r="V54" s="1">
        <v>0</v>
      </c>
      <c r="W54" s="1">
        <v>0</v>
      </c>
      <c r="X54" s="1">
        <v>0</v>
      </c>
      <c r="Y54" s="1">
        <v>0</v>
      </c>
      <c r="Z54" s="1">
        <v>0.40504099999999998</v>
      </c>
    </row>
    <row r="55" spans="1:26" x14ac:dyDescent="0.5">
      <c r="A55" s="1" t="s">
        <v>28</v>
      </c>
      <c r="B55" s="1" t="s">
        <v>30</v>
      </c>
      <c r="C55" s="1">
        <v>80</v>
      </c>
      <c r="D55" s="1" t="b">
        <v>1</v>
      </c>
      <c r="E55" s="1">
        <v>1000</v>
      </c>
      <c r="F55" s="1">
        <v>10000000</v>
      </c>
      <c r="G55" s="1">
        <v>0.8</v>
      </c>
      <c r="H55" s="1">
        <v>0.9</v>
      </c>
      <c r="I55" s="1">
        <v>0.1</v>
      </c>
      <c r="J55" s="1">
        <v>16</v>
      </c>
      <c r="K55" s="1">
        <f t="shared" si="0"/>
        <v>2496140.8717975463</v>
      </c>
      <c r="L55" s="1">
        <v>7835291</v>
      </c>
      <c r="M55" s="1">
        <v>274083</v>
      </c>
      <c r="N55" s="1">
        <v>251.11694900000001</v>
      </c>
      <c r="O55" s="1">
        <v>0</v>
      </c>
      <c r="P55" s="1">
        <v>0</v>
      </c>
      <c r="Q55" s="1">
        <v>60.196047999999998</v>
      </c>
      <c r="R55" s="1">
        <v>6.8974479999999998</v>
      </c>
      <c r="S55" s="1">
        <v>7.8220099999999997</v>
      </c>
      <c r="T55" s="1">
        <v>17.369095999999999</v>
      </c>
      <c r="U55" s="1">
        <v>3.1999999999999999E-5</v>
      </c>
      <c r="V55" s="1">
        <v>0</v>
      </c>
      <c r="W55" s="1">
        <v>0</v>
      </c>
      <c r="X55" s="1">
        <v>0</v>
      </c>
      <c r="Y55" s="1">
        <v>0</v>
      </c>
      <c r="Z55" s="1">
        <v>0.398534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Figures</vt:lpstr>
      <vt:lpstr>Fig2a</vt:lpstr>
      <vt:lpstr>bench_2a</vt:lpstr>
      <vt:lpstr>Fig2b</vt:lpstr>
      <vt:lpstr>bench_2b</vt:lpstr>
      <vt:lpstr>Fig3a</vt:lpstr>
      <vt:lpstr>bench_3a</vt:lpstr>
      <vt:lpstr>Fig3b</vt:lpstr>
      <vt:lpstr>bench_3b</vt:lpstr>
      <vt:lpstr>Fig4a</vt:lpstr>
      <vt:lpstr>bench_4a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 Tanaka</dc:creator>
  <cp:lastModifiedBy>Masahiro Tanaka</cp:lastModifiedBy>
  <cp:lastPrinted>2020-07-03T07:10:09Z</cp:lastPrinted>
  <dcterms:created xsi:type="dcterms:W3CDTF">2020-07-03T04:54:48Z</dcterms:created>
  <dcterms:modified xsi:type="dcterms:W3CDTF">2020-07-03T07:14:03Z</dcterms:modified>
</cp:coreProperties>
</file>