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vasys-my.sharepoint.com/personal/tony_hawkes_novasystems_com/Documents/Documents/Temp/ESP_rotator/"/>
    </mc:Choice>
  </mc:AlternateContent>
  <xr:revisionPtr revIDLastSave="153" documentId="8_{1B8C794D-F618-449E-B505-5BE35B444789}" xr6:coauthVersionLast="47" xr6:coauthVersionMax="47" xr10:uidLastSave="{B76E41E8-B1A7-4702-BDA3-7BE1529DBB0B}"/>
  <bookViews>
    <workbookView xWindow="-120" yWindow="-120" windowWidth="29040" windowHeight="15720" xr2:uid="{BDFD7EC3-5887-4B9A-85AB-BDE26BF141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4" i="1"/>
  <c r="D25" i="1"/>
  <c r="D26" i="1"/>
  <c r="D27" i="1"/>
  <c r="D23" i="1"/>
  <c r="D18" i="1"/>
  <c r="D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<sst xmlns="http://schemas.openxmlformats.org/spreadsheetml/2006/main" count="58" uniqueCount="56">
  <si>
    <t>Item</t>
  </si>
  <si>
    <t>Qty</t>
  </si>
  <si>
    <t>Link</t>
  </si>
  <si>
    <t>Stepper Motor</t>
  </si>
  <si>
    <t>DM556 Stepper Driver</t>
  </si>
  <si>
    <t>48V 10A PSU</t>
  </si>
  <si>
    <t>12V 3A PSU</t>
  </si>
  <si>
    <t>ESP32 Breakout Board</t>
  </si>
  <si>
    <t>Connectors for enclosure</t>
  </si>
  <si>
    <t>A3144E Hall effect sensor</t>
  </si>
  <si>
    <t>Wemos D1 ESP8266</t>
  </si>
  <si>
    <t>LSM303 Magnetometer</t>
  </si>
  <si>
    <t>Elactronics Enclosure</t>
  </si>
  <si>
    <t>Shielded Cable</t>
  </si>
  <si>
    <t>100 x 100mm Square Hollow Section</t>
  </si>
  <si>
    <t>75 x 5mm Flat Bar</t>
  </si>
  <si>
    <t>M4, M6, M8 Bolts, Washers</t>
  </si>
  <si>
    <t>M4, M6, M8 Rivnuts</t>
  </si>
  <si>
    <t>Matt Black Spray Paint</t>
  </si>
  <si>
    <t>Pole Mount</t>
  </si>
  <si>
    <t>3D Printed Items</t>
  </si>
  <si>
    <t>Cost each (AUD)</t>
  </si>
  <si>
    <t>Total Cost  (AUD)</t>
  </si>
  <si>
    <t>https://www.ebay.com.au/itm/177239729438</t>
  </si>
  <si>
    <t>https://www.aliexpress.com/item/1005008987966902.html?spm=a2g0o.order_list.order_list_main.35.732a1802jOEJYL</t>
  </si>
  <si>
    <t>https://www.aliexpress.com/item/1005005264850020.html?spm=a2g0o.order_list.order_list_main.15.732a1802jOEJYL</t>
  </si>
  <si>
    <t>https://www.aliexpress.com/item/1005008968948261.html?spm=a2g0o.order_list.order_list_main.10.732a1802jOEJYL</t>
  </si>
  <si>
    <t>https://www.aliexpress.com/item/1005007051027312.html?spm=a2g0o.order_list.order_list_main.25.732a1802jOEJYL</t>
  </si>
  <si>
    <t>Thrust Bearing 30x60x21mm</t>
  </si>
  <si>
    <t>https://www.aliexpress.com/item/1005008463633484.html?spm=a2g0o.order_list.order_list_main.30.732a1802jOEJYL</t>
  </si>
  <si>
    <t>72:1 Reduction Gearboxes Ratio 72 to 1, 14 Input 14 Output</t>
  </si>
  <si>
    <t>Flange Coupling 14mm</t>
  </si>
  <si>
    <t>https://www.aliexpress.com/item/32842274110.html?spm=a2g0o.order_list.order_list_main.40.732a1802jOEJYL</t>
  </si>
  <si>
    <t>https://www.aliexpress.com/item/1005005970013535.html?spm=a2g0o.order_list.order_list_main.65.732a1802jOEJYL</t>
  </si>
  <si>
    <t>https://www.aliexpress.com/item/1005007347340166.html?spm=a2g0o.order_list.order_list_main.5.732a1802jOEJYL</t>
  </si>
  <si>
    <t>https://www.ebay.com.au/itm/303134438854</t>
  </si>
  <si>
    <t>https://www.ebay.com.au/itm/356799255814?_skw=lolin32&amp;itmmeta=01K556596FPF4M019G6E4PPA0J&amp;hash=item5312e49506:g:5HMAAOSw3D5oA0-k&amp;itmprp=enc%3AAQAKAAAA4FkggFvd1GGDu0w3yXCmi1fszMt%2B2IZIww%2BkZ9YwziX5W20ZAxXImCDN12OaRxNYPTkWf4SVsQofxgoQmULAuJQ6dENWvgaUzwiOG5eV8x53ER4scoxhMU3VLZ0nLtA%2BYftT1no2k5VyWAFjttYb0F%2B4f8UndDZ25EwOO3DlhOfIbdEVP7xUFBXmTObE87m9nsIuzGXkBjoI%2B36cLq7o6XFznw0NP9L1Od4V3yqWwxgW%2FgEP5ljyFFuu6BOyF43FH27PCUzBMQQmsqf7YRLMfdad26ElEzeDmC0K1ImboIel%7Ctkp%3ABk9SR4aUlaapZg</t>
  </si>
  <si>
    <t>ESP32 Lolin32</t>
  </si>
  <si>
    <t>Cable Glands</t>
  </si>
  <si>
    <t>https://www.amazon.com.au/dp/B0DRFTY6NK?ref=ppx_yo2ov_dt_b_fed_asin_title</t>
  </si>
  <si>
    <t>https://www.amazon.com.au/dp/B0D2K2G3KS?ref=ppx_yo2ov_dt_b_fed_asin_title&amp;th=1</t>
  </si>
  <si>
    <t>Magnets for end stop switch</t>
  </si>
  <si>
    <t>https://www.amazon.com.au/dp/B0CM3KX5BC?ref=ppx_yo2ov_dt_b_fed_asin_title</t>
  </si>
  <si>
    <t>https://www.amazon.com.au/dp/B0DT48T7CB?ref=ppx_yo2ov_dt_b_fed_asin_title</t>
  </si>
  <si>
    <t>https://www.amazon.com.au/ESP8266-ESP-12-ESP-12F-NodeMcu-Development/dp/B0CCVGP1TK/ref=sr_1_2?crid=2T7IWMJPKIAKZ&amp;dib=eyJ2IjoiMSJ9._MAacw2gV9s-ggm6e4ob-ewMZatCzWFsfqJIOa1BaOtr2e6vtEMi_DtK_R4cP4wQL1gnrT0WMzoUY2zfVO0sg8dxRS8nnPOnQzLn0XgL5wsf191kjIGGnA2QfLSjLuqO6iBYwWT0p7jlNq04oz0UU-VC-gZrRNb15SsFYo7yUKV-TfiGF9OAJZgnV1BUe2pNkulmS0mOhJlSh1QPJ3_rZC3i3J1sDLzCnONnMzfntxW6ByZJLhTD3mQpPSyDaGNYOVl5TqxmOT3VS8Je-5EU5kRLvJgsVVFgbBNdcD4GBOQ.rteqDDOFvLIrdrsNse2Boqp33wJDQ1vMfrraSMmXHUU&amp;dib_tag=se&amp;keywords=wemos+d1+mini&amp;qid=1757889981&amp;sprefix=wemos+d1%2Caps%2C595&amp;sr=8-2</t>
  </si>
  <si>
    <t>Came free with 2.3m mesh dish (Facebook Marketplace)</t>
  </si>
  <si>
    <t>Junction Box 1 115 x 90 x 55</t>
  </si>
  <si>
    <t>https://www.jaycar.com.au/sealed-polycarbonate-enclosure-115-x-90-x-55/p/HB6217</t>
  </si>
  <si>
    <t>Junction Box 2 82 x 80 x 55mm</t>
  </si>
  <si>
    <t>https://www.jaycar.com.au/sealed-polycarbonate-enclosure-82-x-80-x-55mm/p/HB6230</t>
  </si>
  <si>
    <t>4 core 20AWG shileded cable I had in stock</t>
  </si>
  <si>
    <t>Local Steel Supplier</t>
  </si>
  <si>
    <t>Had Various mounting hardware in stock</t>
  </si>
  <si>
    <t>Local Hardware</t>
  </si>
  <si>
    <t>Use ASA for it's UV satbilised properties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</si>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</sst>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164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970013535.html?spm=a2g0o.order_list.order_list_main.65.732a1802jOEJYL" TargetMode="External"/><Relationship Id="rId13" Type="http://schemas.openxmlformats.org/officeDocument/2006/relationships/hyperlink" Target="https://www.amazon.com.au/dp/B0D2K2G3KS?ref=ppx_yo2ov_dt_b_fed_asin_title&amp;th=1" TargetMode="External"/><Relationship Id="rId18" Type="http://schemas.openxmlformats.org/officeDocument/2006/relationships/hyperlink" Target="https://www.jaycar.com.au/sealed-polycarbonate-enclosure-82-x-80-x-55mm/p/HB6230" TargetMode="External"/><Relationship Id="rId3" Type="http://schemas.openxmlformats.org/officeDocument/2006/relationships/hyperlink" Target="https://www.aliexpress.com/item/1005005264850020.html?spm=a2g0o.order_list.order_list_main.15.732a1802jOEJYL" TargetMode="External"/><Relationship Id="rId7" Type="http://schemas.openxmlformats.org/officeDocument/2006/relationships/hyperlink" Target="https://www.aliexpress.com/item/32842274110.html?spm=a2g0o.order_list.order_list_main.40.732a1802jOEJYL" TargetMode="External"/><Relationship Id="rId12" Type="http://schemas.openxmlformats.org/officeDocument/2006/relationships/hyperlink" Target="https://www.amazon.com.au/dp/B0DRFTY6NK?ref=ppx_yo2ov_dt_b_fed_asin_title" TargetMode="External"/><Relationship Id="rId17" Type="http://schemas.openxmlformats.org/officeDocument/2006/relationships/hyperlink" Target="https://www.jaycar.com.au/sealed-polycarbonate-enclosure-115-x-90-x-55/p/HB6217" TargetMode="External"/><Relationship Id="rId2" Type="http://schemas.openxmlformats.org/officeDocument/2006/relationships/hyperlink" Target="https://www.aliexpress.com/item/1005008987966902.html?spm=a2g0o.order_list.order_list_main.35.732a1802jOEJYL" TargetMode="External"/><Relationship Id="rId16" Type="http://schemas.openxmlformats.org/officeDocument/2006/relationships/hyperlink" Target="https://www.amazon.com.au/ESP8266-ESP-12-ESP-12F-NodeMcu-Development/dp/B0CCVGP1TK/ref=sr_1_2?crid=2T7IWMJPKIAKZ&amp;dib=eyJ2IjoiMSJ9._MAacw2gV9s-ggm6e4ob-ewMZatCzWFsfqJIOa1BaOtr2e6vtEMi_DtK_R4cP4wQL1gnrT0WMzoUY2zfVO0sg8dxRS8nnPOnQzLn0XgL5wsf191kjIGGnA2QfLSjLuqO6iBYwWT0p7jlNq04oz0UU-VC-gZrRNb15SsFYo7yUKV-TfiGF9OAJZgnV1BUe2pNkulmS0mOhJlSh1QPJ3_rZC3i3J1sDLzCnONnMzfntxW6ByZJLhTD3mQpPSyDaGNYOVl5TqxmOT3VS8Je-5EU5kRLvJgsVVFgbBNdcD4GBOQ.rteqDDOFvLIrdrsNse2Boqp33wJDQ1vMfrraSMmXHUU&amp;dib_tag=se&amp;keywords=wemos+d1+mini&amp;qid=1757889981&amp;sprefix=wemos+d1%2Caps%2C595&amp;sr=8-2" TargetMode="External"/><Relationship Id="rId1" Type="http://schemas.openxmlformats.org/officeDocument/2006/relationships/hyperlink" Target="https://www.ebay.com.au/itm/177239729438" TargetMode="External"/><Relationship Id="rId6" Type="http://schemas.openxmlformats.org/officeDocument/2006/relationships/hyperlink" Target="https://www.aliexpress.com/item/1005008463633484.html?spm=a2g0o.order_list.order_list_main.30.732a1802jOEJYL" TargetMode="External"/><Relationship Id="rId11" Type="http://schemas.openxmlformats.org/officeDocument/2006/relationships/hyperlink" Target="https://www.ebay.com.au/itm/356799255814?_skw=lolin32&amp;itmmeta=01K556596FPF4M019G6E4PPA0J&amp;hash=item5312e49506:g:5HMAAOSw3D5oA0-k&amp;itmprp=enc%3AAQAKAAAA4FkggFvd1GGDu0w3yXCmi1fszMt%2B2IZIww%2BkZ9YwziX5W20ZAxXImCDN12OaRxNYPTkWf4SVsQofxgoQmULAuJQ6dENWvgaUzwiOG5eV8x53ER4scoxhMU3VLZ0nLtA%2BYftT1no2k5VyWAFjttYb0F%2B4f8UndDZ25EwOO3DlhOfIbdEVP7xUFBXmTObE87m9nsIuzGXkBjoI%2B36cLq7o6XFznw0NP9L1Od4V3yqWwxgW%2FgEP5ljyFFuu6BOyF43FH27PCUzBMQQmsqf7YRLMfdad26ElEzeDmC0K1ImboIel%7Ctkp%3ABk9SR4aUlaapZg" TargetMode="External"/><Relationship Id="rId5" Type="http://schemas.openxmlformats.org/officeDocument/2006/relationships/hyperlink" Target="https://www.aliexpress.com/item/1005007051027312.html?spm=a2g0o.order_list.order_list_main.25.732a1802jOEJYL" TargetMode="External"/><Relationship Id="rId15" Type="http://schemas.openxmlformats.org/officeDocument/2006/relationships/hyperlink" Target="https://www.amazon.com.au/dp/B0DT48T7CB?ref=ppx_yo2ov_dt_b_fed_asin_title" TargetMode="External"/><Relationship Id="rId10" Type="http://schemas.openxmlformats.org/officeDocument/2006/relationships/hyperlink" Target="https://www.ebay.com.au/itm/303134438854" TargetMode="External"/><Relationship Id="rId4" Type="http://schemas.openxmlformats.org/officeDocument/2006/relationships/hyperlink" Target="https://www.aliexpress.com/item/1005008968948261.html?spm=a2g0o.order_list.order_list_main.10.732a1802jOEJYL" TargetMode="External"/><Relationship Id="rId9" Type="http://schemas.openxmlformats.org/officeDocument/2006/relationships/hyperlink" Target="https://www.aliexpress.com/item/1005007347340166.html?spm=a2g0o.order_list.order_list_main.5.732a1802jOEJYL" TargetMode="External"/><Relationship Id="rId14" Type="http://schemas.openxmlformats.org/officeDocument/2006/relationships/hyperlink" Target="https://www.amazon.com.au/dp/B0CM3KX5BC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2BC1-99EF-4252-BAA0-0F3706637F3B}">
  <dimension ref="A1:E29"/>
  <sheetViews>
    <sheetView tabSelected="1" workbookViewId="0">
      <selection activeCell="E31" sqref="E31"/>
    </sheetView>
  </sheetViews>
  <sheetFormatPr defaultRowHeight="15" x14ac:dyDescent="0.25"/>
  <cols>
    <col min="1" max="1" width="52.85546875" bestFit="1" customWidth="1"/>
    <col min="2" max="2" width="13.85546875" customWidth="1"/>
    <col min="3" max="3" width="22.85546875" style="2" customWidth="1"/>
    <col min="4" max="4" width="19.7109375" style="2" customWidth="1"/>
    <col min="5" max="5" width="41" bestFit="1" customWidth="1"/>
  </cols>
  <sheetData>
    <row r="1" spans="1:5" x14ac:dyDescent="0.25">
      <c r="A1" t="s">
        <v>0</v>
      </c>
      <c r="B1" t="s">
        <v>1</v>
      </c>
      <c r="C1" s="2" t="s">
        <v>21</v>
      </c>
      <c r="D1" s="2" t="s">
        <v>22</v>
      </c>
      <c r="E1" t="s">
        <v>2</v>
      </c>
    </row>
    <row r="2" spans="1:5" x14ac:dyDescent="0.25">
      <c r="A2" t="s">
        <v>3</v>
      </c>
      <c r="B2">
        <v>3</v>
      </c>
      <c r="C2" s="2">
        <v>80</v>
      </c>
      <c r="D2" s="2">
        <f>C2*B2</f>
        <v>240</v>
      </c>
      <c r="E2" s="1" t="s">
        <v>23</v>
      </c>
    </row>
    <row r="3" spans="1:5" x14ac:dyDescent="0.25">
      <c r="A3" t="s">
        <v>30</v>
      </c>
      <c r="B3">
        <v>3</v>
      </c>
      <c r="C3" s="2">
        <v>122</v>
      </c>
      <c r="D3" s="2">
        <f t="shared" ref="D3:D22" si="0">C3*B3</f>
        <v>366</v>
      </c>
      <c r="E3" s="1" t="s">
        <v>24</v>
      </c>
    </row>
    <row r="4" spans="1:5" x14ac:dyDescent="0.25">
      <c r="A4" t="s">
        <v>4</v>
      </c>
      <c r="B4">
        <v>3</v>
      </c>
      <c r="C4" s="2">
        <v>22</v>
      </c>
      <c r="D4" s="2">
        <f t="shared" si="0"/>
        <v>66</v>
      </c>
      <c r="E4" s="1" t="s">
        <v>25</v>
      </c>
    </row>
    <row r="5" spans="1:5" x14ac:dyDescent="0.25">
      <c r="A5" t="s">
        <v>5</v>
      </c>
      <c r="B5">
        <v>1</v>
      </c>
      <c r="C5" s="2">
        <v>90</v>
      </c>
      <c r="D5" s="2">
        <f t="shared" si="0"/>
        <v>90</v>
      </c>
      <c r="E5" s="1" t="s">
        <v>27</v>
      </c>
    </row>
    <row r="6" spans="1:5" x14ac:dyDescent="0.25">
      <c r="A6" t="s">
        <v>6</v>
      </c>
      <c r="B6">
        <v>1</v>
      </c>
      <c r="C6" s="2">
        <v>20</v>
      </c>
      <c r="D6" s="2">
        <f t="shared" si="0"/>
        <v>20</v>
      </c>
      <c r="E6" s="1" t="s">
        <v>34</v>
      </c>
    </row>
    <row r="7" spans="1:5" x14ac:dyDescent="0.25">
      <c r="A7" t="s">
        <v>37</v>
      </c>
      <c r="B7">
        <v>1</v>
      </c>
      <c r="D7" s="2">
        <f t="shared" si="0"/>
        <v>0</v>
      </c>
      <c r="E7" s="1" t="s">
        <v>36</v>
      </c>
    </row>
    <row r="8" spans="1:5" x14ac:dyDescent="0.25">
      <c r="A8" t="s">
        <v>7</v>
      </c>
      <c r="B8">
        <v>1</v>
      </c>
      <c r="C8" s="2">
        <v>22</v>
      </c>
      <c r="D8" s="2">
        <f t="shared" si="0"/>
        <v>22</v>
      </c>
      <c r="E8" s="1" t="s">
        <v>43</v>
      </c>
    </row>
    <row r="9" spans="1:5" x14ac:dyDescent="0.25">
      <c r="A9" t="s">
        <v>8</v>
      </c>
      <c r="B9">
        <v>5</v>
      </c>
      <c r="C9" s="2">
        <v>16</v>
      </c>
      <c r="D9" s="2">
        <f t="shared" si="0"/>
        <v>80</v>
      </c>
      <c r="E9" s="1" t="s">
        <v>26</v>
      </c>
    </row>
    <row r="10" spans="1:5" x14ac:dyDescent="0.25">
      <c r="A10" t="s">
        <v>12</v>
      </c>
      <c r="B10">
        <v>1</v>
      </c>
      <c r="C10" s="2">
        <v>98</v>
      </c>
      <c r="D10" s="2">
        <f t="shared" si="0"/>
        <v>98</v>
      </c>
      <c r="E10" s="1" t="s">
        <v>40</v>
      </c>
    </row>
    <row r="11" spans="1:5" x14ac:dyDescent="0.25">
      <c r="A11" t="s">
        <v>9</v>
      </c>
      <c r="B11">
        <v>2</v>
      </c>
      <c r="C11" s="2">
        <v>1</v>
      </c>
      <c r="D11" s="2">
        <f t="shared" si="0"/>
        <v>2</v>
      </c>
      <c r="E11" s="1" t="s">
        <v>33</v>
      </c>
    </row>
    <row r="12" spans="1:5" x14ac:dyDescent="0.25">
      <c r="A12" t="s">
        <v>10</v>
      </c>
      <c r="B12">
        <v>1</v>
      </c>
      <c r="C12" s="2">
        <v>5</v>
      </c>
      <c r="D12" s="2">
        <f t="shared" si="0"/>
        <v>5</v>
      </c>
      <c r="E12" s="1" t="s">
        <v>44</v>
      </c>
    </row>
    <row r="13" spans="1:5" x14ac:dyDescent="0.25">
      <c r="A13" t="s">
        <v>11</v>
      </c>
      <c r="B13">
        <v>1</v>
      </c>
      <c r="C13" s="2">
        <v>10</v>
      </c>
      <c r="D13" s="2">
        <f t="shared" si="0"/>
        <v>10</v>
      </c>
      <c r="E13" s="1" t="s">
        <v>35</v>
      </c>
    </row>
    <row r="14" spans="1:5" x14ac:dyDescent="0.25">
      <c r="A14" t="s">
        <v>13</v>
      </c>
      <c r="D14" s="2">
        <f t="shared" si="0"/>
        <v>0</v>
      </c>
      <c r="E14" t="s">
        <v>50</v>
      </c>
    </row>
    <row r="15" spans="1:5" x14ac:dyDescent="0.25">
      <c r="A15" t="s">
        <v>14</v>
      </c>
      <c r="B15">
        <v>2</v>
      </c>
      <c r="C15" s="2">
        <v>20</v>
      </c>
      <c r="D15" s="2">
        <f t="shared" si="0"/>
        <v>40</v>
      </c>
      <c r="E15" t="s">
        <v>51</v>
      </c>
    </row>
    <row r="16" spans="1:5" x14ac:dyDescent="0.25">
      <c r="A16" t="s">
        <v>15</v>
      </c>
      <c r="B16">
        <v>3</v>
      </c>
      <c r="C16" s="2">
        <v>10</v>
      </c>
      <c r="D16" s="2">
        <f t="shared" si="0"/>
        <v>30</v>
      </c>
      <c r="E16" t="s">
        <v>51</v>
      </c>
    </row>
    <row r="17" spans="1:5" x14ac:dyDescent="0.25">
      <c r="A17" t="s">
        <v>28</v>
      </c>
      <c r="B17">
        <v>1</v>
      </c>
      <c r="C17" s="2">
        <v>15</v>
      </c>
      <c r="D17" s="2">
        <f t="shared" si="0"/>
        <v>15</v>
      </c>
      <c r="E17" s="1" t="s">
        <v>29</v>
      </c>
    </row>
    <row r="18" spans="1:5" x14ac:dyDescent="0.25">
      <c r="A18" t="s">
        <v>31</v>
      </c>
      <c r="B18">
        <v>3</v>
      </c>
      <c r="C18" s="2">
        <v>25</v>
      </c>
      <c r="D18" s="2">
        <f t="shared" si="0"/>
        <v>75</v>
      </c>
      <c r="E18" s="1" t="s">
        <v>32</v>
      </c>
    </row>
    <row r="19" spans="1:5" x14ac:dyDescent="0.25">
      <c r="A19" t="s">
        <v>16</v>
      </c>
      <c r="D19" s="2">
        <f t="shared" si="0"/>
        <v>0</v>
      </c>
      <c r="E19" t="s">
        <v>52</v>
      </c>
    </row>
    <row r="20" spans="1:5" x14ac:dyDescent="0.25">
      <c r="A20" t="s">
        <v>17</v>
      </c>
      <c r="D20" s="2">
        <f t="shared" si="0"/>
        <v>0</v>
      </c>
      <c r="E20" t="s">
        <v>52</v>
      </c>
    </row>
    <row r="21" spans="1:5" x14ac:dyDescent="0.25">
      <c r="A21" t="s">
        <v>18</v>
      </c>
      <c r="B21">
        <v>2</v>
      </c>
      <c r="C21" s="2">
        <v>5</v>
      </c>
      <c r="D21" s="2">
        <f t="shared" si="0"/>
        <v>10</v>
      </c>
      <c r="E21" t="s">
        <v>53</v>
      </c>
    </row>
    <row r="22" spans="1:5" x14ac:dyDescent="0.25">
      <c r="A22" t="s">
        <v>19</v>
      </c>
      <c r="B22">
        <v>1</v>
      </c>
      <c r="C22" s="2">
        <v>0</v>
      </c>
      <c r="D22" s="2">
        <f t="shared" si="0"/>
        <v>0</v>
      </c>
      <c r="E22" t="s">
        <v>45</v>
      </c>
    </row>
    <row r="23" spans="1:5" x14ac:dyDescent="0.25">
      <c r="A23" t="s">
        <v>20</v>
      </c>
      <c r="B23">
        <v>1</v>
      </c>
      <c r="C23" s="2">
        <v>0</v>
      </c>
      <c r="D23" s="2">
        <f>C23*B23</f>
        <v>0</v>
      </c>
      <c r="E23" t="s">
        <v>54</v>
      </c>
    </row>
    <row r="24" spans="1:5" x14ac:dyDescent="0.25">
      <c r="A24" t="s">
        <v>38</v>
      </c>
      <c r="B24">
        <v>6</v>
      </c>
      <c r="C24" s="2">
        <v>1</v>
      </c>
      <c r="D24" s="2">
        <f t="shared" ref="D24:D27" si="1">C24*B24</f>
        <v>6</v>
      </c>
      <c r="E24" s="1" t="s">
        <v>39</v>
      </c>
    </row>
    <row r="25" spans="1:5" x14ac:dyDescent="0.25">
      <c r="A25" t="s">
        <v>46</v>
      </c>
      <c r="B25">
        <v>1</v>
      </c>
      <c r="C25" s="2">
        <v>20</v>
      </c>
      <c r="D25" s="2">
        <f t="shared" si="1"/>
        <v>20</v>
      </c>
      <c r="E25" s="1" t="s">
        <v>47</v>
      </c>
    </row>
    <row r="26" spans="1:5" x14ac:dyDescent="0.25">
      <c r="A26" t="s">
        <v>48</v>
      </c>
      <c r="B26">
        <v>1</v>
      </c>
      <c r="C26" s="2">
        <v>15</v>
      </c>
      <c r="D26" s="2">
        <f t="shared" si="1"/>
        <v>15</v>
      </c>
      <c r="E26" s="1" t="s">
        <v>49</v>
      </c>
    </row>
    <row r="27" spans="1:5" x14ac:dyDescent="0.25">
      <c r="A27" t="s">
        <v>41</v>
      </c>
      <c r="B27">
        <v>2</v>
      </c>
      <c r="C27" s="2">
        <v>1</v>
      </c>
      <c r="D27" s="2">
        <f t="shared" si="1"/>
        <v>2</v>
      </c>
      <c r="E27" s="1" t="s">
        <v>42</v>
      </c>
    </row>
    <row r="29" spans="1:5" x14ac:dyDescent="0.25">
      <c r="A29" t="s">
        <v>55</v>
      </c>
      <c r="D29" s="2">
        <f>SUM(D2:D28)</f>
        <v>1212</v>
      </c>
    </row>
  </sheetData>
  <hyperlinks>
    <hyperlink ref="E2" r:id="rId1" xr:uid="{E8F4BFEF-A2C1-466D-BFC5-28986EC3EA68}"/>
    <hyperlink ref="E3" r:id="rId2" xr:uid="{334DCADE-7685-4EB3-91A4-85FBF0176CF8}"/>
    <hyperlink ref="E4" r:id="rId3" xr:uid="{635EDD8C-1031-4A02-B31D-E312E88C3329}"/>
    <hyperlink ref="E9" r:id="rId4" xr:uid="{57BF2714-F3B7-40EF-AD23-81AB2EE03A99}"/>
    <hyperlink ref="E5" r:id="rId5" xr:uid="{11E05E97-7754-444A-B583-5B4F0DD8AAE0}"/>
    <hyperlink ref="E17" r:id="rId6" xr:uid="{2D09BC67-5506-4FC4-9120-D1C5D4845926}"/>
    <hyperlink ref="E18" r:id="rId7" xr:uid="{A8FA61C0-D6E0-412C-91C9-393A257DAF91}"/>
    <hyperlink ref="E11" r:id="rId8" xr:uid="{D0457C0D-BDA0-4108-B946-D483E35332E2}"/>
    <hyperlink ref="E6" r:id="rId9" xr:uid="{02801C28-9BA4-4006-8E6F-0A30EA7C2DA4}"/>
    <hyperlink ref="E13" r:id="rId10" xr:uid="{9C275309-801E-4DEA-89D7-3E8077F5E654}"/>
    <hyperlink ref="E7" r:id="rId11" display="https://www.ebay.com.au/itm/356799255814?_skw=lolin32&amp;itmmeta=01K556596FPF4M019G6E4PPA0J&amp;hash=item5312e49506:g:5HMAAOSw3D5oA0-k&amp;itmprp=enc%3AAQAKAAAA4FkggFvd1GGDu0w3yXCmi1fszMt%2B2IZIww%2BkZ9YwziX5W20ZAxXImCDN12OaRxNYPTkWf4SVsQofxgoQmULAuJQ6dENWvgaUzwiOG5eV8x53ER4scoxhMU3VLZ0nLtA%2BYftT1no2k5VyWAFjttYb0F%2B4f8UndDZ25EwOO3DlhOfIbdEVP7xUFBXmTObE87m9nsIuzGXkBjoI%2B36cLq7o6XFznw0NP9L1Od4V3yqWwxgW%2FgEP5ljyFFuu6BOyF43FH27PCUzBMQQmsqf7YRLMfdad26ElEzeDmC0K1ImboIel%7Ctkp%3ABk9SR4aUlaapZg" xr:uid="{10E04EBC-8F53-4ABC-ACA2-E54EB9198417}"/>
    <hyperlink ref="E24" r:id="rId12" xr:uid="{DA8EAE67-586B-434C-BF82-7F2C231CEC27}"/>
    <hyperlink ref="E10" r:id="rId13" xr:uid="{681DE8BD-0C34-49B8-8953-3F9F0610584E}"/>
    <hyperlink ref="E27" r:id="rId14" xr:uid="{0ED5DF24-560E-4587-9730-457382B5D345}"/>
    <hyperlink ref="E8" r:id="rId15" xr:uid="{77CAE917-A490-471D-B6FA-ADE13F86DA59}"/>
    <hyperlink ref="E12" r:id="rId16" display="https://www.amazon.com.au/ESP8266-ESP-12-ESP-12F-NodeMcu-Development/dp/B0CCVGP1TK/ref=sr_1_2?crid=2T7IWMJPKIAKZ&amp;dib=eyJ2IjoiMSJ9._MAacw2gV9s-ggm6e4ob-ewMZatCzWFsfqJIOa1BaOtr2e6vtEMi_DtK_R4cP4wQL1gnrT0WMzoUY2zfVO0sg8dxRS8nnPOnQzLn0XgL5wsf191kjIGGnA2QfLSjLuqO6iBYwWT0p7jlNq04oz0UU-VC-gZrRNb15SsFYo7yUKV-TfiGF9OAJZgnV1BUe2pNkulmS0mOhJlSh1QPJ3_rZC3i3J1sDLzCnONnMzfntxW6ByZJLhTD3mQpPSyDaGNYOVl5TqxmOT3VS8Je-5EU5kRLvJgsVVFgbBNdcD4GBOQ.rteqDDOFvLIrdrsNse2Boqp33wJDQ1vMfrraSMmXHUU&amp;dib_tag=se&amp;keywords=wemos+d1+mini&amp;qid=1757889981&amp;sprefix=wemos+d1%2Caps%2C595&amp;sr=8-2" xr:uid="{EA042EE7-27EC-4D0F-A953-ED0E94E1320F}"/>
    <hyperlink ref="E25" r:id="rId17" xr:uid="{52CE5116-FEAA-4C63-BE05-BBB9A23B0A9F}"/>
    <hyperlink ref="E26" r:id="rId18" xr:uid="{CD3A7BB7-610E-4CAD-A040-BCB6CEF00A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Hawkes</dc:creator>
  <cp:lastModifiedBy>Tony Hawkes</cp:lastModifiedBy>
  <dcterms:created xsi:type="dcterms:W3CDTF">2025-09-12T09:00:54Z</dcterms:created>
  <dcterms:modified xsi:type="dcterms:W3CDTF">2025-09-14T23:07:05Z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5da524-e5a8-4d78-ba8f-2de61cb77ca4_Enabled">
    <vt:lpwstr>true</vt:lpwstr>
  </property>
  <property fmtid="{D5CDD505-2E9C-101B-9397-08002B2CF9AE}" pid="3" name="MSIP_Label_f95da524-e5a8-4d78-ba8f-2de61cb77ca4_SetDate">
    <vt:lpwstr>2025-09-12T09:03:48Z</vt:lpwstr>
  </property>
  <property fmtid="{D5CDD505-2E9C-101B-9397-08002B2CF9AE}" pid="4" name="MSIP_Label_f95da524-e5a8-4d78-ba8f-2de61cb77ca4_Method">
    <vt:lpwstr>Privileged</vt:lpwstr>
  </property>
  <property fmtid="{D5CDD505-2E9C-101B-9397-08002B2CF9AE}" pid="5" name="MSIP_Label_f95da524-e5a8-4d78-ba8f-2de61cb77ca4_Name">
    <vt:lpwstr>General</vt:lpwstr>
  </property>
  <property fmtid="{D5CDD505-2E9C-101B-9397-08002B2CF9AE}" pid="6" name="MSIP_Label_f95da524-e5a8-4d78-ba8f-2de61cb77ca4_SiteId">
    <vt:lpwstr>3efb0cb7-2875-4ee1-ac6c-6d4c7ebc627b</vt:lpwstr>
  </property>
  <property fmtid="{D5CDD505-2E9C-101B-9397-08002B2CF9AE}" pid="7" name="MSIP_Label_f95da524-e5a8-4d78-ba8f-2de61cb77ca4_ActionId">
    <vt:lpwstr>ba623a77-eeaf-4935-8656-1556c6e69c0f</vt:lpwstr>
  </property>
  <property fmtid="{D5CDD505-2E9C-101B-9397-08002B2CF9AE}" pid="8" name="MSIP_Label_f95da524-e5a8-4d78-ba8f-2de61cb77ca4_ContentBits">
    <vt:lpwstr>0</vt:lpwstr>
  </property>
  <property fmtid="{D5CDD505-2E9C-101B-9397-08002B2CF9AE}" pid="9" name="MSIP_Label_f95da524-e5a8-4d78-ba8f-2de61cb77ca4_Tag">
    <vt:lpwstr>10, 0, 1, 1</vt:lpwstr>
  </property>
</Properties>
</file>