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y6\Desktop\Capstone\"/>
    </mc:Choice>
  </mc:AlternateContent>
  <xr:revisionPtr revIDLastSave="0" documentId="13_ncr:1_{5FEC7DAC-04D1-4F27-A9B9-96C6E778EF42}" xr6:coauthVersionLast="46" xr6:coauthVersionMax="46" xr10:uidLastSave="{00000000-0000-0000-0000-000000000000}"/>
  <bookViews>
    <workbookView xWindow="1398" yWindow="1440" windowWidth="17724" windowHeight="11208" activeTab="3" xr2:uid="{603B88B1-1F3B-42E1-91CA-83B611EA3A7D}"/>
  </bookViews>
  <sheets>
    <sheet name="Gas" sheetId="3" r:id="rId1"/>
    <sheet name="Record" sheetId="9" r:id="rId2"/>
    <sheet name="Income" sheetId="10" r:id="rId3"/>
    <sheet name="Slicer" sheetId="7" r:id="rId4"/>
    <sheet name="Vech" sheetId="11" r:id="rId5"/>
    <sheet name="Rank" sheetId="4" r:id="rId6"/>
    <sheet name="Party" sheetId="8" r:id="rId7"/>
    <sheet name="States" sheetId="5" r:id="rId8"/>
    <sheet name="Election" sheetId="6" r:id="rId9"/>
    <sheet name="Democrats" sheetId="1" r:id="rId10"/>
    <sheet name="Republican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2" i="11"/>
  <c r="E2" i="1"/>
  <c r="E2" i="2"/>
</calcChain>
</file>

<file path=xl/sharedStrings.xml><?xml version="1.0" encoding="utf-8"?>
<sst xmlns="http://schemas.openxmlformats.org/spreadsheetml/2006/main" count="555" uniqueCount="209">
  <si>
    <t xml:space="preserve">Franklin D. Roosevelt </t>
  </si>
  <si>
    <t xml:space="preserve">Harry S. Truman </t>
  </si>
  <si>
    <t xml:space="preserve">John F. Kennedy </t>
  </si>
  <si>
    <t xml:space="preserve">Lyndon B. Johnson </t>
  </si>
  <si>
    <t xml:space="preserve">Jimmy Carter </t>
  </si>
  <si>
    <t xml:space="preserve">Bill Clinton </t>
  </si>
  <si>
    <t xml:space="preserve">Barack Obama </t>
  </si>
  <si>
    <t>President</t>
  </si>
  <si>
    <t>Term</t>
  </si>
  <si>
    <t>Image</t>
  </si>
  <si>
    <t>https://www.whitehouse.gov/wp-content/uploads/2021/01/32_franklin_d_roosevelt.jpg</t>
  </si>
  <si>
    <t>https://www.whitehouse.gov/wp-content/uploads/2021/01/33_harry_s_truman.jpg</t>
  </si>
  <si>
    <t>https://www.whitehouse.gov/wp-content/uploads/2021/01/35_john_f_kennedy.jpg</t>
  </si>
  <si>
    <t>https://www.whitehouse.gov/wp-content/uploads/2021/01/36_lyndon_johnson.jpg</t>
  </si>
  <si>
    <t>https://www.whitehouse.gov/wp-content/uploads/2021/01/39_jimmy_carter.jpg</t>
  </si>
  <si>
    <t>https://www.whitehouse.gov/wp-content/uploads/2021/01/42_bill_clinton.jpg</t>
  </si>
  <si>
    <t>https://www.whitehouse.gov/wp-content/uploads/2021/01/44_barack_obama.jpg</t>
  </si>
  <si>
    <t>Democrats</t>
  </si>
  <si>
    <t>https://ih0.redbubble.net/image.16160087.3594/flat,800x800,075,f.jpg</t>
  </si>
  <si>
    <t>Republicans</t>
  </si>
  <si>
    <t>Dwight D. Eisenhower</t>
  </si>
  <si>
    <t>Richard Nixon</t>
  </si>
  <si>
    <t>Gerald Ford</t>
  </si>
  <si>
    <t>Ronald Reagan</t>
  </si>
  <si>
    <t>George H. W. Bush</t>
  </si>
  <si>
    <t>George W. Bush</t>
  </si>
  <si>
    <t>Donald Trump</t>
  </si>
  <si>
    <t>https://www.whitehouse.gov/wp-content/uploads/2021/01/45_donald_trump.jpg</t>
  </si>
  <si>
    <t>https://www.whitehouse.gov/wp-content/uploads/2021/01/43_george_w_bush.jpg</t>
  </si>
  <si>
    <t>https://www.whitehouse.gov/wp-content/uploads/2021/01/41_george_hw_bush.jpg</t>
  </si>
  <si>
    <t>https://www.whitehouse.gov/wp-content/uploads/2021/01/40_ronald_reagan.jpg</t>
  </si>
  <si>
    <t>https://www.whitehouse.gov/wp-content/uploads/2021/01/38_gerald_ford.jpg</t>
  </si>
  <si>
    <t>https://www.whitehouse.gov/wp-content/uploads/2021/01/37_richard_nixon.jpg</t>
  </si>
  <si>
    <t>https://www.whitehouse.gov/wp-content/uploads/2021/01/34_dwight_d_eisenhower.jpg</t>
  </si>
  <si>
    <t>1953-1961</t>
  </si>
  <si>
    <t>1969-1974</t>
  </si>
  <si>
    <t>1974-1977</t>
  </si>
  <si>
    <t>1981-1989</t>
  </si>
  <si>
    <t>1989-1993</t>
  </si>
  <si>
    <t>2001-2009</t>
  </si>
  <si>
    <t>2017-2021</t>
  </si>
  <si>
    <t>Approval Rating (Average)</t>
  </si>
  <si>
    <t>1933 - 1945</t>
  </si>
  <si>
    <t>1945 - 1953</t>
  </si>
  <si>
    <t>1961 - 1963</t>
  </si>
  <si>
    <t>1963 - 1969</t>
  </si>
  <si>
    <t>1977 - 1981</t>
  </si>
  <si>
    <t>1993 - 2001</t>
  </si>
  <si>
    <t>2009 - 2017</t>
  </si>
  <si>
    <t>https://tse2.mm.bing.net/th?id=OIP.Yr5rir1SEvI9E-AMJx63uwHaHa&amp;pid=Api&amp;P=0&amp;w=300&amp;h=300</t>
  </si>
  <si>
    <t>2021 Price</t>
  </si>
  <si>
    <t>Year</t>
  </si>
  <si>
    <t>Franklin D. Roosevelt</t>
  </si>
  <si>
    <t>Harry S. Truman</t>
  </si>
  <si>
    <t>John F. Kennedy</t>
  </si>
  <si>
    <t>Lyndon B. Johnson</t>
  </si>
  <si>
    <t>Jimmy Carter</t>
  </si>
  <si>
    <t>Bill Clinton</t>
  </si>
  <si>
    <t>Barack Obama</t>
  </si>
  <si>
    <t>Rank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</si>
  <si>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</si>
  <si>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</si>
  <si>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</si>
  <si>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</si>
  <si>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</si>
  <si>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</si>
  <si>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</si>
  <si>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</si>
  <si>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</si>
  <si>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</si>
  <si>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</si>
  <si>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</si>
  <si>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</si>
  <si>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</si>
  <si>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</si>
  <si>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</si>
  <si>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</si>
  <si>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</si>
  <si>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</si>
  <si>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</si>
  <si>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</si>
  <si>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</si>
  <si>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</si>
  <si>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</si>
  <si>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</si>
  <si>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</si>
  <si>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</si>
  <si>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</si>
  <si>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</si>
  <si>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</si>
  <si>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</si>
  <si>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</si>
  <si>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</si>
  <si>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</si>
  <si>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</si>
  <si>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</si>
  <si>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</si>
  <si>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</si>
  <si>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</si>
  <si>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</si>
  <si>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</si>
  <si>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</si>
  <si>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</si>
  <si>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</si>
  <si>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</si>
  <si>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</si>
  <si>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</si>
  <si>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</si>
  <si>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</si>
  <si>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</si>
  <si>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</si>
  <si>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</t>
  </si>
  <si>
    <t>Longitude</t>
  </si>
  <si>
    <t>District of Columbia</t>
  </si>
  <si>
    <t>https://www.270towin.com/historical_maps/1936_large.png</t>
  </si>
  <si>
    <t>https://www.270towin.com/historical_maps/1940_large.png</t>
  </si>
  <si>
    <t>https://www.270towin.com/historical_maps/1944_large.png</t>
  </si>
  <si>
    <t>https://www.270towin.com/historical_maps/1948_large.png</t>
  </si>
  <si>
    <t>https://www.270towin.com/historical_maps/1952_large.png</t>
  </si>
  <si>
    <t>https://www.270towin.com/historical_maps/1956_large.png</t>
  </si>
  <si>
    <t>https://www.270towin.com/historical_maps/1960_large.png</t>
  </si>
  <si>
    <t>https://www.270towin.com/historical_maps/1964_large.png</t>
  </si>
  <si>
    <t>https://www.270towin.com/historical_maps/1968_large.png</t>
  </si>
  <si>
    <t>https://www.270towin.com/historical_maps/1972_large.png</t>
  </si>
  <si>
    <t>https://www.270towin.com/historical_maps/1976_large.png</t>
  </si>
  <si>
    <t>https://www.270towin.com/historical_maps/1980_large.png</t>
  </si>
  <si>
    <t>https://www.270towin.com/historical_maps/1984_large.png</t>
  </si>
  <si>
    <t>https://www.270towin.com/historical_maps/1988_large.png</t>
  </si>
  <si>
    <t>https://www.270towin.com/historical_maps/1992_large.png</t>
  </si>
  <si>
    <t>https://www.270towin.com/historical_maps/1996_large.png</t>
  </si>
  <si>
    <t>https://www.270towin.com/historical_maps/2000_large.png</t>
  </si>
  <si>
    <t>https://www.270towin.com/historical_maps/2004_large.png</t>
  </si>
  <si>
    <t>https://www.270towin.com/historical_maps/2008_large.png</t>
  </si>
  <si>
    <t>https://www.270towin.com/historical_maps/2012_large.png</t>
  </si>
  <si>
    <t>https://www.270towin.com/historical_maps/2016_large.png</t>
  </si>
  <si>
    <t>Number</t>
  </si>
  <si>
    <t>32th</t>
  </si>
  <si>
    <t>33th</t>
  </si>
  <si>
    <t>35th</t>
  </si>
  <si>
    <t>36th</t>
  </si>
  <si>
    <t>39th</t>
  </si>
  <si>
    <t>42th</t>
  </si>
  <si>
    <t>44th</t>
  </si>
  <si>
    <t>34th</t>
  </si>
  <si>
    <t>37th</t>
  </si>
  <si>
    <t>38th</t>
  </si>
  <si>
    <t>40th</t>
  </si>
  <si>
    <t>41st</t>
  </si>
  <si>
    <t>43th</t>
  </si>
  <si>
    <t>45th</t>
  </si>
  <si>
    <t>United States</t>
  </si>
  <si>
    <t>1953 - 1961</t>
  </si>
  <si>
    <t>1969 - 1974</t>
  </si>
  <si>
    <t>1974 - 1977</t>
  </si>
  <si>
    <t>1981 - 1989</t>
  </si>
  <si>
    <t>1989 - 1993</t>
  </si>
  <si>
    <t>2001 - 2009</t>
  </si>
  <si>
    <t>2017 - 2021</t>
  </si>
  <si>
    <t>Party</t>
  </si>
  <si>
    <t>Rating</t>
  </si>
  <si>
    <t>https://upload.wikimedia.org/wikipedia/commons/thumb/3/36/Seal_of_the_President_of_the_United_States.svg/1200px-Seal_of_the_President_of_the_United_States.svg.png</t>
  </si>
  <si>
    <t>Democrat</t>
  </si>
  <si>
    <t>Republican</t>
  </si>
  <si>
    <t>Cost (Avg)</t>
  </si>
  <si>
    <t>Party Image</t>
  </si>
  <si>
    <t>Approval Rating</t>
  </si>
  <si>
    <t>Avg Gas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</si>
  <si>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</si>
  <si>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</si>
  <si>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</si>
  <si>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</si>
  <si>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</si>
  <si>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</si>
  <si>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</si>
  <si>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</si>
  <si>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</si>
  <si>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</si>
  <si>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</si>
  <si>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</si>
  <si>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</si>
  <si>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Amount</t>
  </si>
  <si>
    <t>Number (thousands)</t>
  </si>
  <si>
    <t>Per capita income</t>
  </si>
  <si>
    <t>Current
dollars</t>
  </si>
  <si>
    <t>2019
dollars</t>
  </si>
  <si>
    <t>Compact Cars (15g)</t>
  </si>
  <si>
    <t>Sedans (18g)</t>
  </si>
  <si>
    <t>Trucks (36g)</t>
  </si>
  <si>
    <t>SUVs (28g)</t>
  </si>
  <si>
    <t>*Compact Cars (15g)</t>
  </si>
  <si>
    <t>*Sedans (18g)</t>
  </si>
  <si>
    <t>*SUVs (28g)</t>
  </si>
  <si>
    <t>*Trucks (36g)</t>
  </si>
  <si>
    <t>*2021 Price</t>
  </si>
  <si>
    <t>1933 Glass-Steagall Act to protect bank accounts
1933 Agricultural Adjustment ; production limits
1933 National Industrial Recovery:codes for industry</t>
  </si>
  <si>
    <t>1946  Veto on Taft-Hartley Act regulating strikes (passed)
1949 Housing Act</t>
  </si>
  <si>
    <t>1956 Federal-Aid Highway Act - National highways
1953-1960 Economy flourished. GDP grows 70%</t>
  </si>
  <si>
    <t xml:space="preserve"> “New Frontier”: Tax reduction and other reforms to boost economy</t>
  </si>
  <si>
    <t>1964 Revenue Act &amp; Economic Opportunity Act
 Head Start, food stamps, Medicare and Medicaid programs</t>
  </si>
  <si>
    <t>1973 OPEC embargo &amp; Oil crisis</t>
  </si>
  <si>
    <t>Recession &amp; Inflation. The worst economy since the Great Depression.</t>
  </si>
  <si>
    <t>1979 Beer market deregulation
1978 Airline deregulation Act
 Energy Crisis</t>
  </si>
  <si>
    <t xml:space="preserve"> "Reaganomics": tax cuts, gov’t downsizing
1987 Stock Market plunge</t>
  </si>
  <si>
    <t xml:space="preserve"> Increased taxes despite his campaign promise.
1992 NAFTA trade pact by Canada, Mexico, U.S.</t>
  </si>
  <si>
    <t>1993-2001 Sustained economic growth and successive budget surpluses
1993 Omnibus Budget Reconciliation Act
1994 NAFTA took effect</t>
  </si>
  <si>
    <t>2001, 2003 Bush Tax cuts
2008 Financial crisis. The worst since the Great Depression.</t>
  </si>
  <si>
    <t>2009 Economic Stimulus: Signed $787 bn for Recovery &amp; Reinvestment.
2010 Wall Street Reform Act.
2010 Federal Direct Student Loan Program</t>
  </si>
  <si>
    <t xml:space="preserve"> Permanent cuts to the corporate tax rate, from 35% to 21%.</t>
  </si>
  <si>
    <t>Ecomony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</si>
</sst>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2" fontId="0" fillId="0" borderId="0" xfId="0" applyNumberFormat="1"/>
    <xf numFmtId="1" fontId="0" fillId="0" borderId="0" xfId="0" applyNumberFormat="1"/>
    <xf numFmtId="8" fontId="0" fillId="0" borderId="0" xfId="0" applyNumberFormat="1"/>
    <xf numFmtId="0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se2.mm.bing.net/th?id=OIP.Yr5rir1SEvI9E-AMJx63uwHaHa&amp;pid=Api&amp;P=0&amp;w=300&amp;h=300" TargetMode="External"/><Relationship Id="rId1" Type="http://schemas.openxmlformats.org/officeDocument/2006/relationships/hyperlink" Target="https://ih0.redbubble.net/image.16160087.3594/flat,800x800,075,f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h0.redbubble.net/image.16160087.3594/flat,800x800,075,f.jp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se2.mm.bing.net/th?id=OIP.Yr5rir1SEvI9E-AMJx63uwHaHa&amp;pid=Api&amp;P=0&amp;w=300&amp;h=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C84A-3C66-471F-A283-7BE4560C7324}">
  <dimension ref="A1:D87"/>
  <sheetViews>
    <sheetView workbookViewId="0">
      <selection activeCell="B1" sqref="B1:D87"/>
    </sheetView>
  </sheetViews>
  <sheetFormatPr defaultRowHeight="14.4" x14ac:dyDescent="0.55000000000000004"/>
  <cols>
    <col min="1" max="1" width="17.734375" bestFit="1" customWidth="1"/>
    <col min="2" max="2" width="4.68359375" bestFit="1" customWidth="1"/>
    <col min="3" max="3" width="11.20703125" bestFit="1" customWidth="1"/>
    <col min="4" max="4" width="9" bestFit="1" customWidth="1"/>
  </cols>
  <sheetData>
    <row r="1" spans="1:4" x14ac:dyDescent="0.55000000000000004">
      <c r="A1" t="s">
        <v>7</v>
      </c>
      <c r="B1" t="s">
        <v>51</v>
      </c>
      <c r="C1" t="s">
        <v>166</v>
      </c>
      <c r="D1" t="s">
        <v>50</v>
      </c>
    </row>
    <row r="2" spans="1:4" x14ac:dyDescent="0.55000000000000004">
      <c r="A2" t="s">
        <v>0</v>
      </c>
      <c r="B2">
        <v>1935</v>
      </c>
      <c r="C2">
        <v>0.19</v>
      </c>
      <c r="D2" s="3">
        <v>3.0999330798479088</v>
      </c>
    </row>
    <row r="3" spans="1:4" x14ac:dyDescent="0.55000000000000004">
      <c r="A3" t="s">
        <v>0</v>
      </c>
      <c r="B3">
        <v>1936</v>
      </c>
      <c r="C3">
        <v>0.19</v>
      </c>
      <c r="D3" s="3">
        <v>2.9901063595686939</v>
      </c>
    </row>
    <row r="4" spans="1:4" x14ac:dyDescent="0.55000000000000004">
      <c r="A4" t="s">
        <v>0</v>
      </c>
      <c r="B4">
        <v>1937</v>
      </c>
      <c r="C4">
        <v>0.2</v>
      </c>
      <c r="D4" s="3">
        <v>3.0175527426160338</v>
      </c>
    </row>
    <row r="5" spans="1:4" x14ac:dyDescent="0.55000000000000004">
      <c r="A5" t="s">
        <v>0</v>
      </c>
      <c r="B5">
        <v>1938</v>
      </c>
      <c r="C5">
        <v>0.2</v>
      </c>
      <c r="D5" s="3">
        <v>3.1229694323144108</v>
      </c>
    </row>
    <row r="6" spans="1:4" x14ac:dyDescent="0.55000000000000004">
      <c r="A6" t="s">
        <v>0</v>
      </c>
      <c r="B6">
        <v>1939</v>
      </c>
      <c r="C6">
        <v>0.19</v>
      </c>
      <c r="D6" s="3">
        <v>3.1502411128284393</v>
      </c>
    </row>
    <row r="7" spans="1:4" x14ac:dyDescent="0.55000000000000004">
      <c r="A7" t="s">
        <v>0</v>
      </c>
      <c r="B7">
        <v>1940</v>
      </c>
      <c r="C7">
        <v>0.18</v>
      </c>
      <c r="D7" s="3">
        <v>3.0615696844775639</v>
      </c>
    </row>
    <row r="8" spans="1:4" x14ac:dyDescent="0.55000000000000004">
      <c r="A8" t="s">
        <v>0</v>
      </c>
      <c r="B8">
        <v>1941</v>
      </c>
      <c r="C8">
        <v>0.19</v>
      </c>
      <c r="D8" s="3">
        <v>3.0596802521954509</v>
      </c>
    </row>
    <row r="9" spans="1:4" x14ac:dyDescent="0.55000000000000004">
      <c r="A9" t="s">
        <v>0</v>
      </c>
      <c r="B9">
        <v>1942</v>
      </c>
      <c r="C9">
        <v>0.2</v>
      </c>
      <c r="D9" s="3">
        <v>3.0415083640487666</v>
      </c>
    </row>
    <row r="10" spans="1:4" x14ac:dyDescent="0.55000000000000004">
      <c r="A10" t="s">
        <v>0</v>
      </c>
      <c r="B10">
        <v>1943</v>
      </c>
      <c r="C10">
        <v>0.21</v>
      </c>
      <c r="D10" s="3">
        <v>3.1608727374771992</v>
      </c>
    </row>
    <row r="11" spans="1:4" x14ac:dyDescent="0.55000000000000004">
      <c r="A11" t="s">
        <v>0</v>
      </c>
      <c r="B11">
        <v>1944</v>
      </c>
      <c r="C11">
        <v>0.21</v>
      </c>
      <c r="D11" s="3">
        <v>3.1507048951048948</v>
      </c>
    </row>
    <row r="12" spans="1:4" x14ac:dyDescent="0.55000000000000004">
      <c r="A12" t="s">
        <v>1</v>
      </c>
      <c r="B12">
        <v>1945</v>
      </c>
      <c r="C12">
        <v>0.21</v>
      </c>
      <c r="D12" s="3">
        <v>3.1626477607749544</v>
      </c>
    </row>
    <row r="13" spans="1:4" x14ac:dyDescent="0.55000000000000004">
      <c r="A13" t="s">
        <v>1</v>
      </c>
      <c r="B13">
        <v>1946</v>
      </c>
      <c r="C13">
        <v>0.21</v>
      </c>
      <c r="D13" s="3">
        <v>3.1055334987593053</v>
      </c>
    </row>
    <row r="14" spans="1:4" x14ac:dyDescent="0.55000000000000004">
      <c r="A14" t="s">
        <v>1</v>
      </c>
      <c r="B14">
        <v>1947</v>
      </c>
      <c r="C14">
        <v>0.23</v>
      </c>
      <c r="D14" s="3">
        <v>3.0157086108904236</v>
      </c>
    </row>
    <row r="15" spans="1:4" x14ac:dyDescent="0.55000000000000004">
      <c r="A15" t="s">
        <v>1</v>
      </c>
      <c r="B15">
        <v>1948</v>
      </c>
      <c r="C15">
        <v>0.26</v>
      </c>
      <c r="D15" s="3">
        <v>2.9926223175965667</v>
      </c>
    </row>
    <row r="16" spans="1:4" x14ac:dyDescent="0.55000000000000004">
      <c r="A16" t="s">
        <v>1</v>
      </c>
      <c r="B16">
        <v>1949</v>
      </c>
      <c r="C16">
        <v>0.27</v>
      </c>
      <c r="D16" s="3">
        <v>3.0265391849529779</v>
      </c>
    </row>
    <row r="17" spans="1:4" x14ac:dyDescent="0.55000000000000004">
      <c r="A17" t="s">
        <v>1</v>
      </c>
      <c r="B17">
        <v>1950</v>
      </c>
      <c r="C17">
        <v>0.27</v>
      </c>
      <c r="D17" s="3">
        <v>3.0520526870389881</v>
      </c>
    </row>
    <row r="18" spans="1:4" x14ac:dyDescent="0.55000000000000004">
      <c r="A18" t="s">
        <v>1</v>
      </c>
      <c r="B18">
        <v>1951</v>
      </c>
      <c r="C18">
        <v>0.27</v>
      </c>
      <c r="D18" s="3">
        <v>2.9676209016393447</v>
      </c>
    </row>
    <row r="19" spans="1:4" x14ac:dyDescent="0.55000000000000004">
      <c r="A19" t="s">
        <v>1</v>
      </c>
      <c r="B19">
        <v>1952</v>
      </c>
      <c r="C19">
        <v>0.27</v>
      </c>
      <c r="D19" s="3">
        <v>2.8906167664670663</v>
      </c>
    </row>
    <row r="20" spans="1:4" x14ac:dyDescent="0.55000000000000004">
      <c r="A20" t="s">
        <v>20</v>
      </c>
      <c r="B20">
        <v>1953</v>
      </c>
      <c r="C20">
        <v>0.28999999999999998</v>
      </c>
      <c r="D20" s="3">
        <v>2.9156007497656984</v>
      </c>
    </row>
    <row r="21" spans="1:4" x14ac:dyDescent="0.55000000000000004">
      <c r="A21" t="s">
        <v>20</v>
      </c>
      <c r="B21">
        <v>1954</v>
      </c>
      <c r="C21">
        <v>0.28999999999999998</v>
      </c>
      <c r="D21" s="3">
        <v>2.8619558417663296</v>
      </c>
    </row>
    <row r="22" spans="1:4" x14ac:dyDescent="0.55000000000000004">
      <c r="A22" t="s">
        <v>20</v>
      </c>
      <c r="B22">
        <v>1955</v>
      </c>
      <c r="C22">
        <v>0.28999999999999998</v>
      </c>
      <c r="D22" s="3">
        <v>2.8077129963898919</v>
      </c>
    </row>
    <row r="23" spans="1:4" x14ac:dyDescent="0.55000000000000004">
      <c r="A23" t="s">
        <v>20</v>
      </c>
      <c r="B23">
        <v>1956</v>
      </c>
      <c r="C23">
        <v>0.3</v>
      </c>
      <c r="D23" s="3">
        <v>2.8082198952879578</v>
      </c>
    </row>
    <row r="24" spans="1:4" x14ac:dyDescent="0.55000000000000004">
      <c r="A24" t="s">
        <v>20</v>
      </c>
      <c r="B24">
        <v>1957</v>
      </c>
      <c r="C24">
        <v>0.31</v>
      </c>
      <c r="D24" s="3">
        <v>2.7972359843546286</v>
      </c>
    </row>
    <row r="25" spans="1:4" x14ac:dyDescent="0.55000000000000004">
      <c r="A25" t="s">
        <v>20</v>
      </c>
      <c r="B25">
        <v>1958</v>
      </c>
      <c r="C25">
        <v>0.3</v>
      </c>
      <c r="D25" s="3">
        <v>2.7452188006482983</v>
      </c>
    </row>
    <row r="26" spans="1:4" x14ac:dyDescent="0.55000000000000004">
      <c r="A26" t="s">
        <v>20</v>
      </c>
      <c r="B26">
        <v>1959</v>
      </c>
      <c r="C26">
        <v>0.31</v>
      </c>
      <c r="D26" s="3">
        <v>2.8026581265012007</v>
      </c>
    </row>
    <row r="27" spans="1:4" x14ac:dyDescent="0.55000000000000004">
      <c r="A27" t="s">
        <v>20</v>
      </c>
      <c r="B27">
        <v>1960</v>
      </c>
      <c r="C27">
        <v>0.31</v>
      </c>
      <c r="D27" s="3">
        <v>2.72492133726647</v>
      </c>
    </row>
    <row r="28" spans="1:4" x14ac:dyDescent="0.55000000000000004">
      <c r="A28" t="s">
        <v>2</v>
      </c>
      <c r="B28">
        <v>1961</v>
      </c>
      <c r="C28">
        <v>0.31</v>
      </c>
      <c r="D28" s="3">
        <v>2.7535762192597502</v>
      </c>
    </row>
    <row r="29" spans="1:4" x14ac:dyDescent="0.55000000000000004">
      <c r="A29" t="s">
        <v>2</v>
      </c>
      <c r="B29">
        <v>1962</v>
      </c>
      <c r="C29">
        <v>0.31</v>
      </c>
      <c r="D29" s="3">
        <v>2.7379334760414951</v>
      </c>
    </row>
    <row r="30" spans="1:4" x14ac:dyDescent="0.55000000000000004">
      <c r="A30" t="s">
        <v>2</v>
      </c>
      <c r="B30">
        <v>1963</v>
      </c>
      <c r="C30">
        <v>0.3</v>
      </c>
      <c r="D30" s="3">
        <v>2.6537643275336027</v>
      </c>
    </row>
    <row r="31" spans="1:4" x14ac:dyDescent="0.55000000000000004">
      <c r="A31" t="s">
        <v>3</v>
      </c>
      <c r="B31">
        <v>1964</v>
      </c>
      <c r="C31">
        <v>0.3</v>
      </c>
      <c r="D31" s="3">
        <v>2.6670699871545187</v>
      </c>
    </row>
    <row r="32" spans="1:4" x14ac:dyDescent="0.55000000000000004">
      <c r="A32" t="s">
        <v>3</v>
      </c>
      <c r="B32">
        <v>1965</v>
      </c>
      <c r="C32">
        <v>0.31</v>
      </c>
      <c r="D32" s="3">
        <v>2.6392809523809526</v>
      </c>
    </row>
    <row r="33" spans="1:4" x14ac:dyDescent="0.55000000000000004">
      <c r="A33" t="s">
        <v>3</v>
      </c>
      <c r="B33">
        <v>1966</v>
      </c>
      <c r="C33">
        <v>0.32</v>
      </c>
      <c r="D33" s="3">
        <v>2.6755791114575214</v>
      </c>
    </row>
    <row r="34" spans="1:4" x14ac:dyDescent="0.55000000000000004">
      <c r="A34" t="s">
        <v>3</v>
      </c>
      <c r="B34">
        <v>1967</v>
      </c>
      <c r="C34">
        <v>0.33</v>
      </c>
      <c r="D34" s="3">
        <v>2.6803270868824534</v>
      </c>
    </row>
    <row r="35" spans="1:4" x14ac:dyDescent="0.55000000000000004">
      <c r="A35" t="s">
        <v>3</v>
      </c>
      <c r="B35">
        <v>1968</v>
      </c>
      <c r="C35">
        <v>0.34</v>
      </c>
      <c r="D35" s="3">
        <v>2.7226903553299495</v>
      </c>
    </row>
    <row r="36" spans="1:4" x14ac:dyDescent="0.55000000000000004">
      <c r="A36" t="s">
        <v>21</v>
      </c>
      <c r="B36">
        <v>1969</v>
      </c>
      <c r="C36">
        <v>0.35</v>
      </c>
      <c r="D36" s="3">
        <v>2.7123640960809103</v>
      </c>
    </row>
    <row r="37" spans="1:4" x14ac:dyDescent="0.55000000000000004">
      <c r="A37" t="s">
        <v>21</v>
      </c>
      <c r="B37">
        <v>1970</v>
      </c>
      <c r="C37">
        <v>0.36</v>
      </c>
      <c r="D37" s="3">
        <v>2.7668737238044065</v>
      </c>
    </row>
    <row r="38" spans="1:4" x14ac:dyDescent="0.55000000000000004">
      <c r="A38" t="s">
        <v>21</v>
      </c>
      <c r="B38">
        <v>1971</v>
      </c>
      <c r="C38">
        <v>0.36</v>
      </c>
      <c r="D38" s="3">
        <v>2.7516933271580748</v>
      </c>
    </row>
    <row r="39" spans="1:4" x14ac:dyDescent="0.55000000000000004">
      <c r="A39" t="s">
        <v>21</v>
      </c>
      <c r="B39">
        <v>1972</v>
      </c>
      <c r="C39">
        <v>0.36</v>
      </c>
      <c r="D39" s="3">
        <v>2.7174218062836433</v>
      </c>
    </row>
    <row r="40" spans="1:4" x14ac:dyDescent="0.55000000000000004">
      <c r="A40" t="s">
        <v>21</v>
      </c>
      <c r="B40">
        <v>1973</v>
      </c>
      <c r="C40">
        <v>0.39</v>
      </c>
      <c r="D40" s="3">
        <v>2.6818500000000003</v>
      </c>
    </row>
    <row r="41" spans="1:4" x14ac:dyDescent="0.55000000000000004">
      <c r="A41" t="s">
        <v>22</v>
      </c>
      <c r="B41">
        <v>1974</v>
      </c>
      <c r="C41">
        <v>0.53</v>
      </c>
      <c r="D41" s="3">
        <v>2.6925822263266319</v>
      </c>
    </row>
    <row r="42" spans="1:4" x14ac:dyDescent="0.55000000000000004">
      <c r="A42" t="s">
        <v>22</v>
      </c>
      <c r="B42">
        <v>1975</v>
      </c>
      <c r="C42">
        <v>0.56999999999999995</v>
      </c>
      <c r="D42" s="3">
        <v>2.7106807048653438</v>
      </c>
    </row>
    <row r="43" spans="1:4" x14ac:dyDescent="0.55000000000000004">
      <c r="A43" t="s">
        <v>22</v>
      </c>
      <c r="B43">
        <v>1976</v>
      </c>
      <c r="C43">
        <v>0.59</v>
      </c>
      <c r="D43" s="3">
        <v>2.6937206332992849</v>
      </c>
    </row>
    <row r="44" spans="1:4" x14ac:dyDescent="0.55000000000000004">
      <c r="A44" t="s">
        <v>4</v>
      </c>
      <c r="B44">
        <v>1977</v>
      </c>
      <c r="C44">
        <v>0.62</v>
      </c>
      <c r="D44" s="3">
        <v>2.6760231753440089</v>
      </c>
    </row>
    <row r="45" spans="1:4" x14ac:dyDescent="0.55000000000000004">
      <c r="A45" t="s">
        <v>4</v>
      </c>
      <c r="B45">
        <v>1978</v>
      </c>
      <c r="C45" s="3">
        <v>0.65174999999999994</v>
      </c>
      <c r="D45" s="3">
        <v>2.6970578058095125</v>
      </c>
    </row>
    <row r="46" spans="1:4" x14ac:dyDescent="0.55000000000000004">
      <c r="A46" t="s">
        <v>4</v>
      </c>
      <c r="B46">
        <v>1979</v>
      </c>
      <c r="C46" s="3">
        <v>0.88166666666666671</v>
      </c>
      <c r="D46" s="3">
        <v>2.695774772335362</v>
      </c>
    </row>
    <row r="47" spans="1:4" x14ac:dyDescent="0.55000000000000004">
      <c r="A47" t="s">
        <v>4</v>
      </c>
      <c r="B47">
        <v>1980</v>
      </c>
      <c r="C47" s="3">
        <v>1.2212500000000002</v>
      </c>
      <c r="D47" s="3">
        <v>2.6869378557145058</v>
      </c>
    </row>
    <row r="48" spans="1:4" x14ac:dyDescent="0.55000000000000004">
      <c r="A48" t="s">
        <v>23</v>
      </c>
      <c r="B48">
        <v>1981</v>
      </c>
      <c r="C48" s="3">
        <v>1.3528333333333336</v>
      </c>
      <c r="D48" s="3">
        <v>2.6743297859597721</v>
      </c>
    </row>
    <row r="49" spans="1:4" x14ac:dyDescent="0.55000000000000004">
      <c r="A49" t="s">
        <v>23</v>
      </c>
      <c r="B49">
        <v>1982</v>
      </c>
      <c r="C49" s="3">
        <v>1.2807500000000001</v>
      </c>
      <c r="D49" s="3">
        <v>2.6727720702669053</v>
      </c>
    </row>
    <row r="50" spans="1:4" x14ac:dyDescent="0.55000000000000004">
      <c r="A50" t="s">
        <v>23</v>
      </c>
      <c r="B50">
        <v>1983</v>
      </c>
      <c r="C50" s="3">
        <v>1.22475</v>
      </c>
      <c r="D50" s="3">
        <v>2.6435378571428569</v>
      </c>
    </row>
    <row r="51" spans="1:4" x14ac:dyDescent="0.55000000000000004">
      <c r="A51" t="s">
        <v>23</v>
      </c>
      <c r="B51">
        <v>1984</v>
      </c>
      <c r="C51" s="3">
        <v>1.1975</v>
      </c>
      <c r="D51" s="3">
        <v>2.6278393969458618</v>
      </c>
    </row>
    <row r="52" spans="1:4" x14ac:dyDescent="0.55000000000000004">
      <c r="A52" t="s">
        <v>23</v>
      </c>
      <c r="B52">
        <v>1985</v>
      </c>
      <c r="C52" s="3">
        <v>1.1957500000000001</v>
      </c>
      <c r="D52" s="3">
        <v>2.6020952105647517</v>
      </c>
    </row>
    <row r="53" spans="1:4" x14ac:dyDescent="0.55000000000000004">
      <c r="A53" t="s">
        <v>23</v>
      </c>
      <c r="B53">
        <v>1986</v>
      </c>
      <c r="C53" s="3">
        <v>0.93108333333333337</v>
      </c>
      <c r="D53" s="3">
        <v>2.5945821254156276</v>
      </c>
    </row>
    <row r="54" spans="1:4" x14ac:dyDescent="0.55000000000000004">
      <c r="A54" t="s">
        <v>23</v>
      </c>
      <c r="B54">
        <v>1987</v>
      </c>
      <c r="C54" s="3">
        <v>0.95708333333333329</v>
      </c>
      <c r="D54" s="3">
        <v>2.5628136115722073</v>
      </c>
    </row>
    <row r="55" spans="1:4" x14ac:dyDescent="0.55000000000000004">
      <c r="A55" t="s">
        <v>23</v>
      </c>
      <c r="B55">
        <v>1988</v>
      </c>
      <c r="C55" s="3">
        <v>0.96358333333333313</v>
      </c>
      <c r="D55" s="3">
        <v>2.5585999628712868</v>
      </c>
    </row>
    <row r="56" spans="1:4" x14ac:dyDescent="0.55000000000000004">
      <c r="A56" t="s">
        <v>24</v>
      </c>
      <c r="B56">
        <v>1989</v>
      </c>
      <c r="C56" s="3">
        <v>1.0600833333333333</v>
      </c>
      <c r="D56" s="3">
        <v>2.5708299969480835</v>
      </c>
    </row>
    <row r="57" spans="1:4" x14ac:dyDescent="0.55000000000000004">
      <c r="A57" t="s">
        <v>24</v>
      </c>
      <c r="B57">
        <v>1990</v>
      </c>
      <c r="C57" s="3">
        <v>1.2172500000000002</v>
      </c>
      <c r="D57" s="3">
        <v>2.5863172108499959</v>
      </c>
    </row>
    <row r="58" spans="1:4" x14ac:dyDescent="0.55000000000000004">
      <c r="A58" t="s">
        <v>24</v>
      </c>
      <c r="B58">
        <v>1991</v>
      </c>
      <c r="C58" s="3">
        <v>1.1964166666666667</v>
      </c>
      <c r="D58" s="3">
        <v>2.5865979060440556</v>
      </c>
    </row>
    <row r="59" spans="1:4" x14ac:dyDescent="0.55000000000000004">
      <c r="A59" t="s">
        <v>24</v>
      </c>
      <c r="B59">
        <v>1992</v>
      </c>
      <c r="C59" s="3">
        <v>1.1896666666666667</v>
      </c>
      <c r="D59" s="3">
        <v>2.5787870313305108</v>
      </c>
    </row>
    <row r="60" spans="1:4" x14ac:dyDescent="0.55000000000000004">
      <c r="A60" t="s">
        <v>5</v>
      </c>
      <c r="B60">
        <v>1993</v>
      </c>
      <c r="C60" s="3">
        <v>1.1728333333333332</v>
      </c>
      <c r="D60" s="3">
        <v>2.5747106445242554</v>
      </c>
    </row>
    <row r="61" spans="1:4" x14ac:dyDescent="0.55000000000000004">
      <c r="A61" t="s">
        <v>5</v>
      </c>
      <c r="B61">
        <v>1994</v>
      </c>
      <c r="C61" s="3">
        <v>1.1739999999999999</v>
      </c>
      <c r="D61" s="3">
        <v>2.5653547079492789</v>
      </c>
    </row>
    <row r="62" spans="1:4" x14ac:dyDescent="0.55000000000000004">
      <c r="A62" t="s">
        <v>5</v>
      </c>
      <c r="B62">
        <v>1995</v>
      </c>
      <c r="C62" s="3">
        <v>1.2053333333333331</v>
      </c>
      <c r="D62" s="3">
        <v>2.5914086900753563</v>
      </c>
    </row>
    <row r="63" spans="1:4" x14ac:dyDescent="0.55000000000000004">
      <c r="A63" t="s">
        <v>5</v>
      </c>
      <c r="B63">
        <v>1996</v>
      </c>
      <c r="C63" s="3">
        <v>1.2879166666666666</v>
      </c>
      <c r="D63" s="3">
        <v>2.6100175216541195</v>
      </c>
    </row>
    <row r="64" spans="1:4" x14ac:dyDescent="0.55000000000000004">
      <c r="A64" t="s">
        <v>5</v>
      </c>
      <c r="B64">
        <v>1997</v>
      </c>
      <c r="C64" s="3">
        <v>1.29125</v>
      </c>
      <c r="D64" s="3">
        <v>2.6194200658081348</v>
      </c>
    </row>
    <row r="65" spans="1:4" x14ac:dyDescent="0.55000000000000004">
      <c r="A65" t="s">
        <v>5</v>
      </c>
      <c r="B65">
        <v>1998</v>
      </c>
      <c r="C65" s="3">
        <v>1.1153333333333333</v>
      </c>
      <c r="D65" s="3">
        <v>2.611480132269647</v>
      </c>
    </row>
    <row r="66" spans="1:4" x14ac:dyDescent="0.55000000000000004">
      <c r="A66" t="s">
        <v>5</v>
      </c>
      <c r="B66">
        <v>1999</v>
      </c>
      <c r="C66" s="3">
        <v>1.2208333333333334</v>
      </c>
      <c r="D66" s="3">
        <v>2.6158467407695918</v>
      </c>
    </row>
    <row r="67" spans="1:4" x14ac:dyDescent="0.55000000000000004">
      <c r="A67" t="s">
        <v>5</v>
      </c>
      <c r="B67">
        <v>2000</v>
      </c>
      <c r="C67" s="3">
        <v>1.5626666666666666</v>
      </c>
      <c r="D67" s="3">
        <v>2.6076815406513236</v>
      </c>
    </row>
    <row r="68" spans="1:4" x14ac:dyDescent="0.55000000000000004">
      <c r="A68" t="s">
        <v>25</v>
      </c>
      <c r="B68">
        <v>2001</v>
      </c>
      <c r="C68" s="3">
        <v>1.53125</v>
      </c>
      <c r="D68" s="3">
        <v>2.6500707838249888</v>
      </c>
    </row>
    <row r="69" spans="1:4" x14ac:dyDescent="0.55000000000000004">
      <c r="A69" t="s">
        <v>25</v>
      </c>
      <c r="B69">
        <v>2002</v>
      </c>
      <c r="C69" s="3">
        <v>1.4408333333333336</v>
      </c>
      <c r="D69" s="3">
        <v>2.6647120026205093</v>
      </c>
    </row>
    <row r="70" spans="1:4" x14ac:dyDescent="0.55000000000000004">
      <c r="A70" t="s">
        <v>25</v>
      </c>
      <c r="B70">
        <v>2003</v>
      </c>
      <c r="C70" s="3">
        <v>1.6378333333333333</v>
      </c>
      <c r="D70" s="3">
        <v>2.6005481376227584</v>
      </c>
    </row>
    <row r="71" spans="1:4" x14ac:dyDescent="0.55000000000000004">
      <c r="A71" t="s">
        <v>25</v>
      </c>
      <c r="B71">
        <v>2004</v>
      </c>
      <c r="C71" s="3">
        <v>1.9229166666666666</v>
      </c>
      <c r="D71" s="3">
        <v>2.5838323343917726</v>
      </c>
    </row>
    <row r="72" spans="1:4" x14ac:dyDescent="0.55000000000000004">
      <c r="A72" t="s">
        <v>25</v>
      </c>
      <c r="B72">
        <v>2005</v>
      </c>
      <c r="C72" s="3">
        <v>2.3378333333333332</v>
      </c>
      <c r="D72" s="3">
        <v>2.5763539358450833</v>
      </c>
    </row>
    <row r="73" spans="1:4" x14ac:dyDescent="0.55000000000000004">
      <c r="A73" t="s">
        <v>25</v>
      </c>
      <c r="B73">
        <v>2006</v>
      </c>
      <c r="C73" s="3">
        <v>2.6346666666666665</v>
      </c>
      <c r="D73" s="3">
        <v>2.5700991370295267</v>
      </c>
    </row>
    <row r="74" spans="1:4" x14ac:dyDescent="0.55000000000000004">
      <c r="A74" t="s">
        <v>25</v>
      </c>
      <c r="B74">
        <v>2007</v>
      </c>
      <c r="C74" s="3">
        <v>2.8494166666666665</v>
      </c>
      <c r="D74" s="3">
        <v>2.5690839472346076</v>
      </c>
    </row>
    <row r="75" spans="1:4" x14ac:dyDescent="0.55000000000000004">
      <c r="A75" t="s">
        <v>25</v>
      </c>
      <c r="B75">
        <v>2008</v>
      </c>
      <c r="C75" s="3">
        <v>3.3174166666666665</v>
      </c>
      <c r="D75" s="3">
        <v>2.5652447442306374</v>
      </c>
    </row>
    <row r="76" spans="1:4" x14ac:dyDescent="0.55000000000000004">
      <c r="A76" t="s">
        <v>6</v>
      </c>
      <c r="B76">
        <v>2009</v>
      </c>
      <c r="C76" s="3">
        <v>2.4007499999999999</v>
      </c>
      <c r="D76" s="3">
        <v>2.5555114534494305</v>
      </c>
    </row>
    <row r="77" spans="1:4" x14ac:dyDescent="0.55000000000000004">
      <c r="A77" t="s">
        <v>6</v>
      </c>
      <c r="B77">
        <v>2010</v>
      </c>
      <c r="C77" s="3">
        <v>2.8355000000000001</v>
      </c>
      <c r="D77" s="3">
        <v>2.5497324073530772</v>
      </c>
    </row>
    <row r="78" spans="1:4" x14ac:dyDescent="0.55000000000000004">
      <c r="A78" t="s">
        <v>6</v>
      </c>
      <c r="B78">
        <v>2011</v>
      </c>
      <c r="C78" s="3">
        <v>3.5764999999999998</v>
      </c>
      <c r="D78" s="3">
        <v>2.5434079630353934</v>
      </c>
    </row>
    <row r="79" spans="1:4" x14ac:dyDescent="0.55000000000000004">
      <c r="A79" t="s">
        <v>6</v>
      </c>
      <c r="B79">
        <v>2012</v>
      </c>
      <c r="C79" s="3">
        <v>3.6950000000000003</v>
      </c>
      <c r="D79" s="3">
        <v>2.5452045461842232</v>
      </c>
    </row>
    <row r="80" spans="1:4" x14ac:dyDescent="0.55000000000000004">
      <c r="A80" t="s">
        <v>6</v>
      </c>
      <c r="B80">
        <v>2013</v>
      </c>
      <c r="C80" s="3">
        <v>3.5839166666666671</v>
      </c>
      <c r="D80" s="3">
        <v>2.5412445526262739</v>
      </c>
    </row>
    <row r="81" spans="1:4" x14ac:dyDescent="0.55000000000000004">
      <c r="A81" t="s">
        <v>6</v>
      </c>
      <c r="B81">
        <v>2014</v>
      </c>
      <c r="C81" s="3">
        <v>3.4249166666666668</v>
      </c>
      <c r="D81" s="3">
        <v>2.5260804671197605</v>
      </c>
    </row>
    <row r="82" spans="1:4" x14ac:dyDescent="0.55000000000000004">
      <c r="A82" t="s">
        <v>6</v>
      </c>
      <c r="B82">
        <v>2015</v>
      </c>
      <c r="C82" s="3">
        <v>2.5100000000000002</v>
      </c>
      <c r="D82" s="3">
        <v>2.540083487809365</v>
      </c>
    </row>
    <row r="83" spans="1:4" x14ac:dyDescent="0.55000000000000004">
      <c r="A83" t="s">
        <v>6</v>
      </c>
      <c r="B83">
        <v>2016</v>
      </c>
      <c r="C83" s="3">
        <v>2.203583333333333</v>
      </c>
      <c r="D83" s="3">
        <v>2.5200925203356035</v>
      </c>
    </row>
    <row r="84" spans="1:4" x14ac:dyDescent="0.55000000000000004">
      <c r="A84" t="s">
        <v>26</v>
      </c>
      <c r="B84">
        <v>2017</v>
      </c>
      <c r="C84" s="3">
        <v>2.4686666666666666</v>
      </c>
      <c r="D84" s="3">
        <v>2.501050649289323</v>
      </c>
    </row>
    <row r="85" spans="1:4" x14ac:dyDescent="0.55000000000000004">
      <c r="A85" t="s">
        <v>26</v>
      </c>
      <c r="B85">
        <v>2018</v>
      </c>
      <c r="C85" s="3">
        <v>2.7935833333333338</v>
      </c>
      <c r="D85" s="3">
        <v>2.4911064343575831</v>
      </c>
    </row>
    <row r="86" spans="1:4" x14ac:dyDescent="0.55000000000000004">
      <c r="A86" t="s">
        <v>26</v>
      </c>
      <c r="B86">
        <v>2019</v>
      </c>
      <c r="C86" s="3">
        <v>2.6984166666666667</v>
      </c>
      <c r="D86" s="3">
        <v>2.4953983310560641</v>
      </c>
    </row>
    <row r="87" spans="1:4" x14ac:dyDescent="0.55000000000000004">
      <c r="A87" t="s">
        <v>26</v>
      </c>
      <c r="B87">
        <v>2020</v>
      </c>
      <c r="C87" s="3">
        <v>2.2414999999999998</v>
      </c>
      <c r="D87" s="3">
        <v>2.4772541183742849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D09B-8B76-4310-B0BE-AC14E4E901F7}">
  <dimension ref="A1:N44"/>
  <sheetViews>
    <sheetView workbookViewId="0">
      <selection activeCell="D44" sqref="D1:D44"/>
    </sheetView>
  </sheetViews>
  <sheetFormatPr defaultRowHeight="14.4" x14ac:dyDescent="0.55000000000000004"/>
  <cols>
    <col min="1" max="1" width="18" bestFit="1" customWidth="1"/>
    <col min="2" max="2" width="14.62890625" bestFit="1" customWidth="1"/>
    <col min="3" max="3" width="5.734375" bestFit="1" customWidth="1"/>
    <col min="4" max="4" width="9.15625" bestFit="1" customWidth="1"/>
  </cols>
  <sheetData>
    <row r="1" spans="1:14" x14ac:dyDescent="0.55000000000000004">
      <c r="A1" t="s">
        <v>51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 spans="1:14" x14ac:dyDescent="0.55000000000000004">
      <c r="A2">
        <v>1978</v>
      </c>
      <c r="B2">
        <v>0.63100000000000001</v>
      </c>
      <c r="C2" s="5">
        <v>0.629</v>
      </c>
      <c r="D2" s="6">
        <v>0.629</v>
      </c>
      <c r="E2">
        <v>0.63100000000000001</v>
      </c>
      <c r="F2">
        <v>0.63700000000000001</v>
      </c>
      <c r="G2">
        <v>0.64500000000000002</v>
      </c>
      <c r="H2">
        <v>0.65500000000000003</v>
      </c>
      <c r="I2">
        <v>0.66300000000000003</v>
      </c>
      <c r="J2">
        <v>0.66900000000000004</v>
      </c>
      <c r="K2">
        <v>0.67100000000000004</v>
      </c>
      <c r="L2">
        <v>0.67600000000000005</v>
      </c>
      <c r="M2">
        <v>0.68500000000000005</v>
      </c>
      <c r="N2">
        <v>0.65174999999999994</v>
      </c>
    </row>
    <row r="3" spans="1:14" x14ac:dyDescent="0.55000000000000004">
      <c r="A3">
        <v>1979</v>
      </c>
      <c r="B3">
        <v>0.69499999999999995</v>
      </c>
      <c r="C3">
        <v>0.70699999999999996</v>
      </c>
      <c r="D3">
        <v>0.73299999999999998</v>
      </c>
      <c r="E3">
        <v>0.78</v>
      </c>
      <c r="F3">
        <v>0.82299999999999995</v>
      </c>
      <c r="G3">
        <v>0.88</v>
      </c>
      <c r="H3">
        <v>0.93</v>
      </c>
      <c r="I3">
        <v>0.96699999999999997</v>
      </c>
      <c r="J3">
        <v>0.998</v>
      </c>
      <c r="K3">
        <v>1.006</v>
      </c>
      <c r="L3">
        <v>1.0189999999999999</v>
      </c>
      <c r="M3">
        <v>1.042</v>
      </c>
      <c r="N3">
        <v>0.88166666666666671</v>
      </c>
    </row>
    <row r="4" spans="1:14" x14ac:dyDescent="0.55000000000000004">
      <c r="A4">
        <v>1980</v>
      </c>
      <c r="B4">
        <v>1.1100000000000001</v>
      </c>
      <c r="C4">
        <v>1.1859999999999999</v>
      </c>
      <c r="D4">
        <v>1.23</v>
      </c>
      <c r="E4">
        <v>1.242</v>
      </c>
      <c r="F4">
        <v>1.244</v>
      </c>
      <c r="G4">
        <v>1.246</v>
      </c>
      <c r="H4">
        <v>1.2470000000000001</v>
      </c>
      <c r="I4">
        <v>1.2430000000000001</v>
      </c>
      <c r="J4">
        <v>1.2310000000000001</v>
      </c>
      <c r="K4">
        <v>1.2230000000000001</v>
      </c>
      <c r="L4">
        <v>1.222</v>
      </c>
      <c r="M4">
        <v>1.2310000000000001</v>
      </c>
      <c r="N4">
        <v>1.2212500000000002</v>
      </c>
    </row>
    <row r="5" spans="1:14" x14ac:dyDescent="0.55000000000000004">
      <c r="A5">
        <v>1981</v>
      </c>
      <c r="B5">
        <v>1.2689999999999999</v>
      </c>
      <c r="C5">
        <v>1.353</v>
      </c>
      <c r="D5">
        <v>1.3879999999999999</v>
      </c>
      <c r="E5">
        <v>1.381</v>
      </c>
      <c r="F5">
        <v>1.37</v>
      </c>
      <c r="G5">
        <v>1.3620000000000001</v>
      </c>
      <c r="H5">
        <v>1.353</v>
      </c>
      <c r="I5">
        <v>1.3480000000000001</v>
      </c>
      <c r="J5">
        <v>1.3580000000000001</v>
      </c>
      <c r="K5">
        <v>1.353</v>
      </c>
      <c r="L5">
        <v>1.351</v>
      </c>
      <c r="M5">
        <v>1.3480000000000001</v>
      </c>
      <c r="N5">
        <v>1.3528333333333336</v>
      </c>
    </row>
    <row r="6" spans="1:14" x14ac:dyDescent="0.55000000000000004">
      <c r="A6">
        <v>1982</v>
      </c>
      <c r="B6">
        <v>1.341</v>
      </c>
      <c r="C6">
        <v>1.3180000000000001</v>
      </c>
      <c r="D6">
        <v>1.268</v>
      </c>
      <c r="E6">
        <v>1.21</v>
      </c>
      <c r="F6">
        <v>1.224</v>
      </c>
      <c r="G6">
        <v>1.296</v>
      </c>
      <c r="H6">
        <v>1.3180000000000001</v>
      </c>
      <c r="I6">
        <v>1.31</v>
      </c>
      <c r="J6">
        <v>1.292</v>
      </c>
      <c r="K6">
        <v>1.28</v>
      </c>
      <c r="L6">
        <v>1.268</v>
      </c>
      <c r="M6">
        <v>1.244</v>
      </c>
      <c r="N6">
        <v>1.2807500000000001</v>
      </c>
    </row>
    <row r="7" spans="1:14" x14ac:dyDescent="0.55000000000000004">
      <c r="A7">
        <v>1983</v>
      </c>
      <c r="B7">
        <v>1.214</v>
      </c>
      <c r="C7">
        <v>1.17</v>
      </c>
      <c r="D7">
        <v>1.135</v>
      </c>
      <c r="E7">
        <v>1.198</v>
      </c>
      <c r="F7">
        <v>1.2430000000000001</v>
      </c>
      <c r="G7">
        <v>1.2609999999999999</v>
      </c>
      <c r="H7">
        <v>1.272</v>
      </c>
      <c r="I7">
        <v>1.2689999999999999</v>
      </c>
      <c r="J7">
        <v>1.2569999999999999</v>
      </c>
      <c r="K7">
        <v>1.2390000000000001</v>
      </c>
      <c r="L7">
        <v>1.224</v>
      </c>
      <c r="M7">
        <v>1.2150000000000001</v>
      </c>
      <c r="N7">
        <v>1.22475</v>
      </c>
    </row>
    <row r="8" spans="1:14" x14ac:dyDescent="0.55000000000000004">
      <c r="A8">
        <v>1984</v>
      </c>
      <c r="B8">
        <v>1.2</v>
      </c>
      <c r="C8">
        <v>1.1930000000000001</v>
      </c>
      <c r="D8">
        <v>1.194</v>
      </c>
      <c r="E8">
        <v>1.2110000000000001</v>
      </c>
      <c r="F8">
        <v>1.2210000000000001</v>
      </c>
      <c r="G8">
        <v>1.214</v>
      </c>
      <c r="H8">
        <v>1.1970000000000001</v>
      </c>
      <c r="I8">
        <v>1.1839999999999999</v>
      </c>
      <c r="J8">
        <v>1.1890000000000001</v>
      </c>
      <c r="K8">
        <v>1.1950000000000001</v>
      </c>
      <c r="L8">
        <v>1.1930000000000001</v>
      </c>
      <c r="M8">
        <v>1.179</v>
      </c>
      <c r="N8">
        <v>1.1975</v>
      </c>
    </row>
    <row r="9" spans="1:14" x14ac:dyDescent="0.55000000000000004">
      <c r="A9">
        <v>1985</v>
      </c>
      <c r="B9">
        <v>1.145</v>
      </c>
      <c r="C9">
        <v>1.1279999999999999</v>
      </c>
      <c r="D9">
        <v>1.155</v>
      </c>
      <c r="E9">
        <v>1.1990000000000001</v>
      </c>
      <c r="F9">
        <v>1.2230000000000001</v>
      </c>
      <c r="G9">
        <v>1.2330000000000001</v>
      </c>
      <c r="H9">
        <v>1.2330000000000001</v>
      </c>
      <c r="I9">
        <v>1.222</v>
      </c>
      <c r="J9">
        <v>1.2090000000000001</v>
      </c>
      <c r="K9">
        <v>1.198</v>
      </c>
      <c r="L9">
        <v>1.2010000000000001</v>
      </c>
      <c r="M9">
        <v>1.2030000000000001</v>
      </c>
      <c r="N9">
        <v>1.1957500000000001</v>
      </c>
    </row>
    <row r="10" spans="1:14" x14ac:dyDescent="0.55000000000000004">
      <c r="A10">
        <v>1986</v>
      </c>
      <c r="B10">
        <v>1.19</v>
      </c>
      <c r="C10">
        <v>1.119</v>
      </c>
      <c r="D10">
        <v>0.98299999999999998</v>
      </c>
      <c r="E10">
        <v>0.89500000000000002</v>
      </c>
      <c r="F10">
        <v>0.92700000000000005</v>
      </c>
      <c r="G10">
        <v>0.95799999999999996</v>
      </c>
      <c r="H10">
        <v>0.89500000000000002</v>
      </c>
      <c r="I10">
        <v>0.84799999999999998</v>
      </c>
      <c r="J10">
        <v>0.86399999999999999</v>
      </c>
      <c r="K10">
        <v>0.83699999999999997</v>
      </c>
      <c r="L10">
        <v>0.82699999999999996</v>
      </c>
      <c r="M10">
        <v>0.83</v>
      </c>
      <c r="N10">
        <v>0.93108333333333337</v>
      </c>
    </row>
    <row r="11" spans="1:14" x14ac:dyDescent="0.55000000000000004">
      <c r="A11">
        <v>1987</v>
      </c>
      <c r="B11">
        <v>0.86799999999999999</v>
      </c>
      <c r="C11">
        <v>0.91100000000000003</v>
      </c>
      <c r="D11">
        <v>0.91800000000000004</v>
      </c>
      <c r="E11">
        <v>0.94</v>
      </c>
      <c r="F11">
        <v>0.94799999999999995</v>
      </c>
      <c r="G11">
        <v>0.96599999999999997</v>
      </c>
      <c r="H11">
        <v>0.98</v>
      </c>
      <c r="I11">
        <v>1.004</v>
      </c>
      <c r="J11">
        <v>1</v>
      </c>
      <c r="K11">
        <v>0.98799999999999999</v>
      </c>
      <c r="L11">
        <v>0.98699999999999999</v>
      </c>
      <c r="M11">
        <v>0.97499999999999998</v>
      </c>
      <c r="N11">
        <v>0.95708333333333329</v>
      </c>
    </row>
    <row r="12" spans="1:14" x14ac:dyDescent="0.55000000000000004">
      <c r="A12">
        <v>1988</v>
      </c>
      <c r="B12">
        <v>0.94699999999999995</v>
      </c>
      <c r="C12">
        <v>0.92800000000000005</v>
      </c>
      <c r="D12">
        <v>0.92</v>
      </c>
      <c r="E12">
        <v>0.94599999999999995</v>
      </c>
      <c r="F12">
        <v>0.97</v>
      </c>
      <c r="G12">
        <v>0.97099999999999997</v>
      </c>
      <c r="H12">
        <v>0.98399999999999999</v>
      </c>
      <c r="I12">
        <v>1.004</v>
      </c>
      <c r="J12">
        <v>0.99199999999999999</v>
      </c>
      <c r="K12">
        <v>0.97599999999999998</v>
      </c>
      <c r="L12">
        <v>0.97199999999999998</v>
      </c>
      <c r="M12">
        <v>0.95299999999999996</v>
      </c>
      <c r="N12">
        <v>0.96358333333333313</v>
      </c>
    </row>
    <row r="13" spans="1:14" x14ac:dyDescent="0.55000000000000004">
      <c r="A13">
        <v>1989</v>
      </c>
      <c r="B13">
        <v>0.94399999999999995</v>
      </c>
      <c r="C13">
        <v>0.95499999999999996</v>
      </c>
      <c r="D13">
        <v>0.97399999999999998</v>
      </c>
      <c r="E13">
        <v>1.0980000000000001</v>
      </c>
      <c r="F13">
        <v>1.1519999999999999</v>
      </c>
      <c r="G13">
        <v>1.1499999999999999</v>
      </c>
      <c r="H13">
        <v>1.1319999999999999</v>
      </c>
      <c r="I13">
        <v>1.0960000000000001</v>
      </c>
      <c r="J13">
        <v>1.073</v>
      </c>
      <c r="K13">
        <v>1.071</v>
      </c>
      <c r="L13">
        <v>1.046</v>
      </c>
      <c r="M13">
        <v>1.03</v>
      </c>
      <c r="N13">
        <v>1.0600833333333333</v>
      </c>
    </row>
    <row r="14" spans="1:14" x14ac:dyDescent="0.55000000000000004">
      <c r="A14">
        <v>1990</v>
      </c>
      <c r="B14">
        <v>1.0900000000000001</v>
      </c>
      <c r="C14">
        <v>1.0860000000000001</v>
      </c>
      <c r="D14">
        <v>1.0760000000000001</v>
      </c>
      <c r="E14">
        <v>1.0960000000000001</v>
      </c>
      <c r="F14">
        <v>1.1140000000000001</v>
      </c>
      <c r="G14">
        <v>1.1399999999999999</v>
      </c>
      <c r="H14">
        <v>1.139</v>
      </c>
      <c r="I14">
        <v>1.246</v>
      </c>
      <c r="J14">
        <v>1.347</v>
      </c>
      <c r="K14">
        <v>1.431</v>
      </c>
      <c r="L14">
        <v>1.4319999999999999</v>
      </c>
      <c r="M14">
        <v>1.41</v>
      </c>
      <c r="N14">
        <v>1.2172500000000002</v>
      </c>
    </row>
    <row r="15" spans="1:14" x14ac:dyDescent="0.55000000000000004">
      <c r="A15">
        <v>1991</v>
      </c>
      <c r="B15">
        <v>1.304</v>
      </c>
      <c r="C15">
        <v>1.198</v>
      </c>
      <c r="D15">
        <v>1.1379999999999999</v>
      </c>
      <c r="E15">
        <v>1.159</v>
      </c>
      <c r="F15">
        <v>1.2090000000000001</v>
      </c>
      <c r="G15">
        <v>1.214</v>
      </c>
      <c r="H15">
        <v>1.1850000000000001</v>
      </c>
      <c r="I15">
        <v>1.196</v>
      </c>
      <c r="J15">
        <v>1.1990000000000001</v>
      </c>
      <c r="K15">
        <v>1.18</v>
      </c>
      <c r="L15">
        <v>1.1930000000000001</v>
      </c>
      <c r="M15">
        <v>1.1819999999999999</v>
      </c>
      <c r="N15">
        <v>1.1964166666666667</v>
      </c>
    </row>
    <row r="16" spans="1:14" x14ac:dyDescent="0.55000000000000004">
      <c r="A16">
        <v>1992</v>
      </c>
      <c r="B16">
        <v>1.135</v>
      </c>
      <c r="C16">
        <v>1.117</v>
      </c>
      <c r="D16">
        <v>1.1220000000000001</v>
      </c>
      <c r="E16">
        <v>1.143</v>
      </c>
      <c r="F16">
        <v>1.1970000000000001</v>
      </c>
      <c r="G16">
        <v>1.2390000000000001</v>
      </c>
      <c r="H16">
        <v>1.2370000000000001</v>
      </c>
      <c r="I16">
        <v>1.2210000000000001</v>
      </c>
      <c r="J16">
        <v>1.222</v>
      </c>
      <c r="K16">
        <v>1.2190000000000001</v>
      </c>
      <c r="L16">
        <v>1.2230000000000001</v>
      </c>
      <c r="M16">
        <v>1.2010000000000001</v>
      </c>
      <c r="N16">
        <v>1.1896666666666667</v>
      </c>
    </row>
    <row r="17" spans="1:14" x14ac:dyDescent="0.55000000000000004">
      <c r="A17">
        <v>1993</v>
      </c>
      <c r="B17">
        <v>1.1819999999999999</v>
      </c>
      <c r="C17">
        <v>1.1719999999999999</v>
      </c>
      <c r="D17">
        <v>1.163</v>
      </c>
      <c r="E17">
        <v>1.175</v>
      </c>
      <c r="F17">
        <v>1.1930000000000001</v>
      </c>
      <c r="G17">
        <v>1.194</v>
      </c>
      <c r="H17">
        <v>1.1739999999999999</v>
      </c>
      <c r="I17">
        <v>1.163</v>
      </c>
      <c r="J17">
        <v>1.151</v>
      </c>
      <c r="K17">
        <v>1.1930000000000001</v>
      </c>
      <c r="L17">
        <v>1.1779999999999999</v>
      </c>
      <c r="M17">
        <v>1.1359999999999999</v>
      </c>
      <c r="N17">
        <v>1.1728333333333332</v>
      </c>
    </row>
    <row r="18" spans="1:14" x14ac:dyDescent="0.55000000000000004">
      <c r="A18">
        <v>1994</v>
      </c>
      <c r="B18">
        <v>1.109</v>
      </c>
      <c r="C18">
        <v>1.1140000000000001</v>
      </c>
      <c r="D18">
        <v>1.109</v>
      </c>
      <c r="E18">
        <v>1.1279999999999999</v>
      </c>
      <c r="F18">
        <v>1.143</v>
      </c>
      <c r="G18">
        <v>1.169</v>
      </c>
      <c r="H18">
        <v>1.1990000000000001</v>
      </c>
      <c r="I18">
        <v>1.2430000000000001</v>
      </c>
      <c r="J18">
        <v>1.2370000000000001</v>
      </c>
      <c r="K18">
        <v>1.212</v>
      </c>
      <c r="L18">
        <v>1.222</v>
      </c>
      <c r="M18">
        <v>1.2030000000000001</v>
      </c>
      <c r="N18">
        <v>1.1739999999999999</v>
      </c>
    </row>
    <row r="19" spans="1:14" x14ac:dyDescent="0.55000000000000004">
      <c r="A19">
        <v>1995</v>
      </c>
      <c r="B19">
        <v>1.19</v>
      </c>
      <c r="C19">
        <v>1.181</v>
      </c>
      <c r="D19">
        <v>1.173</v>
      </c>
      <c r="E19">
        <v>1.1970000000000001</v>
      </c>
      <c r="F19">
        <v>1.256</v>
      </c>
      <c r="G19">
        <v>1.2809999999999999</v>
      </c>
      <c r="H19">
        <v>1.252</v>
      </c>
      <c r="I19">
        <v>1.222</v>
      </c>
      <c r="J19">
        <v>1.206</v>
      </c>
      <c r="K19">
        <v>1.1850000000000001</v>
      </c>
      <c r="L19">
        <v>1.161</v>
      </c>
      <c r="M19">
        <v>1.1599999999999999</v>
      </c>
      <c r="N19">
        <v>1.2053333333333331</v>
      </c>
    </row>
    <row r="20" spans="1:14" x14ac:dyDescent="0.55000000000000004">
      <c r="A20">
        <v>1996</v>
      </c>
      <c r="B20">
        <v>1.1859999999999999</v>
      </c>
      <c r="C20">
        <v>1.181</v>
      </c>
      <c r="D20">
        <v>1.2190000000000001</v>
      </c>
      <c r="E20">
        <v>1.3049999999999999</v>
      </c>
      <c r="F20">
        <v>1.3779999999999999</v>
      </c>
      <c r="G20">
        <v>1.3540000000000001</v>
      </c>
      <c r="H20">
        <v>1.3280000000000001</v>
      </c>
      <c r="I20">
        <v>1.298</v>
      </c>
      <c r="J20">
        <v>1.2929999999999999</v>
      </c>
      <c r="K20">
        <v>1.2869999999999999</v>
      </c>
      <c r="L20">
        <v>1.3080000000000001</v>
      </c>
      <c r="M20">
        <v>1.3180000000000001</v>
      </c>
      <c r="N20">
        <v>1.2879166666666666</v>
      </c>
    </row>
    <row r="21" spans="1:14" x14ac:dyDescent="0.55000000000000004">
      <c r="A21">
        <v>1997</v>
      </c>
      <c r="B21">
        <v>1.3180000000000001</v>
      </c>
      <c r="C21">
        <v>1.3120000000000001</v>
      </c>
      <c r="D21">
        <v>1.2929999999999999</v>
      </c>
      <c r="E21">
        <v>1.288</v>
      </c>
      <c r="F21">
        <v>1.284</v>
      </c>
      <c r="G21">
        <v>1.286</v>
      </c>
      <c r="H21">
        <v>1.2629999999999999</v>
      </c>
      <c r="I21">
        <v>1.31</v>
      </c>
      <c r="J21">
        <v>1.3340000000000001</v>
      </c>
      <c r="K21">
        <v>1.3</v>
      </c>
      <c r="L21">
        <v>1.2709999999999999</v>
      </c>
      <c r="M21">
        <v>1.236</v>
      </c>
      <c r="N21">
        <v>1.29125</v>
      </c>
    </row>
    <row r="22" spans="1:14" x14ac:dyDescent="0.55000000000000004">
      <c r="A22">
        <v>1998</v>
      </c>
      <c r="B22">
        <v>1.1859999999999999</v>
      </c>
      <c r="C22">
        <v>1.137</v>
      </c>
      <c r="D22">
        <v>1.097</v>
      </c>
      <c r="E22">
        <v>1.1060000000000001</v>
      </c>
      <c r="F22">
        <v>1.1459999999999999</v>
      </c>
      <c r="G22">
        <v>1.1479999999999999</v>
      </c>
      <c r="H22">
        <v>1.1339999999999999</v>
      </c>
      <c r="I22">
        <v>1.1080000000000001</v>
      </c>
      <c r="J22">
        <v>1.091</v>
      </c>
      <c r="K22">
        <v>1.099</v>
      </c>
      <c r="L22">
        <v>1.0860000000000001</v>
      </c>
      <c r="M22">
        <v>1.046</v>
      </c>
      <c r="N22">
        <v>1.1153333333333333</v>
      </c>
    </row>
    <row r="23" spans="1:14" x14ac:dyDescent="0.55000000000000004">
      <c r="A23">
        <v>1999</v>
      </c>
      <c r="B23">
        <v>1.0309999999999999</v>
      </c>
      <c r="C23">
        <v>1.014</v>
      </c>
      <c r="D23">
        <v>1.048</v>
      </c>
      <c r="E23">
        <v>1.232</v>
      </c>
      <c r="F23">
        <v>1.2330000000000001</v>
      </c>
      <c r="G23">
        <v>1.204</v>
      </c>
      <c r="H23">
        <v>1.244</v>
      </c>
      <c r="I23">
        <v>1.3089999999999999</v>
      </c>
      <c r="J23">
        <v>1.3340000000000001</v>
      </c>
      <c r="K23">
        <v>1.329</v>
      </c>
      <c r="L23">
        <v>1.319</v>
      </c>
      <c r="M23">
        <v>1.353</v>
      </c>
      <c r="N23">
        <v>1.2208333333333334</v>
      </c>
    </row>
    <row r="24" spans="1:14" x14ac:dyDescent="0.55000000000000004">
      <c r="A24">
        <v>2000</v>
      </c>
      <c r="B24">
        <v>1.3560000000000001</v>
      </c>
      <c r="C24">
        <v>1.4219999999999999</v>
      </c>
      <c r="D24">
        <v>1.5940000000000001</v>
      </c>
      <c r="E24">
        <v>1.5609999999999999</v>
      </c>
      <c r="F24">
        <v>1.552</v>
      </c>
      <c r="G24">
        <v>1.6659999999999999</v>
      </c>
      <c r="H24">
        <v>1.6419999999999999</v>
      </c>
      <c r="I24">
        <v>1.5589999999999999</v>
      </c>
      <c r="J24">
        <v>1.635</v>
      </c>
      <c r="K24">
        <v>1.613</v>
      </c>
      <c r="L24">
        <v>1.6080000000000001</v>
      </c>
      <c r="M24">
        <v>1.544</v>
      </c>
      <c r="N24">
        <v>1.5626666666666666</v>
      </c>
    </row>
    <row r="25" spans="1:14" x14ac:dyDescent="0.55000000000000004">
      <c r="A25">
        <v>2001</v>
      </c>
      <c r="B25">
        <v>1.5249999999999999</v>
      </c>
      <c r="C25">
        <v>1.538</v>
      </c>
      <c r="D25">
        <v>1.5029999999999999</v>
      </c>
      <c r="E25">
        <v>1.617</v>
      </c>
      <c r="F25">
        <v>1.8120000000000001</v>
      </c>
      <c r="G25">
        <v>1.7310000000000001</v>
      </c>
      <c r="H25">
        <v>1.5649999999999999</v>
      </c>
      <c r="I25">
        <v>1.5089999999999999</v>
      </c>
      <c r="J25">
        <v>1.609</v>
      </c>
      <c r="K25">
        <v>1.4419999999999999</v>
      </c>
      <c r="L25">
        <v>1.3240000000000001</v>
      </c>
      <c r="M25">
        <v>1.2</v>
      </c>
      <c r="N25">
        <v>1.53125</v>
      </c>
    </row>
    <row r="26" spans="1:14" x14ac:dyDescent="0.55000000000000004">
      <c r="A26">
        <v>2002</v>
      </c>
      <c r="B26">
        <v>1.2090000000000001</v>
      </c>
      <c r="C26">
        <v>1.21</v>
      </c>
      <c r="D26">
        <v>1.3240000000000001</v>
      </c>
      <c r="E26">
        <v>1.4930000000000001</v>
      </c>
      <c r="F26">
        <v>1.508</v>
      </c>
      <c r="G26">
        <v>1.4890000000000001</v>
      </c>
      <c r="H26">
        <v>1.496</v>
      </c>
      <c r="I26">
        <v>1.508</v>
      </c>
      <c r="J26">
        <v>1.5069999999999999</v>
      </c>
      <c r="K26">
        <v>1.5349999999999999</v>
      </c>
      <c r="L26">
        <v>1.534</v>
      </c>
      <c r="M26">
        <v>1.4770000000000001</v>
      </c>
      <c r="N26">
        <v>1.4408333333333336</v>
      </c>
    </row>
    <row r="27" spans="1:14" x14ac:dyDescent="0.55000000000000004">
      <c r="A27">
        <v>2003</v>
      </c>
      <c r="B27">
        <v>1.5569999999999999</v>
      </c>
      <c r="C27">
        <v>1.6859999999999999</v>
      </c>
      <c r="D27">
        <v>1.7909999999999999</v>
      </c>
      <c r="E27">
        <v>1.704</v>
      </c>
      <c r="F27">
        <v>1.587</v>
      </c>
      <c r="G27">
        <v>1.5580000000000001</v>
      </c>
      <c r="H27">
        <v>1.5669999999999999</v>
      </c>
      <c r="I27">
        <v>1.671</v>
      </c>
      <c r="J27">
        <v>1.7709999999999999</v>
      </c>
      <c r="K27">
        <v>1.6459999999999999</v>
      </c>
      <c r="L27">
        <v>1.5780000000000001</v>
      </c>
      <c r="M27">
        <v>1.538</v>
      </c>
      <c r="N27">
        <v>1.6378333333333333</v>
      </c>
    </row>
    <row r="28" spans="1:14" x14ac:dyDescent="0.55000000000000004">
      <c r="A28">
        <v>2004</v>
      </c>
      <c r="B28">
        <v>1.635</v>
      </c>
      <c r="C28">
        <v>1.7150000000000001</v>
      </c>
      <c r="D28">
        <v>1.8089999999999999</v>
      </c>
      <c r="E28">
        <v>1.875</v>
      </c>
      <c r="F28">
        <v>2.0499999999999998</v>
      </c>
      <c r="G28">
        <v>2.0830000000000002</v>
      </c>
      <c r="H28">
        <v>1.982</v>
      </c>
      <c r="I28">
        <v>1.9410000000000001</v>
      </c>
      <c r="J28">
        <v>1.9339999999999999</v>
      </c>
      <c r="K28">
        <v>2.0720000000000001</v>
      </c>
      <c r="L28">
        <v>2.0529999999999999</v>
      </c>
      <c r="M28">
        <v>1.9259999999999999</v>
      </c>
      <c r="N28">
        <v>1.9229166666666666</v>
      </c>
    </row>
    <row r="29" spans="1:14" x14ac:dyDescent="0.55000000000000004">
      <c r="A29">
        <v>2005</v>
      </c>
      <c r="B29">
        <v>1.8660000000000001</v>
      </c>
      <c r="C29">
        <v>1.96</v>
      </c>
      <c r="D29">
        <v>2.1070000000000002</v>
      </c>
      <c r="E29">
        <v>2.3250000000000002</v>
      </c>
      <c r="F29">
        <v>2.2570000000000001</v>
      </c>
      <c r="G29">
        <v>2.218</v>
      </c>
      <c r="H29">
        <v>2.3570000000000002</v>
      </c>
      <c r="I29">
        <v>2.548</v>
      </c>
      <c r="J29">
        <v>2.9689999999999999</v>
      </c>
      <c r="K29">
        <v>2.83</v>
      </c>
      <c r="L29">
        <v>2.387</v>
      </c>
      <c r="M29">
        <v>2.23</v>
      </c>
      <c r="N29">
        <v>2.3378333333333332</v>
      </c>
    </row>
    <row r="30" spans="1:14" x14ac:dyDescent="0.55000000000000004">
      <c r="A30">
        <v>2006</v>
      </c>
      <c r="B30">
        <v>2.359</v>
      </c>
      <c r="C30">
        <v>2.3540000000000001</v>
      </c>
      <c r="D30">
        <v>2.444</v>
      </c>
      <c r="E30">
        <v>2.8010000000000002</v>
      </c>
      <c r="F30">
        <v>2.9929999999999999</v>
      </c>
      <c r="G30">
        <v>2.9630000000000001</v>
      </c>
      <c r="H30">
        <v>3.0459999999999998</v>
      </c>
      <c r="I30">
        <v>3.0329999999999999</v>
      </c>
      <c r="J30">
        <v>2.637</v>
      </c>
      <c r="K30">
        <v>2.319</v>
      </c>
      <c r="L30">
        <v>2.2869999999999999</v>
      </c>
      <c r="M30">
        <v>2.38</v>
      </c>
      <c r="N30">
        <v>2.6346666666666665</v>
      </c>
    </row>
    <row r="31" spans="1:14" x14ac:dyDescent="0.55000000000000004">
      <c r="A31">
        <v>2007</v>
      </c>
      <c r="B31">
        <v>2.3210000000000002</v>
      </c>
      <c r="C31">
        <v>2.3330000000000002</v>
      </c>
      <c r="D31">
        <v>2.6389999999999998</v>
      </c>
      <c r="E31">
        <v>2.9089999999999998</v>
      </c>
      <c r="F31">
        <v>3.1760000000000002</v>
      </c>
      <c r="G31">
        <v>3.1</v>
      </c>
      <c r="H31">
        <v>3.0129999999999999</v>
      </c>
      <c r="I31">
        <v>2.8330000000000002</v>
      </c>
      <c r="J31">
        <v>2.839</v>
      </c>
      <c r="K31">
        <v>2.843</v>
      </c>
      <c r="L31">
        <v>3.1179999999999999</v>
      </c>
      <c r="M31">
        <v>3.069</v>
      </c>
      <c r="N31">
        <v>2.8494166666666665</v>
      </c>
    </row>
    <row r="32" spans="1:14" x14ac:dyDescent="0.55000000000000004">
      <c r="A32">
        <v>2008</v>
      </c>
      <c r="B32">
        <v>3.0960000000000001</v>
      </c>
      <c r="C32">
        <v>3.0830000000000002</v>
      </c>
      <c r="D32">
        <v>3.3069999999999999</v>
      </c>
      <c r="E32">
        <v>3.4910000000000001</v>
      </c>
      <c r="F32">
        <v>3.8130000000000002</v>
      </c>
      <c r="G32">
        <v>4.1150000000000002</v>
      </c>
      <c r="H32">
        <v>4.1420000000000003</v>
      </c>
      <c r="I32">
        <v>3.8380000000000001</v>
      </c>
      <c r="J32">
        <v>3.7490000000000001</v>
      </c>
      <c r="K32">
        <v>3.2250000000000001</v>
      </c>
      <c r="L32">
        <v>2.2080000000000002</v>
      </c>
      <c r="M32">
        <v>1.742</v>
      </c>
      <c r="N32">
        <v>3.3174166666666665</v>
      </c>
    </row>
    <row r="33" spans="1:14" x14ac:dyDescent="0.55000000000000004">
      <c r="A33">
        <v>2009</v>
      </c>
      <c r="B33">
        <v>1.8380000000000001</v>
      </c>
      <c r="C33">
        <v>1.9790000000000001</v>
      </c>
      <c r="D33">
        <v>2</v>
      </c>
      <c r="E33">
        <v>2.1070000000000002</v>
      </c>
      <c r="F33">
        <v>2.3140000000000001</v>
      </c>
      <c r="G33">
        <v>2.681</v>
      </c>
      <c r="H33">
        <v>2.5939999999999999</v>
      </c>
      <c r="I33">
        <v>2.677</v>
      </c>
      <c r="J33">
        <v>2.6259999999999999</v>
      </c>
      <c r="K33">
        <v>2.613</v>
      </c>
      <c r="L33">
        <v>2.7090000000000001</v>
      </c>
      <c r="M33">
        <v>2.6709999999999998</v>
      </c>
      <c r="N33">
        <v>2.4007499999999999</v>
      </c>
    </row>
    <row r="34" spans="1:14" x14ac:dyDescent="0.55000000000000004">
      <c r="A34">
        <v>2010</v>
      </c>
      <c r="B34">
        <v>2.7789999999999999</v>
      </c>
      <c r="C34">
        <v>2.7090000000000001</v>
      </c>
      <c r="D34">
        <v>2.8290000000000002</v>
      </c>
      <c r="E34">
        <v>2.9060000000000001</v>
      </c>
      <c r="F34">
        <v>2.915</v>
      </c>
      <c r="G34">
        <v>2.7829999999999999</v>
      </c>
      <c r="H34">
        <v>2.7829999999999999</v>
      </c>
      <c r="I34">
        <v>2.7949999999999999</v>
      </c>
      <c r="J34">
        <v>2.754</v>
      </c>
      <c r="K34">
        <v>2.843</v>
      </c>
      <c r="L34">
        <v>2.899</v>
      </c>
      <c r="M34">
        <v>3.0310000000000001</v>
      </c>
      <c r="N34">
        <v>2.8355000000000001</v>
      </c>
    </row>
    <row r="35" spans="1:14" x14ac:dyDescent="0.55000000000000004">
      <c r="A35">
        <v>2011</v>
      </c>
      <c r="B35">
        <v>3.1389999999999998</v>
      </c>
      <c r="C35">
        <v>3.2149999999999999</v>
      </c>
      <c r="D35">
        <v>3.5939999999999999</v>
      </c>
      <c r="E35">
        <v>3.863</v>
      </c>
      <c r="F35">
        <v>3.9820000000000002</v>
      </c>
      <c r="G35">
        <v>3.7530000000000001</v>
      </c>
      <c r="H35">
        <v>3.7029999999999998</v>
      </c>
      <c r="I35">
        <v>3.68</v>
      </c>
      <c r="J35">
        <v>3.6640000000000001</v>
      </c>
      <c r="K35">
        <v>3.5209999999999999</v>
      </c>
      <c r="L35">
        <v>3.4750000000000001</v>
      </c>
      <c r="M35">
        <v>3.3290000000000002</v>
      </c>
      <c r="N35">
        <v>3.5764999999999998</v>
      </c>
    </row>
    <row r="36" spans="1:14" x14ac:dyDescent="0.55000000000000004">
      <c r="A36">
        <v>2012</v>
      </c>
      <c r="B36">
        <v>3.4470000000000001</v>
      </c>
      <c r="C36">
        <v>3.6219999999999999</v>
      </c>
      <c r="D36">
        <v>3.9180000000000001</v>
      </c>
      <c r="E36">
        <v>3.976</v>
      </c>
      <c r="F36">
        <v>3.839</v>
      </c>
      <c r="G36">
        <v>3.6019999999999999</v>
      </c>
      <c r="H36">
        <v>3.5019999999999998</v>
      </c>
      <c r="I36">
        <v>3.7589999999999999</v>
      </c>
      <c r="J36">
        <v>3.9079999999999999</v>
      </c>
      <c r="K36">
        <v>3.839</v>
      </c>
      <c r="L36">
        <v>3.5419999999999998</v>
      </c>
      <c r="M36">
        <v>3.3860000000000001</v>
      </c>
      <c r="N36">
        <v>3.6950000000000003</v>
      </c>
    </row>
    <row r="37" spans="1:14" x14ac:dyDescent="0.55000000000000004">
      <c r="A37">
        <v>2013</v>
      </c>
      <c r="B37">
        <v>3.407</v>
      </c>
      <c r="C37">
        <v>3.7480000000000002</v>
      </c>
      <c r="D37">
        <v>3.7919999999999998</v>
      </c>
      <c r="E37">
        <v>3.6469999999999998</v>
      </c>
      <c r="F37">
        <v>3.6819999999999999</v>
      </c>
      <c r="G37">
        <v>3.6930000000000001</v>
      </c>
      <c r="H37">
        <v>3.6869999999999998</v>
      </c>
      <c r="I37">
        <v>3.6579999999999999</v>
      </c>
      <c r="J37">
        <v>3.6160000000000001</v>
      </c>
      <c r="K37">
        <v>3.4340000000000002</v>
      </c>
      <c r="L37">
        <v>3.31</v>
      </c>
      <c r="M37">
        <v>3.3330000000000002</v>
      </c>
      <c r="N37">
        <v>3.5839166666666671</v>
      </c>
    </row>
    <row r="38" spans="1:14" x14ac:dyDescent="0.55000000000000004">
      <c r="A38">
        <v>2014</v>
      </c>
      <c r="B38">
        <v>3.3780000000000001</v>
      </c>
      <c r="C38">
        <v>3.4220000000000002</v>
      </c>
      <c r="D38">
        <v>3.59</v>
      </c>
      <c r="E38">
        <v>3.7170000000000001</v>
      </c>
      <c r="F38">
        <v>3.7450000000000001</v>
      </c>
      <c r="G38">
        <v>3.75</v>
      </c>
      <c r="H38">
        <v>3.69</v>
      </c>
      <c r="I38">
        <v>3.54</v>
      </c>
      <c r="J38">
        <v>3.4630000000000001</v>
      </c>
      <c r="K38">
        <v>3.2410000000000001</v>
      </c>
      <c r="L38">
        <v>2.9449999999999998</v>
      </c>
      <c r="M38">
        <v>2.6179999999999999</v>
      </c>
      <c r="N38">
        <v>3.4249166666666668</v>
      </c>
    </row>
    <row r="39" spans="1:14" x14ac:dyDescent="0.55000000000000004">
      <c r="A39">
        <v>2015</v>
      </c>
      <c r="B39">
        <v>2.17</v>
      </c>
      <c r="C39">
        <v>2.3079999999999998</v>
      </c>
      <c r="D39">
        <v>2.544</v>
      </c>
      <c r="E39">
        <v>2.5449999999999999</v>
      </c>
      <c r="F39">
        <v>2.8319999999999999</v>
      </c>
      <c r="G39">
        <v>2.8889999999999998</v>
      </c>
      <c r="H39">
        <v>2.8929999999999998</v>
      </c>
      <c r="I39">
        <v>2.7450000000000001</v>
      </c>
      <c r="J39">
        <v>2.4630000000000001</v>
      </c>
      <c r="K39">
        <v>2.3570000000000002</v>
      </c>
      <c r="L39">
        <v>2.2490000000000001</v>
      </c>
      <c r="M39">
        <v>2.125</v>
      </c>
      <c r="N39">
        <v>2.5100000000000002</v>
      </c>
    </row>
    <row r="40" spans="1:14" x14ac:dyDescent="0.55000000000000004">
      <c r="A40">
        <v>2016</v>
      </c>
      <c r="B40">
        <v>2.0339999999999998</v>
      </c>
      <c r="C40">
        <v>1.833</v>
      </c>
      <c r="D40">
        <v>2.0209999999999999</v>
      </c>
      <c r="E40">
        <v>2.1960000000000002</v>
      </c>
      <c r="F40">
        <v>2.3239999999999998</v>
      </c>
      <c r="G40">
        <v>2.4220000000000002</v>
      </c>
      <c r="H40">
        <v>2.2869999999999999</v>
      </c>
      <c r="I40">
        <v>2.218</v>
      </c>
      <c r="J40">
        <v>2.2690000000000001</v>
      </c>
      <c r="K40">
        <v>2.3039999999999998</v>
      </c>
      <c r="L40">
        <v>2.246</v>
      </c>
      <c r="M40">
        <v>2.2890000000000001</v>
      </c>
      <c r="N40">
        <v>2.203583333333333</v>
      </c>
    </row>
    <row r="41" spans="1:14" x14ac:dyDescent="0.55000000000000004">
      <c r="A41">
        <v>2017</v>
      </c>
      <c r="B41">
        <v>2.4089999999999998</v>
      </c>
      <c r="C41">
        <v>2.36</v>
      </c>
      <c r="D41">
        <v>2.3860000000000001</v>
      </c>
      <c r="E41">
        <v>2.4790000000000001</v>
      </c>
      <c r="F41">
        <v>2.448</v>
      </c>
      <c r="G41">
        <v>2.4</v>
      </c>
      <c r="H41">
        <v>2.3439999999999999</v>
      </c>
      <c r="I41">
        <v>2.4359999999999999</v>
      </c>
      <c r="J41">
        <v>2.6880000000000002</v>
      </c>
      <c r="K41">
        <v>2.5449999999999999</v>
      </c>
      <c r="L41">
        <v>2.6080000000000001</v>
      </c>
      <c r="M41">
        <v>2.5209999999999999</v>
      </c>
      <c r="N41">
        <v>2.4686666666666666</v>
      </c>
    </row>
    <row r="42" spans="1:14" x14ac:dyDescent="0.55000000000000004">
      <c r="A42">
        <v>2018</v>
      </c>
      <c r="B42">
        <v>2.5960000000000001</v>
      </c>
      <c r="C42">
        <v>2.6320000000000001</v>
      </c>
      <c r="D42">
        <v>2.6309999999999998</v>
      </c>
      <c r="E42">
        <v>2.7949999999999999</v>
      </c>
      <c r="F42">
        <v>2.9630000000000001</v>
      </c>
      <c r="G42">
        <v>2.97</v>
      </c>
      <c r="H42">
        <v>2.93</v>
      </c>
      <c r="I42">
        <v>2.919</v>
      </c>
      <c r="J42">
        <v>2.93</v>
      </c>
      <c r="K42">
        <v>2.9449999999999998</v>
      </c>
      <c r="L42">
        <v>2.7330000000000001</v>
      </c>
      <c r="M42">
        <v>2.4790000000000001</v>
      </c>
      <c r="N42">
        <v>2.7935833333333338</v>
      </c>
    </row>
    <row r="43" spans="1:14" x14ac:dyDescent="0.55000000000000004">
      <c r="A43">
        <v>2019</v>
      </c>
      <c r="B43">
        <v>2.3519999999999999</v>
      </c>
      <c r="C43">
        <v>2.4119999999999999</v>
      </c>
      <c r="D43">
        <v>2.62</v>
      </c>
      <c r="E43">
        <v>2.8940000000000001</v>
      </c>
      <c r="F43">
        <v>2.9630000000000001</v>
      </c>
      <c r="G43">
        <v>2.8140000000000001</v>
      </c>
      <c r="H43">
        <v>2.8359999999999999</v>
      </c>
      <c r="I43">
        <v>2.7160000000000002</v>
      </c>
      <c r="J43">
        <v>2.694</v>
      </c>
      <c r="K43">
        <v>2.7410000000000001</v>
      </c>
      <c r="L43">
        <v>2.6869999999999998</v>
      </c>
      <c r="M43">
        <v>2.6520000000000001</v>
      </c>
      <c r="N43">
        <v>2.6984166666666667</v>
      </c>
    </row>
    <row r="44" spans="1:14" x14ac:dyDescent="0.55000000000000004">
      <c r="A44">
        <v>2020</v>
      </c>
      <c r="B44">
        <v>2.6309999999999998</v>
      </c>
      <c r="C44">
        <v>2.5299999999999998</v>
      </c>
      <c r="D44">
        <v>2.3340000000000001</v>
      </c>
      <c r="E44">
        <v>1.946</v>
      </c>
      <c r="F44">
        <v>1.946</v>
      </c>
      <c r="G44">
        <v>2.141</v>
      </c>
      <c r="H44">
        <v>2.2429999999999999</v>
      </c>
      <c r="I44">
        <v>2.2450000000000001</v>
      </c>
      <c r="J44">
        <v>2.2599999999999998</v>
      </c>
      <c r="K44">
        <v>2.2280000000000002</v>
      </c>
      <c r="L44">
        <v>2.1589999999999998</v>
      </c>
      <c r="M44">
        <v>2.2349999999999999</v>
      </c>
      <c r="N44">
        <v>2.2414999999999998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1CF2-9733-4504-97AE-F3BE6396397F}">
  <dimension ref="A1:F60"/>
  <sheetViews>
    <sheetView workbookViewId="0">
      <selection activeCell="E33" sqref="E33"/>
    </sheetView>
  </sheetViews>
  <sheetFormatPr defaultRowHeight="14.4" x14ac:dyDescent="0.55000000000000004"/>
  <cols>
    <col min="2" max="2" width="9.62890625" bestFit="1" customWidth="1"/>
  </cols>
  <sheetData>
    <row r="1" spans="1:6" x14ac:dyDescent="0.55000000000000004">
      <c r="A1" t="s">
        <v>51</v>
      </c>
      <c r="B1" t="s">
        <v>180</v>
      </c>
      <c r="C1" t="s">
        <v>51</v>
      </c>
      <c r="D1" t="s">
        <v>181</v>
      </c>
      <c r="E1" t="s">
        <v>182</v>
      </c>
    </row>
    <row r="2" spans="1:6" ht="28.8" x14ac:dyDescent="0.55000000000000004">
      <c r="A2">
        <v>1935</v>
      </c>
      <c r="B2" s="8">
        <v>474</v>
      </c>
      <c r="E2" s="9" t="s">
        <v>183</v>
      </c>
      <c r="F2" s="9" t="s">
        <v>184</v>
      </c>
    </row>
    <row r="3" spans="1:6" x14ac:dyDescent="0.55000000000000004">
      <c r="A3">
        <v>1945</v>
      </c>
      <c r="B3" s="8">
        <v>1223</v>
      </c>
      <c r="C3">
        <v>2019</v>
      </c>
      <c r="D3" s="7">
        <v>325268</v>
      </c>
      <c r="E3" s="7">
        <v>39156</v>
      </c>
      <c r="F3" s="7">
        <v>39156</v>
      </c>
    </row>
    <row r="4" spans="1:6" x14ac:dyDescent="0.55000000000000004">
      <c r="A4">
        <v>1950</v>
      </c>
      <c r="B4" s="8">
        <v>1501</v>
      </c>
      <c r="C4">
        <v>2018</v>
      </c>
      <c r="D4" s="7">
        <v>324356</v>
      </c>
      <c r="E4" s="7">
        <v>36080</v>
      </c>
      <c r="F4" s="7">
        <v>36734</v>
      </c>
    </row>
    <row r="5" spans="1:6" x14ac:dyDescent="0.55000000000000004">
      <c r="A5">
        <v>1955</v>
      </c>
      <c r="B5" s="8">
        <v>1881</v>
      </c>
      <c r="C5">
        <v>2017</v>
      </c>
      <c r="D5" s="7">
        <v>323144</v>
      </c>
      <c r="E5" s="7">
        <v>35048</v>
      </c>
      <c r="F5" s="7">
        <v>36553</v>
      </c>
    </row>
    <row r="6" spans="1:6" x14ac:dyDescent="0.55000000000000004">
      <c r="A6">
        <v>1960</v>
      </c>
      <c r="B6" s="8">
        <v>2219</v>
      </c>
      <c r="C6">
        <v>2017</v>
      </c>
      <c r="D6" s="7">
        <v>323156</v>
      </c>
      <c r="E6" s="7">
        <v>34489</v>
      </c>
      <c r="F6" s="7">
        <v>35970</v>
      </c>
    </row>
    <row r="7" spans="1:6" x14ac:dyDescent="0.55000000000000004">
      <c r="A7">
        <v>1965</v>
      </c>
      <c r="B7" s="8">
        <v>2773</v>
      </c>
      <c r="C7">
        <v>2016</v>
      </c>
      <c r="D7" s="7">
        <v>320372</v>
      </c>
      <c r="E7" s="7">
        <v>33205</v>
      </c>
      <c r="F7" s="7">
        <v>35375</v>
      </c>
    </row>
    <row r="8" spans="1:6" x14ac:dyDescent="0.55000000000000004">
      <c r="A8">
        <v>1970</v>
      </c>
      <c r="B8" s="8">
        <v>3893</v>
      </c>
      <c r="C8">
        <v>2015</v>
      </c>
      <c r="D8" s="7">
        <v>318868</v>
      </c>
      <c r="E8" s="7">
        <v>31653</v>
      </c>
      <c r="F8" s="7">
        <v>34157</v>
      </c>
    </row>
    <row r="9" spans="1:6" x14ac:dyDescent="0.55000000000000004">
      <c r="A9">
        <v>1975</v>
      </c>
      <c r="B9" s="8">
        <v>5851</v>
      </c>
      <c r="C9">
        <v>2014</v>
      </c>
      <c r="D9" s="7">
        <v>316168</v>
      </c>
      <c r="E9" s="7">
        <v>30176</v>
      </c>
      <c r="F9" s="7">
        <v>32619</v>
      </c>
    </row>
    <row r="10" spans="1:6" x14ac:dyDescent="0.55000000000000004">
      <c r="A10">
        <v>1979</v>
      </c>
      <c r="B10" s="8">
        <v>8638</v>
      </c>
      <c r="C10">
        <v>2013</v>
      </c>
      <c r="D10" s="7">
        <v>313443</v>
      </c>
      <c r="E10" s="7">
        <v>30027</v>
      </c>
      <c r="F10" s="7">
        <v>33008</v>
      </c>
    </row>
    <row r="11" spans="1:6" x14ac:dyDescent="0.55000000000000004">
      <c r="A11">
        <v>1980</v>
      </c>
      <c r="B11" s="8">
        <v>9910</v>
      </c>
      <c r="C11">
        <v>2013</v>
      </c>
      <c r="D11" s="7">
        <v>313395</v>
      </c>
      <c r="E11" s="7">
        <v>28829</v>
      </c>
      <c r="F11" s="7">
        <v>31691</v>
      </c>
    </row>
    <row r="12" spans="1:6" x14ac:dyDescent="0.55000000000000004">
      <c r="A12">
        <v>1981</v>
      </c>
      <c r="B12" s="8">
        <v>10949</v>
      </c>
      <c r="C12">
        <v>2012</v>
      </c>
      <c r="D12" s="7">
        <v>311116</v>
      </c>
      <c r="E12" s="7">
        <v>28281</v>
      </c>
      <c r="F12" s="7">
        <v>31549</v>
      </c>
    </row>
    <row r="13" spans="1:6" x14ac:dyDescent="0.55000000000000004">
      <c r="A13">
        <v>1982</v>
      </c>
      <c r="B13" s="8">
        <v>11731</v>
      </c>
      <c r="C13">
        <v>2011</v>
      </c>
      <c r="D13" s="7">
        <v>308827</v>
      </c>
      <c r="E13" s="7">
        <v>27554</v>
      </c>
      <c r="F13" s="7">
        <v>31389</v>
      </c>
    </row>
    <row r="14" spans="1:6" x14ac:dyDescent="0.55000000000000004">
      <c r="A14">
        <v>1983</v>
      </c>
      <c r="B14" s="8">
        <v>12352</v>
      </c>
      <c r="C14">
        <v>2010</v>
      </c>
      <c r="D14" s="7">
        <v>306553</v>
      </c>
      <c r="E14" s="7">
        <v>26558</v>
      </c>
      <c r="F14" s="7">
        <v>31208</v>
      </c>
    </row>
    <row r="15" spans="1:6" x14ac:dyDescent="0.55000000000000004">
      <c r="A15">
        <v>1984</v>
      </c>
      <c r="B15" s="8">
        <v>13585</v>
      </c>
      <c r="C15">
        <v>2009</v>
      </c>
      <c r="D15" s="7">
        <v>304280</v>
      </c>
      <c r="E15" s="7">
        <v>26530</v>
      </c>
      <c r="F15" s="7">
        <v>31690</v>
      </c>
    </row>
    <row r="16" spans="1:6" x14ac:dyDescent="0.55000000000000004">
      <c r="A16">
        <v>1985</v>
      </c>
      <c r="B16" s="8">
        <v>14427</v>
      </c>
      <c r="C16">
        <v>2008</v>
      </c>
      <c r="D16" s="7">
        <v>301483</v>
      </c>
      <c r="E16" s="7">
        <v>26964</v>
      </c>
      <c r="F16" s="7">
        <v>32096</v>
      </c>
    </row>
    <row r="17" spans="1:6" x14ac:dyDescent="0.55000000000000004">
      <c r="A17">
        <v>1986</v>
      </c>
      <c r="B17" s="8">
        <v>15122</v>
      </c>
      <c r="C17">
        <v>2007</v>
      </c>
      <c r="D17" s="7">
        <v>299106</v>
      </c>
      <c r="E17" s="7">
        <v>26804</v>
      </c>
      <c r="F17" s="7">
        <v>33131</v>
      </c>
    </row>
    <row r="18" spans="1:6" x14ac:dyDescent="0.55000000000000004">
      <c r="A18">
        <v>1987</v>
      </c>
      <c r="B18" s="8">
        <v>15968</v>
      </c>
      <c r="C18">
        <v>2006</v>
      </c>
      <c r="D18" s="7">
        <v>296824</v>
      </c>
      <c r="E18" s="7">
        <v>26352</v>
      </c>
      <c r="F18" s="7">
        <v>33496</v>
      </c>
    </row>
    <row r="19" spans="1:6" x14ac:dyDescent="0.55000000000000004">
      <c r="A19">
        <v>1988</v>
      </c>
      <c r="B19" s="8">
        <v>17052</v>
      </c>
      <c r="C19">
        <v>2005</v>
      </c>
      <c r="D19" s="7">
        <v>293834</v>
      </c>
      <c r="E19" s="7">
        <v>25036</v>
      </c>
      <c r="F19" s="7">
        <v>32855</v>
      </c>
    </row>
    <row r="20" spans="1:6" x14ac:dyDescent="0.55000000000000004">
      <c r="A20">
        <v>1989</v>
      </c>
      <c r="B20" s="8">
        <v>18176</v>
      </c>
      <c r="C20">
        <v>2004</v>
      </c>
      <c r="D20" s="7">
        <v>291166</v>
      </c>
      <c r="E20" s="7">
        <v>23857</v>
      </c>
      <c r="F20" s="7">
        <v>32368</v>
      </c>
    </row>
    <row r="21" spans="1:6" x14ac:dyDescent="0.55000000000000004">
      <c r="A21">
        <v>1990</v>
      </c>
      <c r="B21" s="8">
        <v>19188</v>
      </c>
      <c r="C21">
        <v>2003</v>
      </c>
      <c r="D21" s="7">
        <v>288280</v>
      </c>
      <c r="E21" s="7">
        <v>23276</v>
      </c>
      <c r="F21" s="7">
        <v>32433</v>
      </c>
    </row>
    <row r="22" spans="1:6" x14ac:dyDescent="0.55000000000000004">
      <c r="A22">
        <v>1991</v>
      </c>
      <c r="B22" s="8">
        <v>19652</v>
      </c>
      <c r="C22">
        <v>2002</v>
      </c>
      <c r="D22" s="7">
        <v>285933</v>
      </c>
      <c r="E22" s="7">
        <v>22794</v>
      </c>
      <c r="F22" s="7">
        <v>32483</v>
      </c>
    </row>
    <row r="23" spans="1:6" x14ac:dyDescent="0.55000000000000004">
      <c r="A23">
        <v>1992</v>
      </c>
      <c r="B23" s="8">
        <v>20576</v>
      </c>
      <c r="C23">
        <v>2001</v>
      </c>
      <c r="D23" s="7">
        <v>282082</v>
      </c>
      <c r="E23" s="7">
        <v>22851</v>
      </c>
      <c r="F23" s="7">
        <v>33077</v>
      </c>
    </row>
    <row r="24" spans="1:6" x14ac:dyDescent="0.55000000000000004">
      <c r="A24">
        <v>1993</v>
      </c>
      <c r="B24" s="8">
        <v>21231</v>
      </c>
      <c r="C24">
        <v>2000</v>
      </c>
      <c r="D24" s="7">
        <v>279517</v>
      </c>
      <c r="E24" s="7">
        <v>22346</v>
      </c>
      <c r="F24" s="7">
        <v>33267</v>
      </c>
    </row>
    <row r="25" spans="1:6" x14ac:dyDescent="0.55000000000000004">
      <c r="A25">
        <v>1994</v>
      </c>
      <c r="B25" s="8">
        <v>22086</v>
      </c>
      <c r="C25">
        <v>1999</v>
      </c>
      <c r="D25" s="7">
        <v>276804</v>
      </c>
      <c r="E25" s="7">
        <v>21239</v>
      </c>
      <c r="F25" s="7">
        <v>32692</v>
      </c>
    </row>
    <row r="26" spans="1:6" x14ac:dyDescent="0.55000000000000004">
      <c r="A26">
        <v>1995</v>
      </c>
      <c r="B26" s="8">
        <v>23562</v>
      </c>
      <c r="C26">
        <v>1998</v>
      </c>
      <c r="D26" s="7">
        <v>271743</v>
      </c>
      <c r="E26" s="7">
        <v>20120</v>
      </c>
      <c r="F26" s="7">
        <v>31629</v>
      </c>
    </row>
    <row r="27" spans="1:6" x14ac:dyDescent="0.55000000000000004">
      <c r="A27">
        <v>1996</v>
      </c>
      <c r="B27" s="8">
        <v>24651</v>
      </c>
      <c r="C27">
        <v>1997</v>
      </c>
      <c r="D27" s="7">
        <v>269094</v>
      </c>
      <c r="E27" s="7">
        <v>19241</v>
      </c>
      <c r="F27" s="7">
        <v>30657</v>
      </c>
    </row>
    <row r="28" spans="1:6" x14ac:dyDescent="0.55000000000000004">
      <c r="A28">
        <v>1997</v>
      </c>
      <c r="B28" s="8">
        <v>25924</v>
      </c>
      <c r="C28">
        <v>1996</v>
      </c>
      <c r="D28" s="7">
        <v>266792</v>
      </c>
      <c r="E28" s="7">
        <v>18136</v>
      </c>
      <c r="F28" s="7">
        <v>29521</v>
      </c>
    </row>
    <row r="29" spans="1:6" x14ac:dyDescent="0.55000000000000004">
      <c r="A29">
        <v>1998</v>
      </c>
      <c r="B29" s="8">
        <v>27203</v>
      </c>
      <c r="C29">
        <v>1995</v>
      </c>
      <c r="D29" s="7">
        <v>264314</v>
      </c>
      <c r="E29" s="7">
        <v>17227</v>
      </c>
      <c r="F29" s="7">
        <v>28788</v>
      </c>
    </row>
    <row r="30" spans="1:6" x14ac:dyDescent="0.55000000000000004">
      <c r="A30">
        <v>1999</v>
      </c>
      <c r="B30" s="8">
        <v>28546</v>
      </c>
      <c r="C30">
        <v>1994</v>
      </c>
      <c r="D30" s="7">
        <v>262105</v>
      </c>
      <c r="E30" s="7">
        <v>16555</v>
      </c>
      <c r="F30" s="7">
        <v>28332</v>
      </c>
    </row>
    <row r="31" spans="1:6" x14ac:dyDescent="0.55000000000000004">
      <c r="A31">
        <v>2000</v>
      </c>
      <c r="B31" s="8">
        <v>29845</v>
      </c>
      <c r="C31">
        <v>1993</v>
      </c>
      <c r="D31" s="7">
        <v>259753</v>
      </c>
      <c r="E31" s="7">
        <v>15777</v>
      </c>
      <c r="F31" s="7">
        <v>27564</v>
      </c>
    </row>
    <row r="32" spans="1:6" x14ac:dyDescent="0.55000000000000004">
      <c r="A32">
        <v>2001</v>
      </c>
      <c r="B32" s="8">
        <v>30574</v>
      </c>
      <c r="C32">
        <v>1992</v>
      </c>
      <c r="D32" s="7">
        <v>256830</v>
      </c>
      <c r="E32" s="7">
        <v>14847</v>
      </c>
      <c r="F32" s="7">
        <v>26593</v>
      </c>
    </row>
    <row r="33" spans="1:6" x14ac:dyDescent="0.55000000000000004">
      <c r="A33">
        <v>2002</v>
      </c>
      <c r="B33" s="8">
        <v>30810</v>
      </c>
      <c r="C33">
        <v>1991</v>
      </c>
      <c r="D33" s="7">
        <v>251434</v>
      </c>
      <c r="E33" s="7">
        <v>14617</v>
      </c>
      <c r="F33" s="7">
        <v>26832</v>
      </c>
    </row>
    <row r="34" spans="1:6" x14ac:dyDescent="0.55000000000000004">
      <c r="A34">
        <v>2003</v>
      </c>
      <c r="B34" s="8">
        <v>31484</v>
      </c>
      <c r="C34">
        <v>1990</v>
      </c>
      <c r="D34" s="7">
        <v>248886</v>
      </c>
      <c r="E34" s="7">
        <v>14387</v>
      </c>
      <c r="F34" s="7">
        <v>27371</v>
      </c>
    </row>
    <row r="35" spans="1:6" x14ac:dyDescent="0.55000000000000004">
      <c r="A35">
        <v>2004</v>
      </c>
      <c r="B35" s="8">
        <v>33050</v>
      </c>
      <c r="C35">
        <v>1989</v>
      </c>
      <c r="D35" s="7">
        <v>246191</v>
      </c>
      <c r="E35" s="7">
        <v>14056</v>
      </c>
      <c r="F35" s="7">
        <v>28060</v>
      </c>
    </row>
    <row r="36" spans="1:6" x14ac:dyDescent="0.55000000000000004">
      <c r="A36">
        <v>2005</v>
      </c>
      <c r="B36" s="8">
        <v>34757</v>
      </c>
      <c r="C36">
        <v>1988</v>
      </c>
      <c r="D36" s="7">
        <v>243685</v>
      </c>
      <c r="E36" s="7">
        <v>13123</v>
      </c>
      <c r="F36" s="7">
        <v>27343</v>
      </c>
    </row>
    <row r="37" spans="1:6" x14ac:dyDescent="0.55000000000000004">
      <c r="A37">
        <v>2006</v>
      </c>
      <c r="B37" s="8">
        <v>36714</v>
      </c>
      <c r="C37">
        <v>1987</v>
      </c>
      <c r="D37" s="7">
        <v>241187</v>
      </c>
      <c r="E37" s="7">
        <v>12391</v>
      </c>
      <c r="F37" s="7">
        <v>26750</v>
      </c>
    </row>
    <row r="38" spans="1:6" x14ac:dyDescent="0.55000000000000004">
      <c r="A38">
        <v>2007</v>
      </c>
      <c r="B38" s="8">
        <v>38611</v>
      </c>
      <c r="C38">
        <v>1986</v>
      </c>
      <c r="D38" s="7">
        <v>238789</v>
      </c>
      <c r="E38" s="7">
        <v>11670</v>
      </c>
      <c r="F38" s="7">
        <v>26060</v>
      </c>
    </row>
    <row r="39" spans="1:6" x14ac:dyDescent="0.55000000000000004">
      <c r="A39">
        <v>2008</v>
      </c>
      <c r="B39" s="8">
        <v>40947</v>
      </c>
      <c r="C39">
        <v>1985</v>
      </c>
      <c r="D39" s="7">
        <v>236749</v>
      </c>
      <c r="E39" s="7">
        <v>11013</v>
      </c>
      <c r="F39" s="7">
        <v>25024</v>
      </c>
    </row>
    <row r="40" spans="1:6" x14ac:dyDescent="0.55000000000000004">
      <c r="A40">
        <v>2009</v>
      </c>
      <c r="B40" s="8">
        <v>38846</v>
      </c>
      <c r="C40">
        <v>1984</v>
      </c>
      <c r="D40" s="7">
        <v>234066</v>
      </c>
      <c r="E40" s="7">
        <v>10328</v>
      </c>
      <c r="F40" s="7">
        <v>24273</v>
      </c>
    </row>
    <row r="41" spans="1:6" x14ac:dyDescent="0.55000000000000004">
      <c r="A41">
        <v>2010</v>
      </c>
      <c r="B41" s="8">
        <v>39937</v>
      </c>
      <c r="C41">
        <v>1983</v>
      </c>
      <c r="D41" s="7">
        <v>231852</v>
      </c>
      <c r="E41" s="7">
        <v>9494</v>
      </c>
      <c r="F41" s="7">
        <v>23241</v>
      </c>
    </row>
    <row r="42" spans="1:6" x14ac:dyDescent="0.55000000000000004">
      <c r="A42">
        <v>2011</v>
      </c>
      <c r="B42" s="8">
        <v>41663</v>
      </c>
      <c r="C42">
        <v>1982</v>
      </c>
      <c r="D42" s="7">
        <v>229587</v>
      </c>
      <c r="E42" s="7">
        <v>8980</v>
      </c>
      <c r="F42" s="7">
        <v>22922</v>
      </c>
    </row>
    <row r="43" spans="1:6" x14ac:dyDescent="0.55000000000000004">
      <c r="A43">
        <v>2012</v>
      </c>
      <c r="B43" s="8">
        <v>42693</v>
      </c>
      <c r="C43">
        <v>1981</v>
      </c>
      <c r="D43" s="7">
        <v>227375</v>
      </c>
      <c r="E43" s="7">
        <v>8476</v>
      </c>
      <c r="F43" s="7">
        <v>22942</v>
      </c>
    </row>
    <row r="44" spans="1:6" x14ac:dyDescent="0.55000000000000004">
      <c r="A44">
        <v>2013</v>
      </c>
      <c r="B44" s="8">
        <v>44431</v>
      </c>
      <c r="C44">
        <v>1980</v>
      </c>
      <c r="D44" s="7">
        <v>225242</v>
      </c>
      <c r="E44" s="7">
        <v>7787</v>
      </c>
      <c r="F44" s="7">
        <v>23067</v>
      </c>
    </row>
    <row r="45" spans="1:6" x14ac:dyDescent="0.55000000000000004">
      <c r="A45">
        <v>2014</v>
      </c>
      <c r="B45" s="8">
        <v>46042</v>
      </c>
      <c r="C45">
        <v>1979</v>
      </c>
      <c r="D45" s="7">
        <v>223160</v>
      </c>
      <c r="E45" s="7">
        <v>7168</v>
      </c>
      <c r="F45" s="7">
        <v>23611</v>
      </c>
    </row>
    <row r="46" spans="1:6" x14ac:dyDescent="0.55000000000000004">
      <c r="A46">
        <v>2015</v>
      </c>
      <c r="B46" s="8">
        <v>47697</v>
      </c>
      <c r="C46">
        <v>1978</v>
      </c>
      <c r="D46" s="7">
        <v>215935</v>
      </c>
      <c r="E46" s="7">
        <v>6455</v>
      </c>
      <c r="F46" s="7">
        <v>23279</v>
      </c>
    </row>
    <row r="47" spans="1:6" x14ac:dyDescent="0.55000000000000004">
      <c r="C47">
        <v>1977</v>
      </c>
      <c r="D47" s="7">
        <v>214159</v>
      </c>
      <c r="E47" s="7">
        <v>5785</v>
      </c>
      <c r="F47" s="7">
        <v>22293</v>
      </c>
    </row>
    <row r="48" spans="1:6" x14ac:dyDescent="0.55000000000000004">
      <c r="C48">
        <v>1976</v>
      </c>
      <c r="D48" s="7">
        <v>212566</v>
      </c>
      <c r="E48" s="7">
        <v>5271</v>
      </c>
      <c r="F48" s="7">
        <v>21594</v>
      </c>
    </row>
    <row r="49" spans="3:6" x14ac:dyDescent="0.55000000000000004">
      <c r="C49">
        <v>1975</v>
      </c>
      <c r="D49" s="7">
        <v>211140</v>
      </c>
      <c r="E49" s="7">
        <v>4818</v>
      </c>
      <c r="F49" s="7">
        <v>20874</v>
      </c>
    </row>
    <row r="50" spans="3:6" x14ac:dyDescent="0.55000000000000004">
      <c r="C50">
        <v>1974</v>
      </c>
      <c r="D50" s="7">
        <v>209572</v>
      </c>
      <c r="E50" s="7">
        <v>4445</v>
      </c>
      <c r="F50" s="7">
        <v>20841</v>
      </c>
    </row>
    <row r="51" spans="3:6" x14ac:dyDescent="0.55000000000000004">
      <c r="C51">
        <v>1973</v>
      </c>
      <c r="D51" s="7">
        <v>207949</v>
      </c>
      <c r="E51" s="7">
        <v>4141</v>
      </c>
      <c r="F51" s="7">
        <v>21357</v>
      </c>
    </row>
    <row r="52" spans="3:6" x14ac:dyDescent="0.55000000000000004">
      <c r="C52">
        <v>1972</v>
      </c>
      <c r="D52" s="7">
        <v>206302</v>
      </c>
      <c r="E52" s="7">
        <v>3769</v>
      </c>
      <c r="F52" s="7">
        <v>20655</v>
      </c>
    </row>
    <row r="53" spans="3:6" x14ac:dyDescent="0.55000000000000004">
      <c r="C53">
        <v>1971</v>
      </c>
      <c r="D53" s="7">
        <v>204840</v>
      </c>
      <c r="E53" s="7">
        <v>3417</v>
      </c>
      <c r="F53" s="7">
        <v>19288</v>
      </c>
    </row>
    <row r="54" spans="3:6" x14ac:dyDescent="0.55000000000000004">
      <c r="C54">
        <v>1970</v>
      </c>
      <c r="D54" s="7">
        <v>205214</v>
      </c>
      <c r="E54" s="7">
        <v>3177</v>
      </c>
      <c r="F54" s="7">
        <v>18719</v>
      </c>
    </row>
    <row r="55" spans="3:6" x14ac:dyDescent="0.55000000000000004">
      <c r="C55">
        <v>1969</v>
      </c>
      <c r="D55" s="7">
        <v>202189</v>
      </c>
      <c r="E55" s="7">
        <v>3007</v>
      </c>
      <c r="F55" s="7">
        <v>18590</v>
      </c>
    </row>
    <row r="56" spans="3:6" x14ac:dyDescent="0.55000000000000004">
      <c r="C56">
        <v>1968</v>
      </c>
      <c r="D56" s="7">
        <v>200139</v>
      </c>
      <c r="E56" s="7">
        <v>2731</v>
      </c>
      <c r="F56" s="7">
        <v>17637</v>
      </c>
    </row>
    <row r="57" spans="3:6" x14ac:dyDescent="0.55000000000000004">
      <c r="C57">
        <v>1967</v>
      </c>
      <c r="D57" s="7">
        <v>198120</v>
      </c>
      <c r="E57" s="7">
        <v>2464</v>
      </c>
      <c r="F57" s="7">
        <v>16536</v>
      </c>
    </row>
    <row r="58" spans="3:6" x14ac:dyDescent="0.55000000000000004">
      <c r="C58">
        <v>1955</v>
      </c>
      <c r="E58">
        <v>1881</v>
      </c>
    </row>
    <row r="59" spans="3:6" x14ac:dyDescent="0.55000000000000004">
      <c r="C59">
        <v>1945</v>
      </c>
      <c r="E59">
        <v>1223</v>
      </c>
    </row>
    <row r="60" spans="3:6" x14ac:dyDescent="0.55000000000000004">
      <c r="C60">
        <v>1935</v>
      </c>
      <c r="E60">
        <v>474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606E-6B8B-4909-BCA6-3638227A69E3}">
  <dimension ref="A1:I16"/>
  <sheetViews>
    <sheetView tabSelected="1" workbookViewId="0">
      <selection activeCell="H3" sqref="H3"/>
    </sheetView>
  </sheetViews>
  <sheetFormatPr defaultRowHeight="14.4" x14ac:dyDescent="0.55000000000000004"/>
  <cols>
    <col min="1" max="1" width="17.9453125" bestFit="1" customWidth="1"/>
    <col min="2" max="3" width="17.9453125" customWidth="1"/>
    <col min="4" max="4" width="7.15625" bestFit="1" customWidth="1"/>
    <col min="5" max="5" width="10.1015625" bestFit="1" customWidth="1"/>
    <col min="6" max="6" width="141.15625" bestFit="1" customWidth="1"/>
    <col min="7" max="7" width="21.3125" bestFit="1" customWidth="1"/>
    <col min="8" max="8" width="4.578125" bestFit="1" customWidth="1"/>
  </cols>
  <sheetData>
    <row r="1" spans="1:9" x14ac:dyDescent="0.55000000000000004">
      <c r="A1" t="s">
        <v>7</v>
      </c>
      <c r="B1" t="s">
        <v>158</v>
      </c>
      <c r="C1" t="s">
        <v>164</v>
      </c>
      <c r="D1" t="s">
        <v>135</v>
      </c>
      <c r="E1" t="s">
        <v>8</v>
      </c>
      <c r="F1" t="s">
        <v>9</v>
      </c>
      <c r="G1" t="s">
        <v>165</v>
      </c>
      <c r="H1" t="s">
        <v>59</v>
      </c>
      <c r="I1" t="s">
        <v>208</v>
      </c>
    </row>
    <row r="2" spans="1:9" x14ac:dyDescent="0.55000000000000004">
      <c r="B2" t="s">
        <v>150</v>
      </c>
      <c r="F2" t="s">
        <v>160</v>
      </c>
      <c r="H2">
        <v>0</v>
      </c>
    </row>
    <row r="3" spans="1:9" ht="288" x14ac:dyDescent="0.55000000000000004">
      <c r="A3" t="s">
        <v>0</v>
      </c>
      <c r="B3" t="s">
        <v>161</v>
      </c>
      <c r="C3" t="s">
        <v>18</v>
      </c>
      <c r="D3" t="s">
        <v>136</v>
      </c>
      <c r="E3" t="s">
        <v>42</v>
      </c>
      <c r="F3" t="s">
        <v>10</v>
      </c>
      <c r="G3">
        <v>63</v>
      </c>
      <c r="H3">
        <v>14</v>
      </c>
      <c r="I3" s="9" t="s">
        <v>194</v>
      </c>
    </row>
    <row r="4" spans="1:9" ht="158.4" x14ac:dyDescent="0.55000000000000004">
      <c r="A4" t="s">
        <v>1</v>
      </c>
      <c r="B4" t="s">
        <v>161</v>
      </c>
      <c r="C4" t="s">
        <v>18</v>
      </c>
      <c r="D4" t="s">
        <v>137</v>
      </c>
      <c r="E4" t="s">
        <v>43</v>
      </c>
      <c r="F4" t="s">
        <v>11</v>
      </c>
      <c r="G4">
        <v>45.4</v>
      </c>
      <c r="H4">
        <v>13</v>
      </c>
      <c r="I4" s="9" t="s">
        <v>195</v>
      </c>
    </row>
    <row r="5" spans="1:9" ht="201.6" x14ac:dyDescent="0.55000000000000004">
      <c r="A5" t="s">
        <v>20</v>
      </c>
      <c r="B5" t="s">
        <v>162</v>
      </c>
      <c r="C5" t="s">
        <v>49</v>
      </c>
      <c r="D5" t="s">
        <v>143</v>
      </c>
      <c r="E5" t="s">
        <v>151</v>
      </c>
      <c r="F5" t="s">
        <v>33</v>
      </c>
      <c r="G5">
        <v>65</v>
      </c>
      <c r="H5">
        <v>12</v>
      </c>
      <c r="I5" s="9" t="s">
        <v>196</v>
      </c>
    </row>
    <row r="6" spans="1:9" ht="115.2" x14ac:dyDescent="0.55000000000000004">
      <c r="A6" t="s">
        <v>2</v>
      </c>
      <c r="B6" t="s">
        <v>161</v>
      </c>
      <c r="C6" t="s">
        <v>18</v>
      </c>
      <c r="D6" t="s">
        <v>138</v>
      </c>
      <c r="E6" t="s">
        <v>44</v>
      </c>
      <c r="F6" t="s">
        <v>12</v>
      </c>
      <c r="G6">
        <v>70.099999999999994</v>
      </c>
      <c r="H6">
        <v>10</v>
      </c>
      <c r="I6" s="9" t="s">
        <v>197</v>
      </c>
    </row>
    <row r="7" spans="1:9" ht="201.6" x14ac:dyDescent="0.55000000000000004">
      <c r="A7" t="s">
        <v>3</v>
      </c>
      <c r="B7" t="s">
        <v>161</v>
      </c>
      <c r="C7" t="s">
        <v>18</v>
      </c>
      <c r="D7" t="s">
        <v>139</v>
      </c>
      <c r="E7" t="s">
        <v>45</v>
      </c>
      <c r="F7" t="s">
        <v>13</v>
      </c>
      <c r="G7">
        <v>55.1</v>
      </c>
      <c r="H7">
        <v>7</v>
      </c>
      <c r="I7" s="9" t="s">
        <v>198</v>
      </c>
    </row>
    <row r="8" spans="1:9" ht="57.6" x14ac:dyDescent="0.55000000000000004">
      <c r="A8" t="s">
        <v>21</v>
      </c>
      <c r="B8" t="s">
        <v>162</v>
      </c>
      <c r="C8" t="s">
        <v>49</v>
      </c>
      <c r="D8" t="s">
        <v>144</v>
      </c>
      <c r="E8" t="s">
        <v>152</v>
      </c>
      <c r="F8" t="s">
        <v>32</v>
      </c>
      <c r="G8">
        <v>49</v>
      </c>
      <c r="H8">
        <v>11</v>
      </c>
      <c r="I8" s="9" t="s">
        <v>199</v>
      </c>
    </row>
    <row r="9" spans="1:9" ht="129.6" x14ac:dyDescent="0.55000000000000004">
      <c r="A9" t="s">
        <v>22</v>
      </c>
      <c r="B9" t="s">
        <v>162</v>
      </c>
      <c r="C9" t="s">
        <v>49</v>
      </c>
      <c r="D9" t="s">
        <v>145</v>
      </c>
      <c r="E9" t="s">
        <v>153</v>
      </c>
      <c r="F9" t="s">
        <v>31</v>
      </c>
      <c r="G9">
        <v>47.2</v>
      </c>
      <c r="H9">
        <v>9</v>
      </c>
      <c r="I9" s="9" t="s">
        <v>200</v>
      </c>
    </row>
    <row r="10" spans="1:9" ht="144" x14ac:dyDescent="0.55000000000000004">
      <c r="A10" t="s">
        <v>4</v>
      </c>
      <c r="B10" t="s">
        <v>161</v>
      </c>
      <c r="C10" t="s">
        <v>18</v>
      </c>
      <c r="D10" t="s">
        <v>140</v>
      </c>
      <c r="E10" t="s">
        <v>46</v>
      </c>
      <c r="F10" t="s">
        <v>14</v>
      </c>
      <c r="G10">
        <v>45.5</v>
      </c>
      <c r="H10">
        <v>8</v>
      </c>
      <c r="I10" s="9" t="s">
        <v>201</v>
      </c>
    </row>
    <row r="11" spans="1:9" ht="144" x14ac:dyDescent="0.55000000000000004">
      <c r="A11" t="s">
        <v>23</v>
      </c>
      <c r="B11" t="s">
        <v>162</v>
      </c>
      <c r="C11" t="s">
        <v>49</v>
      </c>
      <c r="D11" t="s">
        <v>146</v>
      </c>
      <c r="E11" t="s">
        <v>154</v>
      </c>
      <c r="F11" t="s">
        <v>30</v>
      </c>
      <c r="G11">
        <v>52.8</v>
      </c>
      <c r="H11">
        <v>6</v>
      </c>
      <c r="I11" s="9" t="s">
        <v>202</v>
      </c>
    </row>
    <row r="12" spans="1:9" ht="187.2" x14ac:dyDescent="0.55000000000000004">
      <c r="A12" t="s">
        <v>24</v>
      </c>
      <c r="B12" t="s">
        <v>162</v>
      </c>
      <c r="C12" t="s">
        <v>49</v>
      </c>
      <c r="D12" t="s">
        <v>147</v>
      </c>
      <c r="E12" t="s">
        <v>155</v>
      </c>
      <c r="F12" t="s">
        <v>29</v>
      </c>
      <c r="G12">
        <v>60.9</v>
      </c>
      <c r="H12">
        <v>3</v>
      </c>
      <c r="I12" s="9" t="s">
        <v>203</v>
      </c>
    </row>
    <row r="13" spans="1:9" ht="259.2" x14ac:dyDescent="0.55000000000000004">
      <c r="A13" t="s">
        <v>5</v>
      </c>
      <c r="B13" t="s">
        <v>161</v>
      </c>
      <c r="C13" t="s">
        <v>18</v>
      </c>
      <c r="D13" t="s">
        <v>141</v>
      </c>
      <c r="E13" t="s">
        <v>47</v>
      </c>
      <c r="F13" t="s">
        <v>15</v>
      </c>
      <c r="G13">
        <v>55.1</v>
      </c>
      <c r="H13">
        <v>4</v>
      </c>
      <c r="I13" s="9" t="s">
        <v>204</v>
      </c>
    </row>
    <row r="14" spans="1:9" ht="172.8" x14ac:dyDescent="0.55000000000000004">
      <c r="A14" t="s">
        <v>25</v>
      </c>
      <c r="B14" t="s">
        <v>162</v>
      </c>
      <c r="C14" t="s">
        <v>49</v>
      </c>
      <c r="D14" t="s">
        <v>148</v>
      </c>
      <c r="E14" t="s">
        <v>156</v>
      </c>
      <c r="F14" t="s">
        <v>28</v>
      </c>
      <c r="G14">
        <v>49.4</v>
      </c>
      <c r="H14">
        <v>4</v>
      </c>
      <c r="I14" s="9" t="s">
        <v>205</v>
      </c>
    </row>
    <row r="15" spans="1:9" ht="288" x14ac:dyDescent="0.55000000000000004">
      <c r="A15" t="s">
        <v>6</v>
      </c>
      <c r="B15" t="s">
        <v>161</v>
      </c>
      <c r="C15" t="s">
        <v>18</v>
      </c>
      <c r="D15" t="s">
        <v>142</v>
      </c>
      <c r="E15" t="s">
        <v>48</v>
      </c>
      <c r="F15" t="s">
        <v>16</v>
      </c>
      <c r="G15">
        <v>47.9</v>
      </c>
      <c r="H15">
        <v>2</v>
      </c>
      <c r="I15" s="9" t="s">
        <v>206</v>
      </c>
    </row>
    <row r="16" spans="1:9" ht="115.2" x14ac:dyDescent="0.55000000000000004">
      <c r="A16" t="s">
        <v>26</v>
      </c>
      <c r="B16" t="s">
        <v>162</v>
      </c>
      <c r="C16" t="s">
        <v>49</v>
      </c>
      <c r="D16" t="s">
        <v>149</v>
      </c>
      <c r="E16" t="s">
        <v>157</v>
      </c>
      <c r="F16" t="s">
        <v>27</v>
      </c>
      <c r="G16">
        <v>41.1</v>
      </c>
      <c r="H16">
        <v>1</v>
      </c>
      <c r="I16" s="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51C-3FE4-480A-9104-8415A889651F}">
  <dimension ref="A1:K87"/>
  <sheetViews>
    <sheetView workbookViewId="0">
      <selection activeCell="K2" sqref="K2:K87"/>
    </sheetView>
  </sheetViews>
  <sheetFormatPr defaultRowHeight="14.4" x14ac:dyDescent="0.55000000000000004"/>
  <cols>
    <col min="1" max="1" width="4.68359375" bestFit="1" customWidth="1"/>
    <col min="2" max="3" width="11.68359375" bestFit="1" customWidth="1"/>
    <col min="4" max="4" width="16.15625" bestFit="1" customWidth="1"/>
    <col min="5" max="5" width="10.68359375" bestFit="1" customWidth="1"/>
    <col min="6" max="6" width="11.68359375" bestFit="1" customWidth="1"/>
    <col min="7" max="7" width="10.26171875" bestFit="1" customWidth="1"/>
    <col min="8" max="8" width="16.15625" bestFit="1" customWidth="1"/>
    <col min="9" max="9" width="10.68359375" bestFit="1" customWidth="1"/>
    <col min="10" max="10" width="9.15625" bestFit="1" customWidth="1"/>
    <col min="11" max="11" width="10.26171875" bestFit="1" customWidth="1"/>
  </cols>
  <sheetData>
    <row r="1" spans="1:11" x14ac:dyDescent="0.55000000000000004">
      <c r="A1" t="s">
        <v>51</v>
      </c>
      <c r="B1" t="s">
        <v>166</v>
      </c>
      <c r="C1" t="s">
        <v>193</v>
      </c>
      <c r="D1" t="s">
        <v>185</v>
      </c>
      <c r="E1" t="s">
        <v>186</v>
      </c>
      <c r="F1" t="s">
        <v>188</v>
      </c>
      <c r="G1" t="s">
        <v>187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55000000000000004">
      <c r="A2">
        <v>1935</v>
      </c>
      <c r="B2">
        <v>0.19</v>
      </c>
      <c r="C2">
        <v>3.0999330798479088</v>
      </c>
      <c r="D2">
        <f>SUM(B2)*15</f>
        <v>2.85</v>
      </c>
      <c r="E2">
        <f>SUM(B2)*18</f>
        <v>3.42</v>
      </c>
      <c r="F2">
        <f>SUM(B2)*28</f>
        <v>5.32</v>
      </c>
      <c r="G2">
        <f>SUM(B2)*36</f>
        <v>6.84</v>
      </c>
      <c r="H2">
        <f>SUM(C2)*15</f>
        <v>46.498996197718633</v>
      </c>
      <c r="I2">
        <f>SUM(C2)*18</f>
        <v>55.798795437262356</v>
      </c>
      <c r="J2">
        <f>SUM(C2)*28</f>
        <v>86.798126235741449</v>
      </c>
      <c r="K2">
        <f>SUM(C2)*36</f>
        <v>111.59759087452471</v>
      </c>
    </row>
    <row r="3" spans="1:11" x14ac:dyDescent="0.55000000000000004">
      <c r="A3">
        <v>1936</v>
      </c>
      <c r="B3">
        <v>0.19</v>
      </c>
      <c r="C3">
        <v>2.9901063595686939</v>
      </c>
      <c r="D3">
        <f t="shared" ref="D3:D66" si="0">SUM(B3)*15</f>
        <v>2.85</v>
      </c>
      <c r="E3">
        <f t="shared" ref="E3:E66" si="1">SUM(B3)*18</f>
        <v>3.42</v>
      </c>
      <c r="F3">
        <f t="shared" ref="F3:F66" si="2">SUM(B3)*28</f>
        <v>5.32</v>
      </c>
      <c r="G3">
        <f t="shared" ref="G3:G66" si="3">SUM(B3)*36</f>
        <v>6.84</v>
      </c>
      <c r="H3">
        <f t="shared" ref="H3:H66" si="4">SUM(C3)*15</f>
        <v>44.85159539353041</v>
      </c>
      <c r="I3">
        <f t="shared" ref="I3:I66" si="5">SUM(C3)*18</f>
        <v>53.821914472236486</v>
      </c>
      <c r="J3">
        <f t="shared" ref="J3:J66" si="6">SUM(C3)*28</f>
        <v>83.722978067923435</v>
      </c>
      <c r="K3">
        <f t="shared" ref="K3:K66" si="7">SUM(C3)*36</f>
        <v>107.64382894447297</v>
      </c>
    </row>
    <row r="4" spans="1:11" x14ac:dyDescent="0.55000000000000004">
      <c r="A4">
        <v>1937</v>
      </c>
      <c r="B4">
        <v>0.2</v>
      </c>
      <c r="C4">
        <v>3.0175527426160338</v>
      </c>
      <c r="D4">
        <f t="shared" si="0"/>
        <v>3</v>
      </c>
      <c r="E4">
        <f t="shared" si="1"/>
        <v>3.6</v>
      </c>
      <c r="F4">
        <f t="shared" si="2"/>
        <v>5.6000000000000005</v>
      </c>
      <c r="G4">
        <f t="shared" si="3"/>
        <v>7.2</v>
      </c>
      <c r="H4">
        <f t="shared" si="4"/>
        <v>45.263291139240508</v>
      </c>
      <c r="I4">
        <f t="shared" si="5"/>
        <v>54.315949367088606</v>
      </c>
      <c r="J4">
        <f t="shared" si="6"/>
        <v>84.49147679324895</v>
      </c>
      <c r="K4">
        <f t="shared" si="7"/>
        <v>108.63189873417721</v>
      </c>
    </row>
    <row r="5" spans="1:11" x14ac:dyDescent="0.55000000000000004">
      <c r="A5">
        <v>1938</v>
      </c>
      <c r="B5">
        <v>0.2</v>
      </c>
      <c r="C5">
        <v>3.1229694323144108</v>
      </c>
      <c r="D5">
        <f t="shared" si="0"/>
        <v>3</v>
      </c>
      <c r="E5">
        <f t="shared" si="1"/>
        <v>3.6</v>
      </c>
      <c r="F5">
        <f t="shared" si="2"/>
        <v>5.6000000000000005</v>
      </c>
      <c r="G5">
        <f t="shared" si="3"/>
        <v>7.2</v>
      </c>
      <c r="H5">
        <f t="shared" si="4"/>
        <v>46.84454148471616</v>
      </c>
      <c r="I5">
        <f t="shared" si="5"/>
        <v>56.213449781659392</v>
      </c>
      <c r="J5">
        <f t="shared" si="6"/>
        <v>87.443144104803508</v>
      </c>
      <c r="K5">
        <f t="shared" si="7"/>
        <v>112.42689956331878</v>
      </c>
    </row>
    <row r="6" spans="1:11" x14ac:dyDescent="0.55000000000000004">
      <c r="A6">
        <v>1939</v>
      </c>
      <c r="B6">
        <v>0.19</v>
      </c>
      <c r="C6">
        <v>3.1502411128284393</v>
      </c>
      <c r="D6">
        <f t="shared" si="0"/>
        <v>2.85</v>
      </c>
      <c r="E6">
        <f t="shared" si="1"/>
        <v>3.42</v>
      </c>
      <c r="F6">
        <f t="shared" si="2"/>
        <v>5.32</v>
      </c>
      <c r="G6">
        <f t="shared" si="3"/>
        <v>6.84</v>
      </c>
      <c r="H6">
        <f t="shared" si="4"/>
        <v>47.25361669242659</v>
      </c>
      <c r="I6">
        <f t="shared" si="5"/>
        <v>56.704340030911908</v>
      </c>
      <c r="J6">
        <f t="shared" si="6"/>
        <v>88.206751159196301</v>
      </c>
      <c r="K6">
        <f t="shared" si="7"/>
        <v>113.40868006182382</v>
      </c>
    </row>
    <row r="7" spans="1:11" x14ac:dyDescent="0.55000000000000004">
      <c r="A7">
        <v>1940</v>
      </c>
      <c r="B7">
        <v>0.18</v>
      </c>
      <c r="C7">
        <v>3.0615696844775639</v>
      </c>
      <c r="D7">
        <f t="shared" si="0"/>
        <v>2.6999999999999997</v>
      </c>
      <c r="E7">
        <f t="shared" si="1"/>
        <v>3.2399999999999998</v>
      </c>
      <c r="F7">
        <f t="shared" si="2"/>
        <v>5.04</v>
      </c>
      <c r="G7">
        <f t="shared" si="3"/>
        <v>6.4799999999999995</v>
      </c>
      <c r="H7">
        <f t="shared" si="4"/>
        <v>45.923545267163462</v>
      </c>
      <c r="I7">
        <f t="shared" si="5"/>
        <v>55.108254320596153</v>
      </c>
      <c r="J7">
        <f t="shared" si="6"/>
        <v>85.723951165371787</v>
      </c>
      <c r="K7">
        <f t="shared" si="7"/>
        <v>110.21650864119231</v>
      </c>
    </row>
    <row r="8" spans="1:11" x14ac:dyDescent="0.55000000000000004">
      <c r="A8">
        <v>1941</v>
      </c>
      <c r="B8">
        <v>0.19</v>
      </c>
      <c r="C8">
        <v>3.0596802521954509</v>
      </c>
      <c r="D8">
        <f t="shared" si="0"/>
        <v>2.85</v>
      </c>
      <c r="E8">
        <f t="shared" si="1"/>
        <v>3.42</v>
      </c>
      <c r="F8">
        <f t="shared" si="2"/>
        <v>5.32</v>
      </c>
      <c r="G8">
        <f t="shared" si="3"/>
        <v>6.84</v>
      </c>
      <c r="H8">
        <f t="shared" si="4"/>
        <v>45.895203782931766</v>
      </c>
      <c r="I8">
        <f t="shared" si="5"/>
        <v>55.074244539518119</v>
      </c>
      <c r="J8">
        <f t="shared" si="6"/>
        <v>85.67104706147262</v>
      </c>
      <c r="K8">
        <f t="shared" si="7"/>
        <v>110.14848907903624</v>
      </c>
    </row>
    <row r="9" spans="1:11" x14ac:dyDescent="0.55000000000000004">
      <c r="A9">
        <v>1942</v>
      </c>
      <c r="B9">
        <v>0.2</v>
      </c>
      <c r="C9">
        <v>3.0415083640487666</v>
      </c>
      <c r="D9">
        <f t="shared" si="0"/>
        <v>3</v>
      </c>
      <c r="E9">
        <f t="shared" si="1"/>
        <v>3.6</v>
      </c>
      <c r="F9">
        <f t="shared" si="2"/>
        <v>5.6000000000000005</v>
      </c>
      <c r="G9">
        <f t="shared" si="3"/>
        <v>7.2</v>
      </c>
      <c r="H9">
        <f t="shared" si="4"/>
        <v>45.622625460731498</v>
      </c>
      <c r="I9">
        <f t="shared" si="5"/>
        <v>54.747150552877798</v>
      </c>
      <c r="J9">
        <f t="shared" si="6"/>
        <v>85.162234193365464</v>
      </c>
      <c r="K9">
        <f t="shared" si="7"/>
        <v>109.4943011057556</v>
      </c>
    </row>
    <row r="10" spans="1:11" x14ac:dyDescent="0.55000000000000004">
      <c r="A10">
        <v>1943</v>
      </c>
      <c r="B10">
        <v>0.21</v>
      </c>
      <c r="C10">
        <v>3.1608727374771992</v>
      </c>
      <c r="D10">
        <f t="shared" si="0"/>
        <v>3.15</v>
      </c>
      <c r="E10">
        <f t="shared" si="1"/>
        <v>3.78</v>
      </c>
      <c r="F10">
        <f t="shared" si="2"/>
        <v>5.88</v>
      </c>
      <c r="G10">
        <f t="shared" si="3"/>
        <v>7.56</v>
      </c>
      <c r="H10">
        <f t="shared" si="4"/>
        <v>47.413091062157989</v>
      </c>
      <c r="I10">
        <f t="shared" si="5"/>
        <v>56.895709274589585</v>
      </c>
      <c r="J10">
        <f t="shared" si="6"/>
        <v>88.50443664936158</v>
      </c>
      <c r="K10">
        <f t="shared" si="7"/>
        <v>113.79141854917917</v>
      </c>
    </row>
    <row r="11" spans="1:11" x14ac:dyDescent="0.55000000000000004">
      <c r="A11">
        <v>1944</v>
      </c>
      <c r="B11">
        <v>0.21</v>
      </c>
      <c r="C11">
        <v>3.1507048951048948</v>
      </c>
      <c r="D11">
        <f t="shared" si="0"/>
        <v>3.15</v>
      </c>
      <c r="E11">
        <f t="shared" si="1"/>
        <v>3.78</v>
      </c>
      <c r="F11">
        <f t="shared" si="2"/>
        <v>5.88</v>
      </c>
      <c r="G11">
        <f t="shared" si="3"/>
        <v>7.56</v>
      </c>
      <c r="H11">
        <f t="shared" si="4"/>
        <v>47.260573426573423</v>
      </c>
      <c r="I11">
        <f t="shared" si="5"/>
        <v>56.712688111888106</v>
      </c>
      <c r="J11">
        <f t="shared" si="6"/>
        <v>88.219737062937057</v>
      </c>
      <c r="K11">
        <f t="shared" si="7"/>
        <v>113.42537622377621</v>
      </c>
    </row>
    <row r="12" spans="1:11" x14ac:dyDescent="0.55000000000000004">
      <c r="A12">
        <v>1945</v>
      </c>
      <c r="B12">
        <v>0.21</v>
      </c>
      <c r="C12">
        <v>3.1626477607749544</v>
      </c>
      <c r="D12">
        <f t="shared" si="0"/>
        <v>3.15</v>
      </c>
      <c r="E12">
        <f t="shared" si="1"/>
        <v>3.78</v>
      </c>
      <c r="F12">
        <f t="shared" si="2"/>
        <v>5.88</v>
      </c>
      <c r="G12">
        <f t="shared" si="3"/>
        <v>7.56</v>
      </c>
      <c r="H12">
        <f t="shared" si="4"/>
        <v>47.439716411624318</v>
      </c>
      <c r="I12">
        <f t="shared" si="5"/>
        <v>56.927659693949181</v>
      </c>
      <c r="J12">
        <f t="shared" si="6"/>
        <v>88.554137301698717</v>
      </c>
      <c r="K12">
        <f t="shared" si="7"/>
        <v>113.85531938789836</v>
      </c>
    </row>
    <row r="13" spans="1:11" x14ac:dyDescent="0.55000000000000004">
      <c r="A13">
        <v>1946</v>
      </c>
      <c r="B13">
        <v>0.21</v>
      </c>
      <c r="C13">
        <v>3.1055334987593053</v>
      </c>
      <c r="D13">
        <f t="shared" si="0"/>
        <v>3.15</v>
      </c>
      <c r="E13">
        <f t="shared" si="1"/>
        <v>3.78</v>
      </c>
      <c r="F13">
        <f t="shared" si="2"/>
        <v>5.88</v>
      </c>
      <c r="G13">
        <f t="shared" si="3"/>
        <v>7.56</v>
      </c>
      <c r="H13">
        <f t="shared" si="4"/>
        <v>46.583002481389578</v>
      </c>
      <c r="I13">
        <f t="shared" si="5"/>
        <v>55.899602977667499</v>
      </c>
      <c r="J13">
        <f t="shared" si="6"/>
        <v>86.954937965260541</v>
      </c>
      <c r="K13">
        <f t="shared" si="7"/>
        <v>111.799205955335</v>
      </c>
    </row>
    <row r="14" spans="1:11" x14ac:dyDescent="0.55000000000000004">
      <c r="A14">
        <v>1947</v>
      </c>
      <c r="B14">
        <v>0.23</v>
      </c>
      <c r="C14">
        <v>3.0157086108904236</v>
      </c>
      <c r="D14">
        <f t="shared" si="0"/>
        <v>3.45</v>
      </c>
      <c r="E14">
        <f t="shared" si="1"/>
        <v>4.1400000000000006</v>
      </c>
      <c r="F14">
        <f t="shared" si="2"/>
        <v>6.44</v>
      </c>
      <c r="G14">
        <f t="shared" si="3"/>
        <v>8.2800000000000011</v>
      </c>
      <c r="H14">
        <f t="shared" si="4"/>
        <v>45.235629163356357</v>
      </c>
      <c r="I14">
        <f t="shared" si="5"/>
        <v>54.282754996027627</v>
      </c>
      <c r="J14">
        <f t="shared" si="6"/>
        <v>84.439841104931858</v>
      </c>
      <c r="K14">
        <f t="shared" si="7"/>
        <v>108.56550999205525</v>
      </c>
    </row>
    <row r="15" spans="1:11" x14ac:dyDescent="0.55000000000000004">
      <c r="A15">
        <v>1948</v>
      </c>
      <c r="B15">
        <v>0.26</v>
      </c>
      <c r="C15">
        <v>2.9926223175965667</v>
      </c>
      <c r="D15">
        <f t="shared" si="0"/>
        <v>3.9000000000000004</v>
      </c>
      <c r="E15">
        <f t="shared" si="1"/>
        <v>4.68</v>
      </c>
      <c r="F15">
        <f t="shared" si="2"/>
        <v>7.28</v>
      </c>
      <c r="G15">
        <f t="shared" si="3"/>
        <v>9.36</v>
      </c>
      <c r="H15">
        <f t="shared" si="4"/>
        <v>44.889334763948497</v>
      </c>
      <c r="I15">
        <f t="shared" si="5"/>
        <v>53.867201716738201</v>
      </c>
      <c r="J15">
        <f t="shared" si="6"/>
        <v>83.793424892703868</v>
      </c>
      <c r="K15">
        <f t="shared" si="7"/>
        <v>107.7344034334764</v>
      </c>
    </row>
    <row r="16" spans="1:11" x14ac:dyDescent="0.55000000000000004">
      <c r="A16">
        <v>1949</v>
      </c>
      <c r="B16">
        <v>0.27</v>
      </c>
      <c r="C16">
        <v>3.0265391849529779</v>
      </c>
      <c r="D16">
        <f t="shared" si="0"/>
        <v>4.0500000000000007</v>
      </c>
      <c r="E16">
        <f t="shared" si="1"/>
        <v>4.8600000000000003</v>
      </c>
      <c r="F16">
        <f t="shared" si="2"/>
        <v>7.5600000000000005</v>
      </c>
      <c r="G16">
        <f t="shared" si="3"/>
        <v>9.7200000000000006</v>
      </c>
      <c r="H16">
        <f t="shared" si="4"/>
        <v>45.398087774294666</v>
      </c>
      <c r="I16">
        <f t="shared" si="5"/>
        <v>54.477705329153601</v>
      </c>
      <c r="J16">
        <f t="shared" si="6"/>
        <v>84.743097178683385</v>
      </c>
      <c r="K16">
        <f t="shared" si="7"/>
        <v>108.9554106583072</v>
      </c>
    </row>
    <row r="17" spans="1:11" x14ac:dyDescent="0.55000000000000004">
      <c r="A17">
        <v>1950</v>
      </c>
      <c r="B17">
        <v>0.27</v>
      </c>
      <c r="C17">
        <v>3.0520526870389881</v>
      </c>
      <c r="D17">
        <f t="shared" si="0"/>
        <v>4.0500000000000007</v>
      </c>
      <c r="E17">
        <f t="shared" si="1"/>
        <v>4.8600000000000003</v>
      </c>
      <c r="F17">
        <f t="shared" si="2"/>
        <v>7.5600000000000005</v>
      </c>
      <c r="G17">
        <f t="shared" si="3"/>
        <v>9.7200000000000006</v>
      </c>
      <c r="H17">
        <f t="shared" si="4"/>
        <v>45.780790305584823</v>
      </c>
      <c r="I17">
        <f t="shared" si="5"/>
        <v>54.936948366701785</v>
      </c>
      <c r="J17">
        <f t="shared" si="6"/>
        <v>85.457475237091671</v>
      </c>
      <c r="K17">
        <f t="shared" si="7"/>
        <v>109.87389673340357</v>
      </c>
    </row>
    <row r="18" spans="1:11" x14ac:dyDescent="0.55000000000000004">
      <c r="A18">
        <v>1951</v>
      </c>
      <c r="B18">
        <v>0.27</v>
      </c>
      <c r="C18">
        <v>2.9676209016393447</v>
      </c>
      <c r="D18">
        <f t="shared" si="0"/>
        <v>4.0500000000000007</v>
      </c>
      <c r="E18">
        <f t="shared" si="1"/>
        <v>4.8600000000000003</v>
      </c>
      <c r="F18">
        <f t="shared" si="2"/>
        <v>7.5600000000000005</v>
      </c>
      <c r="G18">
        <f t="shared" si="3"/>
        <v>9.7200000000000006</v>
      </c>
      <c r="H18">
        <f t="shared" si="4"/>
        <v>44.514313524590172</v>
      </c>
      <c r="I18">
        <f t="shared" si="5"/>
        <v>53.4171762295082</v>
      </c>
      <c r="J18">
        <f t="shared" si="6"/>
        <v>83.093385245901658</v>
      </c>
      <c r="K18">
        <f t="shared" si="7"/>
        <v>106.8343524590164</v>
      </c>
    </row>
    <row r="19" spans="1:11" x14ac:dyDescent="0.55000000000000004">
      <c r="A19">
        <v>1952</v>
      </c>
      <c r="B19">
        <v>0.27</v>
      </c>
      <c r="C19">
        <v>2.8906167664670663</v>
      </c>
      <c r="D19">
        <f t="shared" si="0"/>
        <v>4.0500000000000007</v>
      </c>
      <c r="E19">
        <f t="shared" si="1"/>
        <v>4.8600000000000003</v>
      </c>
      <c r="F19">
        <f t="shared" si="2"/>
        <v>7.5600000000000005</v>
      </c>
      <c r="G19">
        <f t="shared" si="3"/>
        <v>9.7200000000000006</v>
      </c>
      <c r="H19">
        <f t="shared" si="4"/>
        <v>43.359251497005992</v>
      </c>
      <c r="I19">
        <f t="shared" si="5"/>
        <v>52.031101796407192</v>
      </c>
      <c r="J19">
        <f t="shared" si="6"/>
        <v>80.937269461077861</v>
      </c>
      <c r="K19">
        <f t="shared" si="7"/>
        <v>104.06220359281438</v>
      </c>
    </row>
    <row r="20" spans="1:11" x14ac:dyDescent="0.55000000000000004">
      <c r="A20">
        <v>1953</v>
      </c>
      <c r="B20">
        <v>0.28999999999999998</v>
      </c>
      <c r="C20">
        <v>2.9156007497656984</v>
      </c>
      <c r="D20">
        <f t="shared" si="0"/>
        <v>4.3499999999999996</v>
      </c>
      <c r="E20">
        <f t="shared" si="1"/>
        <v>5.22</v>
      </c>
      <c r="F20">
        <f t="shared" si="2"/>
        <v>8.1199999999999992</v>
      </c>
      <c r="G20">
        <f t="shared" si="3"/>
        <v>10.44</v>
      </c>
      <c r="H20">
        <f t="shared" si="4"/>
        <v>43.734011246485473</v>
      </c>
      <c r="I20">
        <f t="shared" si="5"/>
        <v>52.48081349578257</v>
      </c>
      <c r="J20">
        <f t="shared" si="6"/>
        <v>81.636820993439557</v>
      </c>
      <c r="K20">
        <f t="shared" si="7"/>
        <v>104.96162699156514</v>
      </c>
    </row>
    <row r="21" spans="1:11" x14ac:dyDescent="0.55000000000000004">
      <c r="A21">
        <v>1954</v>
      </c>
      <c r="B21">
        <v>0.28999999999999998</v>
      </c>
      <c r="C21">
        <v>2.8619558417663296</v>
      </c>
      <c r="D21">
        <f t="shared" si="0"/>
        <v>4.3499999999999996</v>
      </c>
      <c r="E21">
        <f t="shared" si="1"/>
        <v>5.22</v>
      </c>
      <c r="F21">
        <f t="shared" si="2"/>
        <v>8.1199999999999992</v>
      </c>
      <c r="G21">
        <f t="shared" si="3"/>
        <v>10.44</v>
      </c>
      <c r="H21">
        <f t="shared" si="4"/>
        <v>42.929337626494942</v>
      </c>
      <c r="I21">
        <f t="shared" si="5"/>
        <v>51.515205151793936</v>
      </c>
      <c r="J21">
        <f t="shared" si="6"/>
        <v>80.13476356945722</v>
      </c>
      <c r="K21">
        <f t="shared" si="7"/>
        <v>103.03041030358787</v>
      </c>
    </row>
    <row r="22" spans="1:11" x14ac:dyDescent="0.55000000000000004">
      <c r="A22">
        <v>1955</v>
      </c>
      <c r="B22">
        <v>0.28999999999999998</v>
      </c>
      <c r="C22">
        <v>2.8077129963898919</v>
      </c>
      <c r="D22">
        <f t="shared" si="0"/>
        <v>4.3499999999999996</v>
      </c>
      <c r="E22">
        <f t="shared" si="1"/>
        <v>5.22</v>
      </c>
      <c r="F22">
        <f t="shared" si="2"/>
        <v>8.1199999999999992</v>
      </c>
      <c r="G22">
        <f t="shared" si="3"/>
        <v>10.44</v>
      </c>
      <c r="H22">
        <f t="shared" si="4"/>
        <v>42.115694945848375</v>
      </c>
      <c r="I22">
        <f t="shared" si="5"/>
        <v>50.538833935018054</v>
      </c>
      <c r="J22">
        <f t="shared" si="6"/>
        <v>78.615963898916974</v>
      </c>
      <c r="K22">
        <f t="shared" si="7"/>
        <v>101.07766787003611</v>
      </c>
    </row>
    <row r="23" spans="1:11" x14ac:dyDescent="0.55000000000000004">
      <c r="A23">
        <v>1956</v>
      </c>
      <c r="B23">
        <v>0.3</v>
      </c>
      <c r="C23">
        <v>2.8082198952879578</v>
      </c>
      <c r="D23">
        <f t="shared" si="0"/>
        <v>4.5</v>
      </c>
      <c r="E23">
        <f t="shared" si="1"/>
        <v>5.3999999999999995</v>
      </c>
      <c r="F23">
        <f t="shared" si="2"/>
        <v>8.4</v>
      </c>
      <c r="G23">
        <f t="shared" si="3"/>
        <v>10.799999999999999</v>
      </c>
      <c r="H23">
        <f t="shared" si="4"/>
        <v>42.12329842931937</v>
      </c>
      <c r="I23">
        <f t="shared" si="5"/>
        <v>50.547958115183242</v>
      </c>
      <c r="J23">
        <f t="shared" si="6"/>
        <v>78.630157068062815</v>
      </c>
      <c r="K23">
        <f t="shared" si="7"/>
        <v>101.09591623036648</v>
      </c>
    </row>
    <row r="24" spans="1:11" x14ac:dyDescent="0.55000000000000004">
      <c r="A24">
        <v>1957</v>
      </c>
      <c r="B24">
        <v>0.31</v>
      </c>
      <c r="C24">
        <v>2.7972359843546286</v>
      </c>
      <c r="D24">
        <f t="shared" si="0"/>
        <v>4.6500000000000004</v>
      </c>
      <c r="E24">
        <f t="shared" si="1"/>
        <v>5.58</v>
      </c>
      <c r="F24">
        <f t="shared" si="2"/>
        <v>8.68</v>
      </c>
      <c r="G24">
        <f t="shared" si="3"/>
        <v>11.16</v>
      </c>
      <c r="H24">
        <f t="shared" si="4"/>
        <v>41.958539765319429</v>
      </c>
      <c r="I24">
        <f t="shared" si="5"/>
        <v>50.350247718383315</v>
      </c>
      <c r="J24">
        <f t="shared" si="6"/>
        <v>78.322607561929601</v>
      </c>
      <c r="K24">
        <f t="shared" si="7"/>
        <v>100.70049543676663</v>
      </c>
    </row>
    <row r="25" spans="1:11" x14ac:dyDescent="0.55000000000000004">
      <c r="A25">
        <v>1958</v>
      </c>
      <c r="B25">
        <v>0.3</v>
      </c>
      <c r="C25">
        <v>2.7452188006482983</v>
      </c>
      <c r="D25">
        <f t="shared" si="0"/>
        <v>4.5</v>
      </c>
      <c r="E25">
        <f t="shared" si="1"/>
        <v>5.3999999999999995</v>
      </c>
      <c r="F25">
        <f t="shared" si="2"/>
        <v>8.4</v>
      </c>
      <c r="G25">
        <f t="shared" si="3"/>
        <v>10.799999999999999</v>
      </c>
      <c r="H25">
        <f t="shared" si="4"/>
        <v>41.178282009724477</v>
      </c>
      <c r="I25">
        <f t="shared" si="5"/>
        <v>49.413938411669371</v>
      </c>
      <c r="J25">
        <f t="shared" si="6"/>
        <v>76.866126418152348</v>
      </c>
      <c r="K25">
        <f t="shared" si="7"/>
        <v>98.827876823338741</v>
      </c>
    </row>
    <row r="26" spans="1:11" x14ac:dyDescent="0.55000000000000004">
      <c r="A26">
        <v>1959</v>
      </c>
      <c r="B26">
        <v>0.31</v>
      </c>
      <c r="C26">
        <v>2.8026581265012007</v>
      </c>
      <c r="D26">
        <f t="shared" si="0"/>
        <v>4.6500000000000004</v>
      </c>
      <c r="E26">
        <f t="shared" si="1"/>
        <v>5.58</v>
      </c>
      <c r="F26">
        <f t="shared" si="2"/>
        <v>8.68</v>
      </c>
      <c r="G26">
        <f t="shared" si="3"/>
        <v>11.16</v>
      </c>
      <c r="H26">
        <f t="shared" si="4"/>
        <v>42.039871897518012</v>
      </c>
      <c r="I26">
        <f t="shared" si="5"/>
        <v>50.447846277021611</v>
      </c>
      <c r="J26">
        <f t="shared" si="6"/>
        <v>78.474427542033624</v>
      </c>
      <c r="K26">
        <f t="shared" si="7"/>
        <v>100.89569255404322</v>
      </c>
    </row>
    <row r="27" spans="1:11" x14ac:dyDescent="0.55000000000000004">
      <c r="A27">
        <v>1960</v>
      </c>
      <c r="B27">
        <v>0.31</v>
      </c>
      <c r="C27">
        <v>2.72492133726647</v>
      </c>
      <c r="D27">
        <f t="shared" si="0"/>
        <v>4.6500000000000004</v>
      </c>
      <c r="E27">
        <f t="shared" si="1"/>
        <v>5.58</v>
      </c>
      <c r="F27">
        <f t="shared" si="2"/>
        <v>8.68</v>
      </c>
      <c r="G27">
        <f t="shared" si="3"/>
        <v>11.16</v>
      </c>
      <c r="H27">
        <f t="shared" si="4"/>
        <v>40.873820058997048</v>
      </c>
      <c r="I27">
        <f t="shared" si="5"/>
        <v>49.048584070796458</v>
      </c>
      <c r="J27">
        <f t="shared" si="6"/>
        <v>76.297797443461164</v>
      </c>
      <c r="K27">
        <f t="shared" si="7"/>
        <v>98.097168141592917</v>
      </c>
    </row>
    <row r="28" spans="1:11" x14ac:dyDescent="0.55000000000000004">
      <c r="A28">
        <v>1961</v>
      </c>
      <c r="B28">
        <v>0.31</v>
      </c>
      <c r="C28">
        <v>2.7535762192597502</v>
      </c>
      <c r="D28">
        <f t="shared" si="0"/>
        <v>4.6500000000000004</v>
      </c>
      <c r="E28">
        <f t="shared" si="1"/>
        <v>5.58</v>
      </c>
      <c r="F28">
        <f t="shared" si="2"/>
        <v>8.68</v>
      </c>
      <c r="G28">
        <f t="shared" si="3"/>
        <v>11.16</v>
      </c>
      <c r="H28">
        <f t="shared" si="4"/>
        <v>41.303643288896254</v>
      </c>
      <c r="I28">
        <f t="shared" si="5"/>
        <v>49.5643719466755</v>
      </c>
      <c r="J28">
        <f t="shared" si="6"/>
        <v>77.10013413927301</v>
      </c>
      <c r="K28">
        <f t="shared" si="7"/>
        <v>99.128743893351</v>
      </c>
    </row>
    <row r="29" spans="1:11" x14ac:dyDescent="0.55000000000000004">
      <c r="A29">
        <v>1962</v>
      </c>
      <c r="B29">
        <v>0.31</v>
      </c>
      <c r="C29">
        <v>2.7379334760414951</v>
      </c>
      <c r="D29">
        <f t="shared" si="0"/>
        <v>4.6500000000000004</v>
      </c>
      <c r="E29">
        <f t="shared" si="1"/>
        <v>5.58</v>
      </c>
      <c r="F29">
        <f t="shared" si="2"/>
        <v>8.68</v>
      </c>
      <c r="G29">
        <f t="shared" si="3"/>
        <v>11.16</v>
      </c>
      <c r="H29">
        <f t="shared" si="4"/>
        <v>41.069002140622423</v>
      </c>
      <c r="I29">
        <f t="shared" si="5"/>
        <v>49.282802568746909</v>
      </c>
      <c r="J29">
        <f t="shared" si="6"/>
        <v>76.662137329161865</v>
      </c>
      <c r="K29">
        <f t="shared" si="7"/>
        <v>98.565605137493819</v>
      </c>
    </row>
    <row r="30" spans="1:11" x14ac:dyDescent="0.55000000000000004">
      <c r="A30">
        <v>1963</v>
      </c>
      <c r="B30">
        <v>0.3</v>
      </c>
      <c r="C30">
        <v>2.6537643275336027</v>
      </c>
      <c r="D30">
        <f t="shared" si="0"/>
        <v>4.5</v>
      </c>
      <c r="E30">
        <f t="shared" si="1"/>
        <v>5.3999999999999995</v>
      </c>
      <c r="F30">
        <f t="shared" si="2"/>
        <v>8.4</v>
      </c>
      <c r="G30">
        <f t="shared" si="3"/>
        <v>10.799999999999999</v>
      </c>
      <c r="H30">
        <f t="shared" si="4"/>
        <v>39.806464913004042</v>
      </c>
      <c r="I30">
        <f t="shared" si="5"/>
        <v>47.767757895604845</v>
      </c>
      <c r="J30">
        <f t="shared" si="6"/>
        <v>74.305401170940883</v>
      </c>
      <c r="K30">
        <f t="shared" si="7"/>
        <v>95.53551579120969</v>
      </c>
    </row>
    <row r="31" spans="1:11" x14ac:dyDescent="0.55000000000000004">
      <c r="A31">
        <v>1964</v>
      </c>
      <c r="B31">
        <v>0.3</v>
      </c>
      <c r="C31">
        <v>2.6670699871545187</v>
      </c>
      <c r="D31">
        <f t="shared" si="0"/>
        <v>4.5</v>
      </c>
      <c r="E31">
        <f t="shared" si="1"/>
        <v>5.3999999999999995</v>
      </c>
      <c r="F31">
        <f t="shared" si="2"/>
        <v>8.4</v>
      </c>
      <c r="G31">
        <f t="shared" si="3"/>
        <v>10.799999999999999</v>
      </c>
      <c r="H31">
        <f t="shared" si="4"/>
        <v>40.00604980731778</v>
      </c>
      <c r="I31">
        <f t="shared" si="5"/>
        <v>48.007259768781338</v>
      </c>
      <c r="J31">
        <f t="shared" si="6"/>
        <v>74.67795964032652</v>
      </c>
      <c r="K31">
        <f t="shared" si="7"/>
        <v>96.014519537562677</v>
      </c>
    </row>
    <row r="32" spans="1:11" x14ac:dyDescent="0.55000000000000004">
      <c r="A32">
        <v>1965</v>
      </c>
      <c r="B32">
        <v>0.31</v>
      </c>
      <c r="C32">
        <v>2.6392809523809526</v>
      </c>
      <c r="D32">
        <f t="shared" si="0"/>
        <v>4.6500000000000004</v>
      </c>
      <c r="E32">
        <f t="shared" si="1"/>
        <v>5.58</v>
      </c>
      <c r="F32">
        <f t="shared" si="2"/>
        <v>8.68</v>
      </c>
      <c r="G32">
        <f t="shared" si="3"/>
        <v>11.16</v>
      </c>
      <c r="H32">
        <f t="shared" si="4"/>
        <v>39.589214285714291</v>
      </c>
      <c r="I32">
        <f t="shared" si="5"/>
        <v>47.50705714285715</v>
      </c>
      <c r="J32">
        <f t="shared" si="6"/>
        <v>73.899866666666668</v>
      </c>
      <c r="K32">
        <f t="shared" si="7"/>
        <v>95.0141142857143</v>
      </c>
    </row>
    <row r="33" spans="1:11" x14ac:dyDescent="0.55000000000000004">
      <c r="A33">
        <v>1966</v>
      </c>
      <c r="B33">
        <v>0.32</v>
      </c>
      <c r="C33">
        <v>2.6755791114575214</v>
      </c>
      <c r="D33">
        <f t="shared" si="0"/>
        <v>4.8</v>
      </c>
      <c r="E33">
        <f t="shared" si="1"/>
        <v>5.76</v>
      </c>
      <c r="F33">
        <f t="shared" si="2"/>
        <v>8.9600000000000009</v>
      </c>
      <c r="G33">
        <f t="shared" si="3"/>
        <v>11.52</v>
      </c>
      <c r="H33">
        <f t="shared" si="4"/>
        <v>40.133686671862819</v>
      </c>
      <c r="I33">
        <f t="shared" si="5"/>
        <v>48.160424006235388</v>
      </c>
      <c r="J33">
        <f t="shared" si="6"/>
        <v>74.916215120810591</v>
      </c>
      <c r="K33">
        <f t="shared" si="7"/>
        <v>96.320848012470776</v>
      </c>
    </row>
    <row r="34" spans="1:11" x14ac:dyDescent="0.55000000000000004">
      <c r="A34">
        <v>1967</v>
      </c>
      <c r="B34">
        <v>0.33</v>
      </c>
      <c r="C34">
        <v>2.6803270868824534</v>
      </c>
      <c r="D34">
        <f t="shared" si="0"/>
        <v>4.95</v>
      </c>
      <c r="E34">
        <f t="shared" si="1"/>
        <v>5.94</v>
      </c>
      <c r="F34">
        <f t="shared" si="2"/>
        <v>9.24</v>
      </c>
      <c r="G34">
        <f t="shared" si="3"/>
        <v>11.88</v>
      </c>
      <c r="H34">
        <f t="shared" si="4"/>
        <v>40.204906303236797</v>
      </c>
      <c r="I34">
        <f t="shared" si="5"/>
        <v>48.24588756388416</v>
      </c>
      <c r="J34">
        <f t="shared" si="6"/>
        <v>75.049158432708694</v>
      </c>
      <c r="K34">
        <f t="shared" si="7"/>
        <v>96.491775127768321</v>
      </c>
    </row>
    <row r="35" spans="1:11" x14ac:dyDescent="0.55000000000000004">
      <c r="A35">
        <v>1968</v>
      </c>
      <c r="B35">
        <v>0.34</v>
      </c>
      <c r="C35">
        <v>2.7226903553299495</v>
      </c>
      <c r="D35">
        <f t="shared" si="0"/>
        <v>5.1000000000000005</v>
      </c>
      <c r="E35">
        <f t="shared" si="1"/>
        <v>6.12</v>
      </c>
      <c r="F35">
        <f t="shared" si="2"/>
        <v>9.5200000000000014</v>
      </c>
      <c r="G35">
        <f t="shared" si="3"/>
        <v>12.24</v>
      </c>
      <c r="H35">
        <f t="shared" si="4"/>
        <v>40.84035532994924</v>
      </c>
      <c r="I35">
        <f t="shared" si="5"/>
        <v>49.00842639593909</v>
      </c>
      <c r="J35">
        <f t="shared" si="6"/>
        <v>76.23532994923859</v>
      </c>
      <c r="K35">
        <f t="shared" si="7"/>
        <v>98.016852791878179</v>
      </c>
    </row>
    <row r="36" spans="1:11" x14ac:dyDescent="0.55000000000000004">
      <c r="A36">
        <v>1969</v>
      </c>
      <c r="B36">
        <v>0.35</v>
      </c>
      <c r="C36">
        <v>2.7123640960809103</v>
      </c>
      <c r="D36">
        <f t="shared" si="0"/>
        <v>5.25</v>
      </c>
      <c r="E36">
        <f t="shared" si="1"/>
        <v>6.3</v>
      </c>
      <c r="F36">
        <f t="shared" si="2"/>
        <v>9.7999999999999989</v>
      </c>
      <c r="G36">
        <f t="shared" si="3"/>
        <v>12.6</v>
      </c>
      <c r="H36">
        <f t="shared" si="4"/>
        <v>40.685461441213654</v>
      </c>
      <c r="I36">
        <f t="shared" si="5"/>
        <v>48.822553729456388</v>
      </c>
      <c r="J36">
        <f t="shared" si="6"/>
        <v>75.946194690265486</v>
      </c>
      <c r="K36">
        <f t="shared" si="7"/>
        <v>97.645107458912776</v>
      </c>
    </row>
    <row r="37" spans="1:11" x14ac:dyDescent="0.55000000000000004">
      <c r="A37">
        <v>1970</v>
      </c>
      <c r="B37">
        <v>0.36</v>
      </c>
      <c r="C37">
        <v>2.7668737238044065</v>
      </c>
      <c r="D37">
        <f t="shared" si="0"/>
        <v>5.3999999999999995</v>
      </c>
      <c r="E37">
        <f t="shared" si="1"/>
        <v>6.4799999999999995</v>
      </c>
      <c r="F37">
        <f t="shared" si="2"/>
        <v>10.08</v>
      </c>
      <c r="G37">
        <f t="shared" si="3"/>
        <v>12.959999999999999</v>
      </c>
      <c r="H37">
        <f t="shared" si="4"/>
        <v>41.503105857066096</v>
      </c>
      <c r="I37">
        <f t="shared" si="5"/>
        <v>49.803727028479315</v>
      </c>
      <c r="J37">
        <f t="shared" si="6"/>
        <v>77.472464266523389</v>
      </c>
      <c r="K37">
        <f t="shared" si="7"/>
        <v>99.60745405695863</v>
      </c>
    </row>
    <row r="38" spans="1:11" x14ac:dyDescent="0.55000000000000004">
      <c r="A38">
        <v>1971</v>
      </c>
      <c r="B38">
        <v>0.36</v>
      </c>
      <c r="C38">
        <v>2.7516933271580748</v>
      </c>
      <c r="D38">
        <f t="shared" si="0"/>
        <v>5.3999999999999995</v>
      </c>
      <c r="E38">
        <f t="shared" si="1"/>
        <v>6.4799999999999995</v>
      </c>
      <c r="F38">
        <f t="shared" si="2"/>
        <v>10.08</v>
      </c>
      <c r="G38">
        <f t="shared" si="3"/>
        <v>12.959999999999999</v>
      </c>
      <c r="H38">
        <f t="shared" si="4"/>
        <v>41.275399907371124</v>
      </c>
      <c r="I38">
        <f t="shared" si="5"/>
        <v>49.530479888845349</v>
      </c>
      <c r="J38">
        <f t="shared" si="6"/>
        <v>77.047413160426089</v>
      </c>
      <c r="K38">
        <f t="shared" si="7"/>
        <v>99.060959777690698</v>
      </c>
    </row>
    <row r="39" spans="1:11" x14ac:dyDescent="0.55000000000000004">
      <c r="A39">
        <v>1972</v>
      </c>
      <c r="B39">
        <v>0.36</v>
      </c>
      <c r="C39">
        <v>2.7174218062836433</v>
      </c>
      <c r="D39">
        <f t="shared" si="0"/>
        <v>5.3999999999999995</v>
      </c>
      <c r="E39">
        <f t="shared" si="1"/>
        <v>6.4799999999999995</v>
      </c>
      <c r="F39">
        <f t="shared" si="2"/>
        <v>10.08</v>
      </c>
      <c r="G39">
        <f t="shared" si="3"/>
        <v>12.959999999999999</v>
      </c>
      <c r="H39">
        <f t="shared" si="4"/>
        <v>40.761327094254646</v>
      </c>
      <c r="I39">
        <f t="shared" si="5"/>
        <v>48.913592513105577</v>
      </c>
      <c r="J39">
        <f t="shared" si="6"/>
        <v>76.087810575942015</v>
      </c>
      <c r="K39">
        <f t="shared" si="7"/>
        <v>97.827185026211154</v>
      </c>
    </row>
    <row r="40" spans="1:11" x14ac:dyDescent="0.55000000000000004">
      <c r="A40">
        <v>1973</v>
      </c>
      <c r="B40">
        <v>0.39</v>
      </c>
      <c r="C40">
        <v>2.6818500000000003</v>
      </c>
      <c r="D40">
        <f t="shared" si="0"/>
        <v>5.8500000000000005</v>
      </c>
      <c r="E40">
        <f t="shared" si="1"/>
        <v>7.0200000000000005</v>
      </c>
      <c r="F40">
        <f t="shared" si="2"/>
        <v>10.92</v>
      </c>
      <c r="G40">
        <f t="shared" si="3"/>
        <v>14.040000000000001</v>
      </c>
      <c r="H40">
        <f t="shared" si="4"/>
        <v>40.227750000000007</v>
      </c>
      <c r="I40">
        <f t="shared" si="5"/>
        <v>48.273300000000006</v>
      </c>
      <c r="J40">
        <f t="shared" si="6"/>
        <v>75.091800000000006</v>
      </c>
      <c r="K40">
        <f t="shared" si="7"/>
        <v>96.546600000000012</v>
      </c>
    </row>
    <row r="41" spans="1:11" x14ac:dyDescent="0.55000000000000004">
      <c r="A41">
        <v>1974</v>
      </c>
      <c r="B41">
        <v>0.53</v>
      </c>
      <c r="C41">
        <v>2.6925822263266319</v>
      </c>
      <c r="D41">
        <f t="shared" si="0"/>
        <v>7.95</v>
      </c>
      <c r="E41">
        <f t="shared" si="1"/>
        <v>9.5400000000000009</v>
      </c>
      <c r="F41">
        <f t="shared" si="2"/>
        <v>14.84</v>
      </c>
      <c r="G41">
        <f t="shared" si="3"/>
        <v>19.080000000000002</v>
      </c>
      <c r="H41">
        <f t="shared" si="4"/>
        <v>40.388733394899475</v>
      </c>
      <c r="I41">
        <f t="shared" si="5"/>
        <v>48.466480073879374</v>
      </c>
      <c r="J41">
        <f t="shared" si="6"/>
        <v>75.392302337145694</v>
      </c>
      <c r="K41">
        <f t="shared" si="7"/>
        <v>96.932960147758749</v>
      </c>
    </row>
    <row r="42" spans="1:11" x14ac:dyDescent="0.55000000000000004">
      <c r="A42">
        <v>1975</v>
      </c>
      <c r="B42">
        <v>0.56999999999999995</v>
      </c>
      <c r="C42">
        <v>2.7106807048653438</v>
      </c>
      <c r="D42">
        <f t="shared" si="0"/>
        <v>8.5499999999999989</v>
      </c>
      <c r="E42">
        <f t="shared" si="1"/>
        <v>10.26</v>
      </c>
      <c r="F42">
        <f t="shared" si="2"/>
        <v>15.959999999999999</v>
      </c>
      <c r="G42">
        <f t="shared" si="3"/>
        <v>20.52</v>
      </c>
      <c r="H42">
        <f t="shared" si="4"/>
        <v>40.660210572980155</v>
      </c>
      <c r="I42">
        <f t="shared" si="5"/>
        <v>48.792252687576187</v>
      </c>
      <c r="J42">
        <f t="shared" si="6"/>
        <v>75.899059736229631</v>
      </c>
      <c r="K42">
        <f t="shared" si="7"/>
        <v>97.584505375152375</v>
      </c>
    </row>
    <row r="43" spans="1:11" x14ac:dyDescent="0.55000000000000004">
      <c r="A43">
        <v>1976</v>
      </c>
      <c r="B43">
        <v>0.59</v>
      </c>
      <c r="C43">
        <v>2.6937206332992849</v>
      </c>
      <c r="D43">
        <f t="shared" si="0"/>
        <v>8.85</v>
      </c>
      <c r="E43">
        <f t="shared" si="1"/>
        <v>10.62</v>
      </c>
      <c r="F43">
        <f t="shared" si="2"/>
        <v>16.52</v>
      </c>
      <c r="G43">
        <f t="shared" si="3"/>
        <v>21.24</v>
      </c>
      <c r="H43">
        <f t="shared" si="4"/>
        <v>40.405809499489273</v>
      </c>
      <c r="I43">
        <f t="shared" si="5"/>
        <v>48.48697139938713</v>
      </c>
      <c r="J43">
        <f t="shared" si="6"/>
        <v>75.424177732379974</v>
      </c>
      <c r="K43">
        <f t="shared" si="7"/>
        <v>96.97394279877426</v>
      </c>
    </row>
    <row r="44" spans="1:11" x14ac:dyDescent="0.55000000000000004">
      <c r="A44">
        <v>1977</v>
      </c>
      <c r="B44">
        <v>0.62</v>
      </c>
      <c r="C44">
        <v>2.6760231753440089</v>
      </c>
      <c r="D44">
        <f t="shared" si="0"/>
        <v>9.3000000000000007</v>
      </c>
      <c r="E44">
        <f t="shared" si="1"/>
        <v>11.16</v>
      </c>
      <c r="F44">
        <f t="shared" si="2"/>
        <v>17.36</v>
      </c>
      <c r="G44">
        <f t="shared" si="3"/>
        <v>22.32</v>
      </c>
      <c r="H44">
        <f t="shared" si="4"/>
        <v>40.140347630160136</v>
      </c>
      <c r="I44">
        <f t="shared" si="5"/>
        <v>48.168417156192163</v>
      </c>
      <c r="J44">
        <f t="shared" si="6"/>
        <v>74.928648909632244</v>
      </c>
      <c r="K44">
        <f t="shared" si="7"/>
        <v>96.336834312384326</v>
      </c>
    </row>
    <row r="45" spans="1:11" x14ac:dyDescent="0.55000000000000004">
      <c r="A45">
        <v>1978</v>
      </c>
      <c r="B45">
        <v>0.65174999999999994</v>
      </c>
      <c r="C45">
        <v>2.6970578058095125</v>
      </c>
      <c r="D45">
        <f t="shared" si="0"/>
        <v>9.7762499999999992</v>
      </c>
      <c r="E45">
        <f t="shared" si="1"/>
        <v>11.731499999999999</v>
      </c>
      <c r="F45">
        <f t="shared" si="2"/>
        <v>18.248999999999999</v>
      </c>
      <c r="G45">
        <f t="shared" si="3"/>
        <v>23.462999999999997</v>
      </c>
      <c r="H45">
        <f t="shared" si="4"/>
        <v>40.455867087142686</v>
      </c>
      <c r="I45">
        <f t="shared" si="5"/>
        <v>48.547040504571228</v>
      </c>
      <c r="J45">
        <f t="shared" si="6"/>
        <v>75.517618562666343</v>
      </c>
      <c r="K45">
        <f t="shared" si="7"/>
        <v>97.094081009142457</v>
      </c>
    </row>
    <row r="46" spans="1:11" x14ac:dyDescent="0.55000000000000004">
      <c r="A46">
        <v>1979</v>
      </c>
      <c r="B46">
        <v>0.88166666666666671</v>
      </c>
      <c r="C46">
        <v>2.695774772335362</v>
      </c>
      <c r="D46">
        <f t="shared" si="0"/>
        <v>13.225000000000001</v>
      </c>
      <c r="E46">
        <f t="shared" si="1"/>
        <v>15.870000000000001</v>
      </c>
      <c r="F46">
        <f t="shared" si="2"/>
        <v>24.686666666666667</v>
      </c>
      <c r="G46">
        <f t="shared" si="3"/>
        <v>31.740000000000002</v>
      </c>
      <c r="H46">
        <f t="shared" si="4"/>
        <v>40.43662158503043</v>
      </c>
      <c r="I46">
        <f t="shared" si="5"/>
        <v>48.523945902036516</v>
      </c>
      <c r="J46">
        <f t="shared" si="6"/>
        <v>75.481693625390136</v>
      </c>
      <c r="K46">
        <f t="shared" si="7"/>
        <v>97.047891804073032</v>
      </c>
    </row>
    <row r="47" spans="1:11" x14ac:dyDescent="0.55000000000000004">
      <c r="A47">
        <v>1980</v>
      </c>
      <c r="B47">
        <v>1.2212500000000002</v>
      </c>
      <c r="C47">
        <v>2.6869378557145058</v>
      </c>
      <c r="D47">
        <f t="shared" si="0"/>
        <v>18.318750000000001</v>
      </c>
      <c r="E47">
        <f t="shared" si="1"/>
        <v>21.982500000000002</v>
      </c>
      <c r="F47">
        <f t="shared" si="2"/>
        <v>34.195000000000007</v>
      </c>
      <c r="G47">
        <f t="shared" si="3"/>
        <v>43.965000000000003</v>
      </c>
      <c r="H47">
        <f t="shared" si="4"/>
        <v>40.304067835717589</v>
      </c>
      <c r="I47">
        <f t="shared" si="5"/>
        <v>48.364881402861101</v>
      </c>
      <c r="J47">
        <f t="shared" si="6"/>
        <v>75.23425996000617</v>
      </c>
      <c r="K47">
        <f t="shared" si="7"/>
        <v>96.729762805722203</v>
      </c>
    </row>
    <row r="48" spans="1:11" x14ac:dyDescent="0.55000000000000004">
      <c r="A48">
        <v>1981</v>
      </c>
      <c r="B48">
        <v>1.3528333333333336</v>
      </c>
      <c r="C48">
        <v>2.6743297859597721</v>
      </c>
      <c r="D48">
        <f t="shared" si="0"/>
        <v>20.292500000000004</v>
      </c>
      <c r="E48">
        <f t="shared" si="1"/>
        <v>24.351000000000003</v>
      </c>
      <c r="F48">
        <f t="shared" si="2"/>
        <v>37.879333333333342</v>
      </c>
      <c r="G48">
        <f t="shared" si="3"/>
        <v>48.702000000000005</v>
      </c>
      <c r="H48">
        <f t="shared" si="4"/>
        <v>40.114946789396583</v>
      </c>
      <c r="I48">
        <f t="shared" si="5"/>
        <v>48.137936147275894</v>
      </c>
      <c r="J48">
        <f t="shared" si="6"/>
        <v>74.881234006873626</v>
      </c>
      <c r="K48">
        <f t="shared" si="7"/>
        <v>96.275872294551789</v>
      </c>
    </row>
    <row r="49" spans="1:11" x14ac:dyDescent="0.55000000000000004">
      <c r="A49">
        <v>1982</v>
      </c>
      <c r="B49">
        <v>1.2807500000000001</v>
      </c>
      <c r="C49">
        <v>2.6727720702669053</v>
      </c>
      <c r="D49">
        <f t="shared" si="0"/>
        <v>19.21125</v>
      </c>
      <c r="E49">
        <f t="shared" si="1"/>
        <v>23.0535</v>
      </c>
      <c r="F49">
        <f t="shared" si="2"/>
        <v>35.861000000000004</v>
      </c>
      <c r="G49">
        <f t="shared" si="3"/>
        <v>46.106999999999999</v>
      </c>
      <c r="H49">
        <f t="shared" si="4"/>
        <v>40.091581054003584</v>
      </c>
      <c r="I49">
        <f t="shared" si="5"/>
        <v>48.109897264804296</v>
      </c>
      <c r="J49">
        <f t="shared" si="6"/>
        <v>74.837617967473349</v>
      </c>
      <c r="K49">
        <f t="shared" si="7"/>
        <v>96.219794529608592</v>
      </c>
    </row>
    <row r="50" spans="1:11" x14ac:dyDescent="0.55000000000000004">
      <c r="A50">
        <v>1983</v>
      </c>
      <c r="B50">
        <v>1.22475</v>
      </c>
      <c r="C50">
        <v>2.6435378571428569</v>
      </c>
      <c r="D50">
        <f t="shared" si="0"/>
        <v>18.37125</v>
      </c>
      <c r="E50">
        <f t="shared" si="1"/>
        <v>22.045500000000001</v>
      </c>
      <c r="F50">
        <f t="shared" si="2"/>
        <v>34.292999999999999</v>
      </c>
      <c r="G50">
        <f t="shared" si="3"/>
        <v>44.091000000000001</v>
      </c>
      <c r="H50">
        <f t="shared" si="4"/>
        <v>39.653067857142851</v>
      </c>
      <c r="I50">
        <f t="shared" si="5"/>
        <v>47.583681428571424</v>
      </c>
      <c r="J50">
        <f t="shared" si="6"/>
        <v>74.019059999999996</v>
      </c>
      <c r="K50">
        <f t="shared" si="7"/>
        <v>95.167362857142848</v>
      </c>
    </row>
    <row r="51" spans="1:11" x14ac:dyDescent="0.55000000000000004">
      <c r="A51">
        <v>1984</v>
      </c>
      <c r="B51">
        <v>1.1975</v>
      </c>
      <c r="C51">
        <v>2.6278393969458618</v>
      </c>
      <c r="D51">
        <f t="shared" si="0"/>
        <v>17.962499999999999</v>
      </c>
      <c r="E51">
        <f t="shared" si="1"/>
        <v>21.555</v>
      </c>
      <c r="F51">
        <f t="shared" si="2"/>
        <v>33.53</v>
      </c>
      <c r="G51">
        <f t="shared" si="3"/>
        <v>43.11</v>
      </c>
      <c r="H51">
        <f t="shared" si="4"/>
        <v>39.417590954187929</v>
      </c>
      <c r="I51">
        <f t="shared" si="5"/>
        <v>47.301109145025514</v>
      </c>
      <c r="J51">
        <f t="shared" si="6"/>
        <v>73.579503114484126</v>
      </c>
      <c r="K51">
        <f t="shared" si="7"/>
        <v>94.602218290051027</v>
      </c>
    </row>
    <row r="52" spans="1:11" x14ac:dyDescent="0.55000000000000004">
      <c r="A52">
        <v>1985</v>
      </c>
      <c r="B52">
        <v>1.1957500000000001</v>
      </c>
      <c r="C52">
        <v>2.6020952105647517</v>
      </c>
      <c r="D52">
        <f t="shared" si="0"/>
        <v>17.936250000000001</v>
      </c>
      <c r="E52">
        <f t="shared" si="1"/>
        <v>21.523500000000002</v>
      </c>
      <c r="F52">
        <f t="shared" si="2"/>
        <v>33.481000000000002</v>
      </c>
      <c r="G52">
        <f t="shared" si="3"/>
        <v>43.047000000000004</v>
      </c>
      <c r="H52">
        <f t="shared" si="4"/>
        <v>39.031428158471272</v>
      </c>
      <c r="I52">
        <f t="shared" si="5"/>
        <v>46.83771379016553</v>
      </c>
      <c r="J52">
        <f t="shared" si="6"/>
        <v>72.858665895813047</v>
      </c>
      <c r="K52">
        <f t="shared" si="7"/>
        <v>93.675427580331061</v>
      </c>
    </row>
    <row r="53" spans="1:11" x14ac:dyDescent="0.55000000000000004">
      <c r="A53">
        <v>1986</v>
      </c>
      <c r="B53">
        <v>0.93108333333333337</v>
      </c>
      <c r="C53">
        <v>2.5945821254156276</v>
      </c>
      <c r="D53">
        <f t="shared" si="0"/>
        <v>13.96625</v>
      </c>
      <c r="E53">
        <f t="shared" si="1"/>
        <v>16.759499999999999</v>
      </c>
      <c r="F53">
        <f t="shared" si="2"/>
        <v>26.070333333333334</v>
      </c>
      <c r="G53">
        <f t="shared" si="3"/>
        <v>33.518999999999998</v>
      </c>
      <c r="H53">
        <f t="shared" si="4"/>
        <v>38.918731881234415</v>
      </c>
      <c r="I53">
        <f t="shared" si="5"/>
        <v>46.702478257481296</v>
      </c>
      <c r="J53">
        <f t="shared" si="6"/>
        <v>72.648299511637575</v>
      </c>
      <c r="K53">
        <f t="shared" si="7"/>
        <v>93.404956514962592</v>
      </c>
    </row>
    <row r="54" spans="1:11" x14ac:dyDescent="0.55000000000000004">
      <c r="A54">
        <v>1987</v>
      </c>
      <c r="B54">
        <v>0.95708333333333329</v>
      </c>
      <c r="C54">
        <v>2.5628136115722073</v>
      </c>
      <c r="D54">
        <f t="shared" si="0"/>
        <v>14.356249999999999</v>
      </c>
      <c r="E54">
        <f t="shared" si="1"/>
        <v>17.227499999999999</v>
      </c>
      <c r="F54">
        <f t="shared" si="2"/>
        <v>26.798333333333332</v>
      </c>
      <c r="G54">
        <f t="shared" si="3"/>
        <v>34.454999999999998</v>
      </c>
      <c r="H54">
        <f t="shared" si="4"/>
        <v>38.442204173583107</v>
      </c>
      <c r="I54">
        <f t="shared" si="5"/>
        <v>46.13064500829973</v>
      </c>
      <c r="J54">
        <f t="shared" si="6"/>
        <v>71.758781124021809</v>
      </c>
      <c r="K54">
        <f t="shared" si="7"/>
        <v>92.26129001659946</v>
      </c>
    </row>
    <row r="55" spans="1:11" x14ac:dyDescent="0.55000000000000004">
      <c r="A55">
        <v>1988</v>
      </c>
      <c r="B55">
        <v>0.96358333333333313</v>
      </c>
      <c r="C55">
        <v>2.5585999628712868</v>
      </c>
      <c r="D55">
        <f t="shared" si="0"/>
        <v>14.453749999999998</v>
      </c>
      <c r="E55">
        <f t="shared" si="1"/>
        <v>17.344499999999996</v>
      </c>
      <c r="F55">
        <f t="shared" si="2"/>
        <v>26.980333333333327</v>
      </c>
      <c r="G55">
        <f t="shared" si="3"/>
        <v>34.688999999999993</v>
      </c>
      <c r="H55">
        <f t="shared" si="4"/>
        <v>38.378999443069304</v>
      </c>
      <c r="I55">
        <f t="shared" si="5"/>
        <v>46.054799331683164</v>
      </c>
      <c r="J55">
        <f t="shared" si="6"/>
        <v>71.640798960396026</v>
      </c>
      <c r="K55">
        <f t="shared" si="7"/>
        <v>92.109598663366327</v>
      </c>
    </row>
    <row r="56" spans="1:11" x14ac:dyDescent="0.55000000000000004">
      <c r="A56">
        <v>1989</v>
      </c>
      <c r="B56">
        <v>1.0600833333333333</v>
      </c>
      <c r="C56">
        <v>2.5708299969480835</v>
      </c>
      <c r="D56">
        <f t="shared" si="0"/>
        <v>15.901249999999999</v>
      </c>
      <c r="E56">
        <f t="shared" si="1"/>
        <v>19.081499999999998</v>
      </c>
      <c r="F56">
        <f t="shared" si="2"/>
        <v>29.682333333333332</v>
      </c>
      <c r="G56">
        <f t="shared" si="3"/>
        <v>38.162999999999997</v>
      </c>
      <c r="H56">
        <f t="shared" si="4"/>
        <v>38.56244995422125</v>
      </c>
      <c r="I56">
        <f t="shared" si="5"/>
        <v>46.274939945065505</v>
      </c>
      <c r="J56">
        <f t="shared" si="6"/>
        <v>71.983239914546331</v>
      </c>
      <c r="K56">
        <f t="shared" si="7"/>
        <v>92.54987989013101</v>
      </c>
    </row>
    <row r="57" spans="1:11" x14ac:dyDescent="0.55000000000000004">
      <c r="A57">
        <v>1990</v>
      </c>
      <c r="B57">
        <v>1.2172500000000002</v>
      </c>
      <c r="C57">
        <v>2.5863172108499959</v>
      </c>
      <c r="D57">
        <f t="shared" si="0"/>
        <v>18.258750000000003</v>
      </c>
      <c r="E57">
        <f t="shared" si="1"/>
        <v>21.910500000000003</v>
      </c>
      <c r="F57">
        <f t="shared" si="2"/>
        <v>34.083000000000006</v>
      </c>
      <c r="G57">
        <f t="shared" si="3"/>
        <v>43.821000000000005</v>
      </c>
      <c r="H57">
        <f t="shared" si="4"/>
        <v>38.794758162749936</v>
      </c>
      <c r="I57">
        <f t="shared" si="5"/>
        <v>46.553709795299923</v>
      </c>
      <c r="J57">
        <f t="shared" si="6"/>
        <v>72.41688190379989</v>
      </c>
      <c r="K57">
        <f t="shared" si="7"/>
        <v>93.107419590599847</v>
      </c>
    </row>
    <row r="58" spans="1:11" x14ac:dyDescent="0.55000000000000004">
      <c r="A58">
        <v>1991</v>
      </c>
      <c r="B58">
        <v>1.1964166666666667</v>
      </c>
      <c r="C58">
        <v>2.5865979060440556</v>
      </c>
      <c r="D58">
        <f t="shared" si="0"/>
        <v>17.946249999999999</v>
      </c>
      <c r="E58">
        <f t="shared" si="1"/>
        <v>21.535499999999999</v>
      </c>
      <c r="F58">
        <f t="shared" si="2"/>
        <v>33.49966666666667</v>
      </c>
      <c r="G58">
        <f t="shared" si="3"/>
        <v>43.070999999999998</v>
      </c>
      <c r="H58">
        <f t="shared" si="4"/>
        <v>38.798968590660834</v>
      </c>
      <c r="I58">
        <f t="shared" si="5"/>
        <v>46.558762308793</v>
      </c>
      <c r="J58">
        <f t="shared" si="6"/>
        <v>72.424741369233558</v>
      </c>
      <c r="K58">
        <f t="shared" si="7"/>
        <v>93.117524617586</v>
      </c>
    </row>
    <row r="59" spans="1:11" x14ac:dyDescent="0.55000000000000004">
      <c r="A59">
        <v>1992</v>
      </c>
      <c r="B59">
        <v>1.1896666666666667</v>
      </c>
      <c r="C59">
        <v>2.5787870313305108</v>
      </c>
      <c r="D59">
        <f t="shared" si="0"/>
        <v>17.844999999999999</v>
      </c>
      <c r="E59">
        <f t="shared" si="1"/>
        <v>21.414000000000001</v>
      </c>
      <c r="F59">
        <f t="shared" si="2"/>
        <v>33.310666666666663</v>
      </c>
      <c r="G59">
        <f t="shared" si="3"/>
        <v>42.828000000000003</v>
      </c>
      <c r="H59">
        <f t="shared" si="4"/>
        <v>38.681805469957659</v>
      </c>
      <c r="I59">
        <f t="shared" si="5"/>
        <v>46.418166563949192</v>
      </c>
      <c r="J59">
        <f t="shared" si="6"/>
        <v>72.206036877254306</v>
      </c>
      <c r="K59">
        <f t="shared" si="7"/>
        <v>92.836333127898385</v>
      </c>
    </row>
    <row r="60" spans="1:11" x14ac:dyDescent="0.55000000000000004">
      <c r="A60">
        <v>1993</v>
      </c>
      <c r="B60">
        <v>1.1728333333333332</v>
      </c>
      <c r="C60">
        <v>2.5747106445242554</v>
      </c>
      <c r="D60">
        <f t="shared" si="0"/>
        <v>17.592499999999998</v>
      </c>
      <c r="E60">
        <f t="shared" si="1"/>
        <v>21.110999999999997</v>
      </c>
      <c r="F60">
        <f t="shared" si="2"/>
        <v>32.839333333333329</v>
      </c>
      <c r="G60">
        <f t="shared" si="3"/>
        <v>42.221999999999994</v>
      </c>
      <c r="H60">
        <f t="shared" si="4"/>
        <v>38.620659667863833</v>
      </c>
      <c r="I60">
        <f t="shared" si="5"/>
        <v>46.344791601436597</v>
      </c>
      <c r="J60">
        <f t="shared" si="6"/>
        <v>72.091898046679148</v>
      </c>
      <c r="K60">
        <f t="shared" si="7"/>
        <v>92.689583202873195</v>
      </c>
    </row>
    <row r="61" spans="1:11" x14ac:dyDescent="0.55000000000000004">
      <c r="A61">
        <v>1994</v>
      </c>
      <c r="B61">
        <v>1.1739999999999999</v>
      </c>
      <c r="C61">
        <v>2.5653547079492789</v>
      </c>
      <c r="D61">
        <f t="shared" si="0"/>
        <v>17.61</v>
      </c>
      <c r="E61">
        <f t="shared" si="1"/>
        <v>21.131999999999998</v>
      </c>
      <c r="F61">
        <f t="shared" si="2"/>
        <v>32.872</v>
      </c>
      <c r="G61">
        <f t="shared" si="3"/>
        <v>42.263999999999996</v>
      </c>
      <c r="H61">
        <f t="shared" si="4"/>
        <v>38.48032061923918</v>
      </c>
      <c r="I61">
        <f t="shared" si="5"/>
        <v>46.17638474308702</v>
      </c>
      <c r="J61">
        <f t="shared" si="6"/>
        <v>71.829931822579809</v>
      </c>
      <c r="K61">
        <f t="shared" si="7"/>
        <v>92.35276948617404</v>
      </c>
    </row>
    <row r="62" spans="1:11" x14ac:dyDescent="0.55000000000000004">
      <c r="A62">
        <v>1995</v>
      </c>
      <c r="B62">
        <v>1.2053333333333331</v>
      </c>
      <c r="C62">
        <v>2.5914086900753563</v>
      </c>
      <c r="D62">
        <f t="shared" si="0"/>
        <v>18.079999999999998</v>
      </c>
      <c r="E62">
        <f t="shared" si="1"/>
        <v>21.695999999999998</v>
      </c>
      <c r="F62">
        <f t="shared" si="2"/>
        <v>33.749333333333325</v>
      </c>
      <c r="G62">
        <f t="shared" si="3"/>
        <v>43.391999999999996</v>
      </c>
      <c r="H62">
        <f t="shared" si="4"/>
        <v>38.871130351130347</v>
      </c>
      <c r="I62">
        <f t="shared" si="5"/>
        <v>46.645356421356411</v>
      </c>
      <c r="J62">
        <f t="shared" si="6"/>
        <v>72.559443322109985</v>
      </c>
      <c r="K62">
        <f t="shared" si="7"/>
        <v>93.290712842712821</v>
      </c>
    </row>
    <row r="63" spans="1:11" x14ac:dyDescent="0.55000000000000004">
      <c r="A63">
        <v>1996</v>
      </c>
      <c r="B63">
        <v>1.2879166666666666</v>
      </c>
      <c r="C63">
        <v>2.6100175216541195</v>
      </c>
      <c r="D63">
        <f t="shared" si="0"/>
        <v>19.318749999999998</v>
      </c>
      <c r="E63">
        <f t="shared" si="1"/>
        <v>23.182499999999997</v>
      </c>
      <c r="F63">
        <f t="shared" si="2"/>
        <v>36.061666666666667</v>
      </c>
      <c r="G63">
        <f t="shared" si="3"/>
        <v>46.364999999999995</v>
      </c>
      <c r="H63">
        <f t="shared" si="4"/>
        <v>39.15026282481179</v>
      </c>
      <c r="I63">
        <f t="shared" si="5"/>
        <v>46.980315389774148</v>
      </c>
      <c r="J63">
        <f t="shared" si="6"/>
        <v>73.080490606315351</v>
      </c>
      <c r="K63">
        <f t="shared" si="7"/>
        <v>93.960630779548296</v>
      </c>
    </row>
    <row r="64" spans="1:11" x14ac:dyDescent="0.55000000000000004">
      <c r="A64">
        <v>1997</v>
      </c>
      <c r="B64">
        <v>1.29125</v>
      </c>
      <c r="C64">
        <v>2.6194200658081348</v>
      </c>
      <c r="D64">
        <f t="shared" si="0"/>
        <v>19.368749999999999</v>
      </c>
      <c r="E64">
        <f t="shared" si="1"/>
        <v>23.2425</v>
      </c>
      <c r="F64">
        <f t="shared" si="2"/>
        <v>36.155000000000001</v>
      </c>
      <c r="G64">
        <f t="shared" si="3"/>
        <v>46.484999999999999</v>
      </c>
      <c r="H64">
        <f t="shared" si="4"/>
        <v>39.291300987122021</v>
      </c>
      <c r="I64">
        <f t="shared" si="5"/>
        <v>47.149561184546428</v>
      </c>
      <c r="J64">
        <f t="shared" si="6"/>
        <v>73.343761842627771</v>
      </c>
      <c r="K64">
        <f t="shared" si="7"/>
        <v>94.299122369092856</v>
      </c>
    </row>
    <row r="65" spans="1:11" x14ac:dyDescent="0.55000000000000004">
      <c r="A65">
        <v>1998</v>
      </c>
      <c r="B65">
        <v>1.1153333333333333</v>
      </c>
      <c r="C65">
        <v>2.611480132269647</v>
      </c>
      <c r="D65">
        <f t="shared" si="0"/>
        <v>16.73</v>
      </c>
      <c r="E65">
        <f t="shared" si="1"/>
        <v>20.076000000000001</v>
      </c>
      <c r="F65">
        <f t="shared" si="2"/>
        <v>31.229333333333333</v>
      </c>
      <c r="G65">
        <f t="shared" si="3"/>
        <v>40.152000000000001</v>
      </c>
      <c r="H65">
        <f t="shared" si="4"/>
        <v>39.172201984044705</v>
      </c>
      <c r="I65">
        <f t="shared" si="5"/>
        <v>47.006642380853648</v>
      </c>
      <c r="J65">
        <f t="shared" si="6"/>
        <v>73.121443703550113</v>
      </c>
      <c r="K65">
        <f t="shared" si="7"/>
        <v>94.013284761707297</v>
      </c>
    </row>
    <row r="66" spans="1:11" x14ac:dyDescent="0.55000000000000004">
      <c r="A66">
        <v>1999</v>
      </c>
      <c r="B66">
        <v>1.2208333333333334</v>
      </c>
      <c r="C66">
        <v>2.6158467407695918</v>
      </c>
      <c r="D66">
        <f t="shared" si="0"/>
        <v>18.3125</v>
      </c>
      <c r="E66">
        <f t="shared" si="1"/>
        <v>21.975000000000001</v>
      </c>
      <c r="F66">
        <f t="shared" si="2"/>
        <v>34.183333333333337</v>
      </c>
      <c r="G66">
        <f t="shared" si="3"/>
        <v>43.95</v>
      </c>
      <c r="H66">
        <f t="shared" si="4"/>
        <v>39.237701111543878</v>
      </c>
      <c r="I66">
        <f t="shared" si="5"/>
        <v>47.08524133385265</v>
      </c>
      <c r="J66">
        <f t="shared" si="6"/>
        <v>73.243708741548573</v>
      </c>
      <c r="K66">
        <f t="shared" si="7"/>
        <v>94.170482667705301</v>
      </c>
    </row>
    <row r="67" spans="1:11" x14ac:dyDescent="0.55000000000000004">
      <c r="A67">
        <v>2000</v>
      </c>
      <c r="B67">
        <v>1.5626666666666666</v>
      </c>
      <c r="C67">
        <v>2.6076815406513236</v>
      </c>
      <c r="D67">
        <f t="shared" ref="D67:D87" si="8">SUM(B67)*15</f>
        <v>23.44</v>
      </c>
      <c r="E67">
        <f t="shared" ref="E67:E87" si="9">SUM(B67)*18</f>
        <v>28.128</v>
      </c>
      <c r="F67">
        <f t="shared" ref="F67:F87" si="10">SUM(B67)*28</f>
        <v>43.754666666666665</v>
      </c>
      <c r="G67">
        <f t="shared" ref="G67:G87" si="11">SUM(B67)*36</f>
        <v>56.256</v>
      </c>
      <c r="H67">
        <f t="shared" ref="H67:H87" si="12">SUM(C67)*15</f>
        <v>39.115223109769858</v>
      </c>
      <c r="I67">
        <f t="shared" ref="I67:I87" si="13">SUM(C67)*18</f>
        <v>46.938267731723826</v>
      </c>
      <c r="J67">
        <f t="shared" ref="J67:J87" si="14">SUM(C67)*28</f>
        <v>73.01508313823706</v>
      </c>
      <c r="K67">
        <f t="shared" ref="K67:K87" si="15">SUM(C67)*36</f>
        <v>93.876535463447652</v>
      </c>
    </row>
    <row r="68" spans="1:11" x14ac:dyDescent="0.55000000000000004">
      <c r="A68">
        <v>2001</v>
      </c>
      <c r="B68">
        <v>1.53125</v>
      </c>
      <c r="C68">
        <v>2.6500707838249888</v>
      </c>
      <c r="D68">
        <f t="shared" si="8"/>
        <v>22.96875</v>
      </c>
      <c r="E68">
        <f t="shared" si="9"/>
        <v>27.5625</v>
      </c>
      <c r="F68">
        <f t="shared" si="10"/>
        <v>42.875</v>
      </c>
      <c r="G68">
        <f t="shared" si="11"/>
        <v>55.125</v>
      </c>
      <c r="H68">
        <f t="shared" si="12"/>
        <v>39.751061757374835</v>
      </c>
      <c r="I68">
        <f t="shared" si="13"/>
        <v>47.701274108849802</v>
      </c>
      <c r="J68">
        <f t="shared" si="14"/>
        <v>74.201981947099682</v>
      </c>
      <c r="K68">
        <f t="shared" si="15"/>
        <v>95.402548217699604</v>
      </c>
    </row>
    <row r="69" spans="1:11" x14ac:dyDescent="0.55000000000000004">
      <c r="A69">
        <v>2002</v>
      </c>
      <c r="B69">
        <v>1.4408333333333336</v>
      </c>
      <c r="C69">
        <v>2.6647120026205093</v>
      </c>
      <c r="D69">
        <f t="shared" si="8"/>
        <v>21.612500000000004</v>
      </c>
      <c r="E69">
        <f t="shared" si="9"/>
        <v>25.935000000000006</v>
      </c>
      <c r="F69">
        <f t="shared" si="10"/>
        <v>40.343333333333341</v>
      </c>
      <c r="G69">
        <f t="shared" si="11"/>
        <v>51.870000000000012</v>
      </c>
      <c r="H69">
        <f t="shared" si="12"/>
        <v>39.970680039307638</v>
      </c>
      <c r="I69">
        <f t="shared" si="13"/>
        <v>47.964816047169165</v>
      </c>
      <c r="J69">
        <f t="shared" si="14"/>
        <v>74.611936073374267</v>
      </c>
      <c r="K69">
        <f t="shared" si="15"/>
        <v>95.929632094338331</v>
      </c>
    </row>
    <row r="70" spans="1:11" x14ac:dyDescent="0.55000000000000004">
      <c r="A70">
        <v>2003</v>
      </c>
      <c r="B70">
        <v>1.6378333333333333</v>
      </c>
      <c r="C70">
        <v>2.6005481376227584</v>
      </c>
      <c r="D70">
        <f t="shared" si="8"/>
        <v>24.567499999999999</v>
      </c>
      <c r="E70">
        <f t="shared" si="9"/>
        <v>29.480999999999998</v>
      </c>
      <c r="F70">
        <f t="shared" si="10"/>
        <v>45.859333333333332</v>
      </c>
      <c r="G70">
        <f t="shared" si="11"/>
        <v>58.961999999999996</v>
      </c>
      <c r="H70">
        <f t="shared" si="12"/>
        <v>39.008222064341375</v>
      </c>
      <c r="I70">
        <f t="shared" si="13"/>
        <v>46.809866477209653</v>
      </c>
      <c r="J70">
        <f t="shared" si="14"/>
        <v>72.815347853437231</v>
      </c>
      <c r="K70">
        <f t="shared" si="15"/>
        <v>93.619732954419305</v>
      </c>
    </row>
    <row r="71" spans="1:11" x14ac:dyDescent="0.55000000000000004">
      <c r="A71">
        <v>2004</v>
      </c>
      <c r="B71">
        <v>1.9229166666666666</v>
      </c>
      <c r="C71">
        <v>2.5838323343917726</v>
      </c>
      <c r="D71">
        <f t="shared" si="8"/>
        <v>28.84375</v>
      </c>
      <c r="E71">
        <f t="shared" si="9"/>
        <v>34.612499999999997</v>
      </c>
      <c r="F71">
        <f t="shared" si="10"/>
        <v>53.841666666666669</v>
      </c>
      <c r="G71">
        <f t="shared" si="11"/>
        <v>69.224999999999994</v>
      </c>
      <c r="H71">
        <f t="shared" si="12"/>
        <v>38.75748501587659</v>
      </c>
      <c r="I71">
        <f t="shared" si="13"/>
        <v>46.508982019051906</v>
      </c>
      <c r="J71">
        <f t="shared" si="14"/>
        <v>72.347305362969635</v>
      </c>
      <c r="K71">
        <f t="shared" si="15"/>
        <v>93.017964038103813</v>
      </c>
    </row>
    <row r="72" spans="1:11" x14ac:dyDescent="0.55000000000000004">
      <c r="A72">
        <v>2005</v>
      </c>
      <c r="B72">
        <v>2.3378333333333332</v>
      </c>
      <c r="C72">
        <v>2.5763539358450833</v>
      </c>
      <c r="D72">
        <f t="shared" si="8"/>
        <v>35.067499999999995</v>
      </c>
      <c r="E72">
        <f t="shared" si="9"/>
        <v>42.080999999999996</v>
      </c>
      <c r="F72">
        <f t="shared" si="10"/>
        <v>65.459333333333333</v>
      </c>
      <c r="G72">
        <f t="shared" si="11"/>
        <v>84.161999999999992</v>
      </c>
      <c r="H72">
        <f t="shared" si="12"/>
        <v>38.645309037676249</v>
      </c>
      <c r="I72">
        <f t="shared" si="13"/>
        <v>46.374370845211502</v>
      </c>
      <c r="J72">
        <f t="shared" si="14"/>
        <v>72.137910203662329</v>
      </c>
      <c r="K72">
        <f t="shared" si="15"/>
        <v>92.748741690423003</v>
      </c>
    </row>
    <row r="73" spans="1:11" x14ac:dyDescent="0.55000000000000004">
      <c r="A73">
        <v>2006</v>
      </c>
      <c r="B73">
        <v>2.6346666666666665</v>
      </c>
      <c r="C73">
        <v>2.5700991370295267</v>
      </c>
      <c r="D73">
        <f t="shared" si="8"/>
        <v>39.519999999999996</v>
      </c>
      <c r="E73">
        <f t="shared" si="9"/>
        <v>47.423999999999999</v>
      </c>
      <c r="F73">
        <f t="shared" si="10"/>
        <v>73.770666666666656</v>
      </c>
      <c r="G73">
        <f t="shared" si="11"/>
        <v>94.847999999999999</v>
      </c>
      <c r="H73">
        <f t="shared" si="12"/>
        <v>38.551487055442898</v>
      </c>
      <c r="I73">
        <f t="shared" si="13"/>
        <v>46.261784466531481</v>
      </c>
      <c r="J73">
        <f t="shared" si="14"/>
        <v>71.962775836826751</v>
      </c>
      <c r="K73">
        <f t="shared" si="15"/>
        <v>92.523568933062961</v>
      </c>
    </row>
    <row r="74" spans="1:11" x14ac:dyDescent="0.55000000000000004">
      <c r="A74">
        <v>2007</v>
      </c>
      <c r="B74">
        <v>2.8494166666666665</v>
      </c>
      <c r="C74">
        <v>2.5690839472346076</v>
      </c>
      <c r="D74">
        <f t="shared" si="8"/>
        <v>42.741249999999994</v>
      </c>
      <c r="E74">
        <f t="shared" si="9"/>
        <v>51.289499999999997</v>
      </c>
      <c r="F74">
        <f t="shared" si="10"/>
        <v>79.783666666666662</v>
      </c>
      <c r="G74">
        <f t="shared" si="11"/>
        <v>102.57899999999999</v>
      </c>
      <c r="H74">
        <f t="shared" si="12"/>
        <v>38.536259208519112</v>
      </c>
      <c r="I74">
        <f t="shared" si="13"/>
        <v>46.243511050222935</v>
      </c>
      <c r="J74">
        <f t="shared" si="14"/>
        <v>71.934350522569019</v>
      </c>
      <c r="K74">
        <f t="shared" si="15"/>
        <v>92.48702210044587</v>
      </c>
    </row>
    <row r="75" spans="1:11" x14ac:dyDescent="0.55000000000000004">
      <c r="A75">
        <v>2008</v>
      </c>
      <c r="B75">
        <v>3.3174166666666665</v>
      </c>
      <c r="C75">
        <v>2.5652447442306374</v>
      </c>
      <c r="D75">
        <f t="shared" si="8"/>
        <v>49.761249999999997</v>
      </c>
      <c r="E75">
        <f t="shared" si="9"/>
        <v>59.713499999999996</v>
      </c>
      <c r="F75">
        <f t="shared" si="10"/>
        <v>92.887666666666661</v>
      </c>
      <c r="G75">
        <f t="shared" si="11"/>
        <v>119.42699999999999</v>
      </c>
      <c r="H75">
        <f t="shared" si="12"/>
        <v>38.478671163459559</v>
      </c>
      <c r="I75">
        <f t="shared" si="13"/>
        <v>46.174405396151471</v>
      </c>
      <c r="J75">
        <f t="shared" si="14"/>
        <v>71.826852838457853</v>
      </c>
      <c r="K75">
        <f t="shared" si="15"/>
        <v>92.348810792302942</v>
      </c>
    </row>
    <row r="76" spans="1:11" x14ac:dyDescent="0.55000000000000004">
      <c r="A76">
        <v>2009</v>
      </c>
      <c r="B76">
        <v>2.4007499999999999</v>
      </c>
      <c r="C76">
        <v>2.5555114534494305</v>
      </c>
      <c r="D76">
        <f t="shared" si="8"/>
        <v>36.011249999999997</v>
      </c>
      <c r="E76">
        <f t="shared" si="9"/>
        <v>43.213499999999996</v>
      </c>
      <c r="F76">
        <f t="shared" si="10"/>
        <v>67.221000000000004</v>
      </c>
      <c r="G76">
        <f t="shared" si="11"/>
        <v>86.426999999999992</v>
      </c>
      <c r="H76">
        <f t="shared" si="12"/>
        <v>38.332671801741455</v>
      </c>
      <c r="I76">
        <f t="shared" si="13"/>
        <v>45.999206162089749</v>
      </c>
      <c r="J76">
        <f t="shared" si="14"/>
        <v>71.554320696584057</v>
      </c>
      <c r="K76">
        <f t="shared" si="15"/>
        <v>91.998412324179498</v>
      </c>
    </row>
    <row r="77" spans="1:11" x14ac:dyDescent="0.55000000000000004">
      <c r="A77">
        <v>2010</v>
      </c>
      <c r="B77">
        <v>2.8355000000000001</v>
      </c>
      <c r="C77">
        <v>2.5497324073530772</v>
      </c>
      <c r="D77">
        <f t="shared" si="8"/>
        <v>42.532499999999999</v>
      </c>
      <c r="E77">
        <f t="shared" si="9"/>
        <v>51.039000000000001</v>
      </c>
      <c r="F77">
        <f t="shared" si="10"/>
        <v>79.394000000000005</v>
      </c>
      <c r="G77">
        <f t="shared" si="11"/>
        <v>102.078</v>
      </c>
      <c r="H77">
        <f t="shared" si="12"/>
        <v>38.245986110296158</v>
      </c>
      <c r="I77">
        <f t="shared" si="13"/>
        <v>45.895183332355387</v>
      </c>
      <c r="J77">
        <f t="shared" si="14"/>
        <v>71.392507405886164</v>
      </c>
      <c r="K77">
        <f t="shared" si="15"/>
        <v>91.790366664710774</v>
      </c>
    </row>
    <row r="78" spans="1:11" x14ac:dyDescent="0.55000000000000004">
      <c r="A78">
        <v>2011</v>
      </c>
      <c r="B78">
        <v>3.5764999999999998</v>
      </c>
      <c r="C78">
        <v>2.5434079630353934</v>
      </c>
      <c r="D78">
        <f t="shared" si="8"/>
        <v>53.647499999999994</v>
      </c>
      <c r="E78">
        <f t="shared" si="9"/>
        <v>64.376999999999995</v>
      </c>
      <c r="F78">
        <f t="shared" si="10"/>
        <v>100.142</v>
      </c>
      <c r="G78">
        <f t="shared" si="11"/>
        <v>128.75399999999999</v>
      </c>
      <c r="H78">
        <f t="shared" si="12"/>
        <v>38.151119445530902</v>
      </c>
      <c r="I78">
        <f t="shared" si="13"/>
        <v>45.781343334637079</v>
      </c>
      <c r="J78">
        <f t="shared" si="14"/>
        <v>71.215422964991021</v>
      </c>
      <c r="K78">
        <f t="shared" si="15"/>
        <v>91.562686669274157</v>
      </c>
    </row>
    <row r="79" spans="1:11" x14ac:dyDescent="0.55000000000000004">
      <c r="A79">
        <v>2012</v>
      </c>
      <c r="B79">
        <v>3.6950000000000003</v>
      </c>
      <c r="C79">
        <v>2.5452045461842232</v>
      </c>
      <c r="D79">
        <f t="shared" si="8"/>
        <v>55.425000000000004</v>
      </c>
      <c r="E79">
        <f t="shared" si="9"/>
        <v>66.510000000000005</v>
      </c>
      <c r="F79">
        <f t="shared" si="10"/>
        <v>103.46000000000001</v>
      </c>
      <c r="G79">
        <f t="shared" si="11"/>
        <v>133.02000000000001</v>
      </c>
      <c r="H79">
        <f t="shared" si="12"/>
        <v>38.178068192763348</v>
      </c>
      <c r="I79">
        <f t="shared" si="13"/>
        <v>45.813681831316018</v>
      </c>
      <c r="J79">
        <f t="shared" si="14"/>
        <v>71.26572729315825</v>
      </c>
      <c r="K79">
        <f t="shared" si="15"/>
        <v>91.627363662632035</v>
      </c>
    </row>
    <row r="80" spans="1:11" x14ac:dyDescent="0.55000000000000004">
      <c r="A80">
        <v>2013</v>
      </c>
      <c r="B80">
        <v>3.5839166666666671</v>
      </c>
      <c r="C80">
        <v>2.5412445526262739</v>
      </c>
      <c r="D80">
        <f t="shared" si="8"/>
        <v>53.758750000000006</v>
      </c>
      <c r="E80">
        <f t="shared" si="9"/>
        <v>64.510500000000008</v>
      </c>
      <c r="F80">
        <f t="shared" si="10"/>
        <v>100.34966666666668</v>
      </c>
      <c r="G80">
        <f t="shared" si="11"/>
        <v>129.02100000000002</v>
      </c>
      <c r="H80">
        <f t="shared" si="12"/>
        <v>38.118668289394108</v>
      </c>
      <c r="I80">
        <f t="shared" si="13"/>
        <v>45.742401947272931</v>
      </c>
      <c r="J80">
        <f t="shared" si="14"/>
        <v>71.154847473535668</v>
      </c>
      <c r="K80">
        <f t="shared" si="15"/>
        <v>91.484803894545863</v>
      </c>
    </row>
    <row r="81" spans="1:11" x14ac:dyDescent="0.55000000000000004">
      <c r="A81">
        <v>2014</v>
      </c>
      <c r="B81">
        <v>3.4249166666666668</v>
      </c>
      <c r="C81">
        <v>2.5260804671197605</v>
      </c>
      <c r="D81">
        <f t="shared" si="8"/>
        <v>51.373750000000001</v>
      </c>
      <c r="E81">
        <f t="shared" si="9"/>
        <v>61.648500000000006</v>
      </c>
      <c r="F81">
        <f t="shared" si="10"/>
        <v>95.897666666666666</v>
      </c>
      <c r="G81">
        <f t="shared" si="11"/>
        <v>123.29700000000001</v>
      </c>
      <c r="H81">
        <f t="shared" si="12"/>
        <v>37.891207006796407</v>
      </c>
      <c r="I81">
        <f t="shared" si="13"/>
        <v>45.469448408155692</v>
      </c>
      <c r="J81">
        <f t="shared" si="14"/>
        <v>70.73025307935329</v>
      </c>
      <c r="K81">
        <f t="shared" si="15"/>
        <v>90.938896816311384</v>
      </c>
    </row>
    <row r="82" spans="1:11" x14ac:dyDescent="0.55000000000000004">
      <c r="A82">
        <v>2015</v>
      </c>
      <c r="B82">
        <v>2.5100000000000002</v>
      </c>
      <c r="C82">
        <v>2.540083487809365</v>
      </c>
      <c r="D82">
        <f t="shared" si="8"/>
        <v>37.650000000000006</v>
      </c>
      <c r="E82">
        <f t="shared" si="9"/>
        <v>45.180000000000007</v>
      </c>
      <c r="F82">
        <f t="shared" si="10"/>
        <v>70.28</v>
      </c>
      <c r="G82">
        <f t="shared" si="11"/>
        <v>90.360000000000014</v>
      </c>
      <c r="H82">
        <f t="shared" si="12"/>
        <v>38.101252317140478</v>
      </c>
      <c r="I82">
        <f t="shared" si="13"/>
        <v>45.721502780568571</v>
      </c>
      <c r="J82">
        <f t="shared" si="14"/>
        <v>71.122337658662218</v>
      </c>
      <c r="K82">
        <f t="shared" si="15"/>
        <v>91.443005561137142</v>
      </c>
    </row>
    <row r="83" spans="1:11" x14ac:dyDescent="0.55000000000000004">
      <c r="A83">
        <v>2016</v>
      </c>
      <c r="B83">
        <v>2.203583333333333</v>
      </c>
      <c r="C83">
        <v>2.5200925203356035</v>
      </c>
      <c r="D83">
        <f t="shared" si="8"/>
        <v>33.053749999999994</v>
      </c>
      <c r="E83">
        <f t="shared" si="9"/>
        <v>39.664499999999997</v>
      </c>
      <c r="F83">
        <f t="shared" si="10"/>
        <v>61.700333333333326</v>
      </c>
      <c r="G83">
        <f t="shared" si="11"/>
        <v>79.328999999999994</v>
      </c>
      <c r="H83">
        <f t="shared" si="12"/>
        <v>37.801387805034054</v>
      </c>
      <c r="I83">
        <f t="shared" si="13"/>
        <v>45.36166536604086</v>
      </c>
      <c r="J83">
        <f t="shared" si="14"/>
        <v>70.562590569396903</v>
      </c>
      <c r="K83">
        <f t="shared" si="15"/>
        <v>90.72333073208172</v>
      </c>
    </row>
    <row r="84" spans="1:11" x14ac:dyDescent="0.55000000000000004">
      <c r="A84">
        <v>2017</v>
      </c>
      <c r="B84">
        <v>2.4686666666666666</v>
      </c>
      <c r="C84">
        <v>2.501050649289323</v>
      </c>
      <c r="D84">
        <f t="shared" si="8"/>
        <v>37.03</v>
      </c>
      <c r="E84">
        <f t="shared" si="9"/>
        <v>44.436</v>
      </c>
      <c r="F84">
        <f t="shared" si="10"/>
        <v>69.12266666666666</v>
      </c>
      <c r="G84">
        <f t="shared" si="11"/>
        <v>88.872</v>
      </c>
      <c r="H84">
        <f t="shared" si="12"/>
        <v>37.515759739339842</v>
      </c>
      <c r="I84">
        <f t="shared" si="13"/>
        <v>45.018911687207812</v>
      </c>
      <c r="J84">
        <f t="shared" si="14"/>
        <v>70.029418180101047</v>
      </c>
      <c r="K84">
        <f t="shared" si="15"/>
        <v>90.037823374415623</v>
      </c>
    </row>
    <row r="85" spans="1:11" x14ac:dyDescent="0.55000000000000004">
      <c r="A85">
        <v>2018</v>
      </c>
      <c r="B85">
        <v>2.7935833333333338</v>
      </c>
      <c r="C85">
        <v>2.4911064343575831</v>
      </c>
      <c r="D85">
        <f t="shared" si="8"/>
        <v>41.903750000000009</v>
      </c>
      <c r="E85">
        <f t="shared" si="9"/>
        <v>50.284500000000008</v>
      </c>
      <c r="F85">
        <f t="shared" si="10"/>
        <v>78.220333333333343</v>
      </c>
      <c r="G85">
        <f t="shared" si="11"/>
        <v>100.56900000000002</v>
      </c>
      <c r="H85">
        <f t="shared" si="12"/>
        <v>37.366596515363746</v>
      </c>
      <c r="I85">
        <f t="shared" si="13"/>
        <v>44.839915818436495</v>
      </c>
      <c r="J85">
        <f t="shared" si="14"/>
        <v>69.750980162012326</v>
      </c>
      <c r="K85">
        <f t="shared" si="15"/>
        <v>89.67983163687299</v>
      </c>
    </row>
    <row r="86" spans="1:11" x14ac:dyDescent="0.55000000000000004">
      <c r="A86">
        <v>2019</v>
      </c>
      <c r="B86">
        <v>2.6984166666666667</v>
      </c>
      <c r="C86">
        <v>2.4953983310560641</v>
      </c>
      <c r="D86">
        <f t="shared" si="8"/>
        <v>40.47625</v>
      </c>
      <c r="E86">
        <f t="shared" si="9"/>
        <v>48.5715</v>
      </c>
      <c r="F86">
        <f t="shared" si="10"/>
        <v>75.555666666666667</v>
      </c>
      <c r="G86">
        <f t="shared" si="11"/>
        <v>97.143000000000001</v>
      </c>
      <c r="H86">
        <f t="shared" si="12"/>
        <v>37.43097496584096</v>
      </c>
      <c r="I86">
        <f t="shared" si="13"/>
        <v>44.917169959009158</v>
      </c>
      <c r="J86">
        <f t="shared" si="14"/>
        <v>69.871153269569788</v>
      </c>
      <c r="K86">
        <f t="shared" si="15"/>
        <v>89.834339918018316</v>
      </c>
    </row>
    <row r="87" spans="1:11" x14ac:dyDescent="0.55000000000000004">
      <c r="A87">
        <v>2020</v>
      </c>
      <c r="B87">
        <v>2.2414999999999998</v>
      </c>
      <c r="C87">
        <v>2.4772541183742849</v>
      </c>
      <c r="D87">
        <f t="shared" si="8"/>
        <v>33.622499999999995</v>
      </c>
      <c r="E87">
        <f t="shared" si="9"/>
        <v>40.346999999999994</v>
      </c>
      <c r="F87">
        <f t="shared" si="10"/>
        <v>62.761999999999993</v>
      </c>
      <c r="G87">
        <f t="shared" si="11"/>
        <v>80.693999999999988</v>
      </c>
      <c r="H87">
        <f t="shared" si="12"/>
        <v>37.158811775614275</v>
      </c>
      <c r="I87">
        <f t="shared" si="13"/>
        <v>44.590574130737124</v>
      </c>
      <c r="J87">
        <f t="shared" si="14"/>
        <v>69.363115314479984</v>
      </c>
      <c r="K87">
        <f t="shared" si="15"/>
        <v>89.181148261474249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BBE1-A8D1-44BD-8E5E-1CDBED793381}">
  <dimension ref="A1:C15"/>
  <sheetViews>
    <sheetView workbookViewId="0">
      <selection activeCell="A2" sqref="A2:XFD2"/>
    </sheetView>
  </sheetViews>
  <sheetFormatPr defaultRowHeight="14.4" x14ac:dyDescent="0.55000000000000004"/>
  <cols>
    <col min="1" max="1" width="17.9453125" bestFit="1" customWidth="1"/>
  </cols>
  <sheetData>
    <row r="1" spans="1:3" x14ac:dyDescent="0.55000000000000004">
      <c r="A1" t="s">
        <v>7</v>
      </c>
      <c r="B1" t="s">
        <v>163</v>
      </c>
      <c r="C1" t="s">
        <v>59</v>
      </c>
    </row>
    <row r="2" spans="1:3" x14ac:dyDescent="0.55000000000000004">
      <c r="A2" t="s">
        <v>52</v>
      </c>
      <c r="B2">
        <v>3.09</v>
      </c>
      <c r="C2">
        <v>14</v>
      </c>
    </row>
    <row r="3" spans="1:3" x14ac:dyDescent="0.55000000000000004">
      <c r="A3" t="s">
        <v>53</v>
      </c>
      <c r="B3">
        <v>3.03</v>
      </c>
      <c r="C3">
        <v>13</v>
      </c>
    </row>
    <row r="4" spans="1:3" x14ac:dyDescent="0.55000000000000004">
      <c r="A4" t="s">
        <v>20</v>
      </c>
      <c r="B4">
        <v>2.81</v>
      </c>
      <c r="C4">
        <v>12</v>
      </c>
    </row>
    <row r="5" spans="1:3" x14ac:dyDescent="0.55000000000000004">
      <c r="A5" t="s">
        <v>54</v>
      </c>
      <c r="B5">
        <v>2.72</v>
      </c>
      <c r="C5">
        <v>10</v>
      </c>
    </row>
    <row r="6" spans="1:3" x14ac:dyDescent="0.55000000000000004">
      <c r="A6" t="s">
        <v>55</v>
      </c>
      <c r="B6">
        <v>2.68</v>
      </c>
      <c r="C6">
        <v>7</v>
      </c>
    </row>
    <row r="7" spans="1:3" x14ac:dyDescent="0.55000000000000004">
      <c r="A7" t="s">
        <v>21</v>
      </c>
      <c r="B7">
        <v>2.73</v>
      </c>
      <c r="C7">
        <v>11</v>
      </c>
    </row>
    <row r="8" spans="1:3" x14ac:dyDescent="0.55000000000000004">
      <c r="A8" t="s">
        <v>22</v>
      </c>
      <c r="B8" s="3">
        <v>2.7</v>
      </c>
      <c r="C8" s="4">
        <v>9</v>
      </c>
    </row>
    <row r="9" spans="1:3" x14ac:dyDescent="0.55000000000000004">
      <c r="A9" t="s">
        <v>56</v>
      </c>
      <c r="B9">
        <v>2.69</v>
      </c>
      <c r="C9">
        <v>8</v>
      </c>
    </row>
    <row r="10" spans="1:3" x14ac:dyDescent="0.55000000000000004">
      <c r="A10" t="s">
        <v>23</v>
      </c>
      <c r="B10">
        <v>2.62</v>
      </c>
      <c r="C10">
        <v>6</v>
      </c>
    </row>
    <row r="11" spans="1:3" x14ac:dyDescent="0.55000000000000004">
      <c r="A11" t="s">
        <v>24</v>
      </c>
      <c r="B11">
        <v>2.58</v>
      </c>
      <c r="C11">
        <v>3</v>
      </c>
    </row>
    <row r="12" spans="1:3" x14ac:dyDescent="0.55000000000000004">
      <c r="A12" t="s">
        <v>57</v>
      </c>
      <c r="B12" s="3">
        <v>2.6</v>
      </c>
      <c r="C12" s="4">
        <v>4</v>
      </c>
    </row>
    <row r="13" spans="1:3" x14ac:dyDescent="0.55000000000000004">
      <c r="A13" t="s">
        <v>25</v>
      </c>
      <c r="B13" s="3">
        <v>2.6</v>
      </c>
      <c r="C13" s="4">
        <v>4</v>
      </c>
    </row>
    <row r="14" spans="1:3" x14ac:dyDescent="0.55000000000000004">
      <c r="A14" t="s">
        <v>58</v>
      </c>
      <c r="B14">
        <v>2.54</v>
      </c>
      <c r="C14">
        <v>2</v>
      </c>
    </row>
    <row r="15" spans="1:3" x14ac:dyDescent="0.55000000000000004">
      <c r="A15" t="s">
        <v>26</v>
      </c>
      <c r="B15">
        <v>2.4900000000000002</v>
      </c>
      <c r="C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6CCF-18F2-4CD1-8B5B-0C7A287E74CF}">
  <dimension ref="A1:C3"/>
  <sheetViews>
    <sheetView workbookViewId="0">
      <selection activeCell="A2" sqref="A2:XFD2"/>
    </sheetView>
  </sheetViews>
  <sheetFormatPr defaultRowHeight="14.4" x14ac:dyDescent="0.55000000000000004"/>
  <cols>
    <col min="1" max="1" width="11.15625" bestFit="1" customWidth="1"/>
    <col min="2" max="2" width="78.734375" bestFit="1" customWidth="1"/>
    <col min="3" max="3" width="5.15625" bestFit="1" customWidth="1"/>
  </cols>
  <sheetData>
    <row r="1" spans="1:3" x14ac:dyDescent="0.55000000000000004">
      <c r="A1" t="s">
        <v>158</v>
      </c>
      <c r="B1" t="s">
        <v>9</v>
      </c>
      <c r="C1" t="s">
        <v>159</v>
      </c>
    </row>
    <row r="2" spans="1:3" x14ac:dyDescent="0.55000000000000004">
      <c r="A2" t="s">
        <v>161</v>
      </c>
      <c r="B2" s="2" t="s">
        <v>18</v>
      </c>
      <c r="C2" s="3">
        <v>54.585714285714289</v>
      </c>
    </row>
    <row r="3" spans="1:3" x14ac:dyDescent="0.55000000000000004">
      <c r="A3" t="s">
        <v>162</v>
      </c>
      <c r="B3" s="2" t="s">
        <v>49</v>
      </c>
      <c r="C3" s="3">
        <v>52.199999999999996</v>
      </c>
    </row>
  </sheetData>
  <hyperlinks>
    <hyperlink ref="B2" r:id="rId1" xr:uid="{777315B0-91A2-45B4-B2FD-8A1476E492D6}"/>
    <hyperlink ref="B3" r:id="rId2" xr:uid="{0FF69964-9161-46B5-A725-E40FE201CE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A15E-DD63-4D6A-A868-4789AB2ED6C4}">
  <dimension ref="A1:C52"/>
  <sheetViews>
    <sheetView workbookViewId="0">
      <selection activeCell="A10" sqref="A10"/>
    </sheetView>
  </sheetViews>
  <sheetFormatPr defaultRowHeight="14.4" x14ac:dyDescent="0.55000000000000004"/>
  <cols>
    <col min="1" max="1" width="16.26171875" bestFit="1" customWidth="1"/>
    <col min="2" max="2" width="9.68359375" bestFit="1" customWidth="1"/>
    <col min="3" max="3" width="11.26171875" bestFit="1" customWidth="1"/>
  </cols>
  <sheetData>
    <row r="1" spans="1:3" x14ac:dyDescent="0.55000000000000004">
      <c r="A1" t="s">
        <v>60</v>
      </c>
      <c r="B1" t="s">
        <v>111</v>
      </c>
      <c r="C1" t="s">
        <v>112</v>
      </c>
    </row>
    <row r="2" spans="1:3" x14ac:dyDescent="0.55000000000000004">
      <c r="A2" t="s">
        <v>61</v>
      </c>
      <c r="B2">
        <v>32.806671000000001</v>
      </c>
      <c r="C2">
        <v>-86.791129999999995</v>
      </c>
    </row>
    <row r="3" spans="1:3" x14ac:dyDescent="0.55000000000000004">
      <c r="A3" t="s">
        <v>62</v>
      </c>
      <c r="B3">
        <v>61.370716000000002</v>
      </c>
      <c r="C3">
        <v>-152.40441899999999</v>
      </c>
    </row>
    <row r="4" spans="1:3" x14ac:dyDescent="0.55000000000000004">
      <c r="A4" t="s">
        <v>63</v>
      </c>
      <c r="B4">
        <v>33.729759000000001</v>
      </c>
      <c r="C4">
        <v>-111.43122099999999</v>
      </c>
    </row>
    <row r="5" spans="1:3" x14ac:dyDescent="0.55000000000000004">
      <c r="A5" t="s">
        <v>64</v>
      </c>
      <c r="B5">
        <v>34.969704</v>
      </c>
      <c r="C5">
        <v>-92.373123000000007</v>
      </c>
    </row>
    <row r="6" spans="1:3" x14ac:dyDescent="0.55000000000000004">
      <c r="A6" t="s">
        <v>65</v>
      </c>
      <c r="B6">
        <v>36.116202999999999</v>
      </c>
      <c r="C6">
        <v>-119.68156399999999</v>
      </c>
    </row>
    <row r="7" spans="1:3" x14ac:dyDescent="0.55000000000000004">
      <c r="A7" t="s">
        <v>66</v>
      </c>
      <c r="B7">
        <v>39.059811000000003</v>
      </c>
      <c r="C7">
        <v>-105.311104</v>
      </c>
    </row>
    <row r="8" spans="1:3" x14ac:dyDescent="0.55000000000000004">
      <c r="A8" t="s">
        <v>67</v>
      </c>
      <c r="B8">
        <v>41.597782000000002</v>
      </c>
      <c r="C8">
        <v>-72.755370999999997</v>
      </c>
    </row>
    <row r="9" spans="1:3" x14ac:dyDescent="0.55000000000000004">
      <c r="A9" t="s">
        <v>68</v>
      </c>
      <c r="B9">
        <v>39.318522999999999</v>
      </c>
      <c r="C9">
        <v>-75.507141000000004</v>
      </c>
    </row>
    <row r="10" spans="1:3" x14ac:dyDescent="0.55000000000000004">
      <c r="A10" t="s">
        <v>113</v>
      </c>
      <c r="B10">
        <v>38.897438000000001</v>
      </c>
      <c r="C10">
        <v>-77.026816999999994</v>
      </c>
    </row>
    <row r="11" spans="1:3" x14ac:dyDescent="0.55000000000000004">
      <c r="A11" t="s">
        <v>69</v>
      </c>
      <c r="B11">
        <v>27.766279000000001</v>
      </c>
      <c r="C11">
        <v>-81.686783000000005</v>
      </c>
    </row>
    <row r="12" spans="1:3" x14ac:dyDescent="0.55000000000000004">
      <c r="A12" t="s">
        <v>70</v>
      </c>
      <c r="B12">
        <v>33.040619</v>
      </c>
      <c r="C12">
        <v>-83.643073999999999</v>
      </c>
    </row>
    <row r="13" spans="1:3" x14ac:dyDescent="0.55000000000000004">
      <c r="A13" t="s">
        <v>71</v>
      </c>
      <c r="B13">
        <v>21.094318000000001</v>
      </c>
      <c r="C13">
        <v>-157.49833699999999</v>
      </c>
    </row>
    <row r="14" spans="1:3" x14ac:dyDescent="0.55000000000000004">
      <c r="A14" t="s">
        <v>72</v>
      </c>
      <c r="B14">
        <v>44.240459000000001</v>
      </c>
      <c r="C14">
        <v>-114.47882799999999</v>
      </c>
    </row>
    <row r="15" spans="1:3" x14ac:dyDescent="0.55000000000000004">
      <c r="A15" t="s">
        <v>73</v>
      </c>
      <c r="B15">
        <v>40.349457000000001</v>
      </c>
      <c r="C15">
        <v>-88.986136999999999</v>
      </c>
    </row>
    <row r="16" spans="1:3" x14ac:dyDescent="0.55000000000000004">
      <c r="A16" t="s">
        <v>74</v>
      </c>
      <c r="B16">
        <v>39.849426000000001</v>
      </c>
      <c r="C16">
        <v>-86.258278000000004</v>
      </c>
    </row>
    <row r="17" spans="1:3" x14ac:dyDescent="0.55000000000000004">
      <c r="A17" t="s">
        <v>75</v>
      </c>
      <c r="B17">
        <v>42.011538999999999</v>
      </c>
      <c r="C17">
        <v>-93.210526000000002</v>
      </c>
    </row>
    <row r="18" spans="1:3" x14ac:dyDescent="0.55000000000000004">
      <c r="A18" t="s">
        <v>76</v>
      </c>
      <c r="B18">
        <v>38.526600000000002</v>
      </c>
      <c r="C18">
        <v>-96.726485999999994</v>
      </c>
    </row>
    <row r="19" spans="1:3" x14ac:dyDescent="0.55000000000000004">
      <c r="A19" t="s">
        <v>77</v>
      </c>
      <c r="B19">
        <v>37.668140000000001</v>
      </c>
      <c r="C19">
        <v>-84.670067000000003</v>
      </c>
    </row>
    <row r="20" spans="1:3" x14ac:dyDescent="0.55000000000000004">
      <c r="A20" t="s">
        <v>78</v>
      </c>
      <c r="B20">
        <v>31.169546</v>
      </c>
      <c r="C20">
        <v>-91.867805000000004</v>
      </c>
    </row>
    <row r="21" spans="1:3" x14ac:dyDescent="0.55000000000000004">
      <c r="A21" t="s">
        <v>79</v>
      </c>
      <c r="B21">
        <v>44.693947000000001</v>
      </c>
      <c r="C21">
        <v>-69.381927000000005</v>
      </c>
    </row>
    <row r="22" spans="1:3" x14ac:dyDescent="0.55000000000000004">
      <c r="A22" t="s">
        <v>80</v>
      </c>
      <c r="B22">
        <v>39.063946000000001</v>
      </c>
      <c r="C22">
        <v>-76.802100999999993</v>
      </c>
    </row>
    <row r="23" spans="1:3" x14ac:dyDescent="0.55000000000000004">
      <c r="A23" t="s">
        <v>81</v>
      </c>
      <c r="B23">
        <v>42.230170999999999</v>
      </c>
      <c r="C23">
        <v>-71.530106000000004</v>
      </c>
    </row>
    <row r="24" spans="1:3" x14ac:dyDescent="0.55000000000000004">
      <c r="A24" t="s">
        <v>82</v>
      </c>
      <c r="B24">
        <v>43.326618000000003</v>
      </c>
      <c r="C24">
        <v>-84.536095000000003</v>
      </c>
    </row>
    <row r="25" spans="1:3" x14ac:dyDescent="0.55000000000000004">
      <c r="A25" t="s">
        <v>83</v>
      </c>
      <c r="B25">
        <v>45.694454</v>
      </c>
      <c r="C25">
        <v>-93.900192000000004</v>
      </c>
    </row>
    <row r="26" spans="1:3" x14ac:dyDescent="0.55000000000000004">
      <c r="A26" t="s">
        <v>84</v>
      </c>
      <c r="B26">
        <v>32.741646000000003</v>
      </c>
      <c r="C26">
        <v>-89.678696000000002</v>
      </c>
    </row>
    <row r="27" spans="1:3" x14ac:dyDescent="0.55000000000000004">
      <c r="A27" t="s">
        <v>85</v>
      </c>
      <c r="B27">
        <v>38.456085000000002</v>
      </c>
      <c r="C27">
        <v>-92.288368000000006</v>
      </c>
    </row>
    <row r="28" spans="1:3" x14ac:dyDescent="0.55000000000000004">
      <c r="A28" t="s">
        <v>86</v>
      </c>
      <c r="B28">
        <v>46.921925000000002</v>
      </c>
      <c r="C28">
        <v>-110.454353</v>
      </c>
    </row>
    <row r="29" spans="1:3" x14ac:dyDescent="0.55000000000000004">
      <c r="A29" t="s">
        <v>87</v>
      </c>
      <c r="B29">
        <v>41.125369999999997</v>
      </c>
      <c r="C29">
        <v>-98.268082000000007</v>
      </c>
    </row>
    <row r="30" spans="1:3" x14ac:dyDescent="0.55000000000000004">
      <c r="A30" t="s">
        <v>88</v>
      </c>
      <c r="B30">
        <v>38.313515000000002</v>
      </c>
      <c r="C30">
        <v>-117.055374</v>
      </c>
    </row>
    <row r="31" spans="1:3" x14ac:dyDescent="0.55000000000000004">
      <c r="A31" t="s">
        <v>89</v>
      </c>
      <c r="B31">
        <v>43.452491999999999</v>
      </c>
      <c r="C31">
        <v>-71.563896</v>
      </c>
    </row>
    <row r="32" spans="1:3" x14ac:dyDescent="0.55000000000000004">
      <c r="A32" t="s">
        <v>90</v>
      </c>
      <c r="B32">
        <v>40.298904</v>
      </c>
      <c r="C32">
        <v>-74.521011000000001</v>
      </c>
    </row>
    <row r="33" spans="1:3" x14ac:dyDescent="0.55000000000000004">
      <c r="A33" t="s">
        <v>91</v>
      </c>
      <c r="B33">
        <v>34.840515000000003</v>
      </c>
      <c r="C33">
        <v>-106.248482</v>
      </c>
    </row>
    <row r="34" spans="1:3" x14ac:dyDescent="0.55000000000000004">
      <c r="A34" t="s">
        <v>92</v>
      </c>
      <c r="B34">
        <v>42.165725999999999</v>
      </c>
      <c r="C34">
        <v>-74.948051000000007</v>
      </c>
    </row>
    <row r="35" spans="1:3" x14ac:dyDescent="0.55000000000000004">
      <c r="A35" t="s">
        <v>93</v>
      </c>
      <c r="B35">
        <v>35.630065999999999</v>
      </c>
      <c r="C35">
        <v>-79.806419000000005</v>
      </c>
    </row>
    <row r="36" spans="1:3" x14ac:dyDescent="0.55000000000000004">
      <c r="A36" t="s">
        <v>94</v>
      </c>
      <c r="B36">
        <v>47.528911999999998</v>
      </c>
      <c r="C36">
        <v>-99.784012000000004</v>
      </c>
    </row>
    <row r="37" spans="1:3" x14ac:dyDescent="0.55000000000000004">
      <c r="A37" t="s">
        <v>95</v>
      </c>
      <c r="B37">
        <v>40.388782999999997</v>
      </c>
      <c r="C37">
        <v>-82.764915000000002</v>
      </c>
    </row>
    <row r="38" spans="1:3" x14ac:dyDescent="0.55000000000000004">
      <c r="A38" t="s">
        <v>96</v>
      </c>
      <c r="B38">
        <v>35.565342000000001</v>
      </c>
      <c r="C38">
        <v>-96.928916999999998</v>
      </c>
    </row>
    <row r="39" spans="1:3" x14ac:dyDescent="0.55000000000000004">
      <c r="A39" t="s">
        <v>97</v>
      </c>
      <c r="B39">
        <v>44.572020999999999</v>
      </c>
      <c r="C39">
        <v>-122.070938</v>
      </c>
    </row>
    <row r="40" spans="1:3" x14ac:dyDescent="0.55000000000000004">
      <c r="A40" t="s">
        <v>98</v>
      </c>
      <c r="B40">
        <v>40.590752000000002</v>
      </c>
      <c r="C40">
        <v>-77.209755000000001</v>
      </c>
    </row>
    <row r="41" spans="1:3" x14ac:dyDescent="0.55000000000000004">
      <c r="A41" t="s">
        <v>99</v>
      </c>
      <c r="B41">
        <v>41.680892999999998</v>
      </c>
      <c r="C41">
        <v>-71.511780000000002</v>
      </c>
    </row>
    <row r="42" spans="1:3" x14ac:dyDescent="0.55000000000000004">
      <c r="A42" t="s">
        <v>100</v>
      </c>
      <c r="B42">
        <v>33.856892000000002</v>
      </c>
      <c r="C42">
        <v>-80.945007000000004</v>
      </c>
    </row>
    <row r="43" spans="1:3" x14ac:dyDescent="0.55000000000000004">
      <c r="A43" t="s">
        <v>101</v>
      </c>
      <c r="B43">
        <v>44.299782</v>
      </c>
      <c r="C43">
        <v>-99.438828000000001</v>
      </c>
    </row>
    <row r="44" spans="1:3" x14ac:dyDescent="0.55000000000000004">
      <c r="A44" t="s">
        <v>102</v>
      </c>
      <c r="B44">
        <v>35.747844999999998</v>
      </c>
      <c r="C44">
        <v>-86.692345000000003</v>
      </c>
    </row>
    <row r="45" spans="1:3" x14ac:dyDescent="0.55000000000000004">
      <c r="A45" t="s">
        <v>103</v>
      </c>
      <c r="B45">
        <v>31.054487000000002</v>
      </c>
      <c r="C45">
        <v>-97.563461000000004</v>
      </c>
    </row>
    <row r="46" spans="1:3" x14ac:dyDescent="0.55000000000000004">
      <c r="A46" t="s">
        <v>104</v>
      </c>
      <c r="B46">
        <v>40.150032000000003</v>
      </c>
      <c r="C46">
        <v>-111.86243399999999</v>
      </c>
    </row>
    <row r="47" spans="1:3" x14ac:dyDescent="0.55000000000000004">
      <c r="A47" t="s">
        <v>105</v>
      </c>
      <c r="B47">
        <v>44.045876</v>
      </c>
      <c r="C47">
        <v>-72.710685999999995</v>
      </c>
    </row>
    <row r="48" spans="1:3" x14ac:dyDescent="0.55000000000000004">
      <c r="A48" t="s">
        <v>106</v>
      </c>
      <c r="B48">
        <v>37.769337</v>
      </c>
      <c r="C48">
        <v>-78.169967999999997</v>
      </c>
    </row>
    <row r="49" spans="1:3" x14ac:dyDescent="0.55000000000000004">
      <c r="A49" t="s">
        <v>107</v>
      </c>
      <c r="B49">
        <v>47.400902000000002</v>
      </c>
      <c r="C49">
        <v>-121.490494</v>
      </c>
    </row>
    <row r="50" spans="1:3" x14ac:dyDescent="0.55000000000000004">
      <c r="A50" t="s">
        <v>108</v>
      </c>
      <c r="B50">
        <v>38.491225999999997</v>
      </c>
      <c r="C50">
        <v>-80.954453000000001</v>
      </c>
    </row>
    <row r="51" spans="1:3" x14ac:dyDescent="0.55000000000000004">
      <c r="A51" t="s">
        <v>109</v>
      </c>
      <c r="B51">
        <v>44.268543000000001</v>
      </c>
      <c r="C51">
        <v>-89.616507999999996</v>
      </c>
    </row>
    <row r="52" spans="1:3" x14ac:dyDescent="0.55000000000000004">
      <c r="A52" t="s">
        <v>110</v>
      </c>
      <c r="B52">
        <v>42.755966000000001</v>
      </c>
      <c r="C52">
        <v>-107.30249000000001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AE86-1347-4D0D-9A11-A41D0273A463}">
  <dimension ref="A1:C87"/>
  <sheetViews>
    <sheetView workbookViewId="0">
      <selection activeCell="D79" sqref="D79"/>
    </sheetView>
  </sheetViews>
  <sheetFormatPr defaultRowHeight="14.4" x14ac:dyDescent="0.55000000000000004"/>
  <cols>
    <col min="1" max="1" width="17.734375" bestFit="1" customWidth="1"/>
    <col min="2" max="2" width="4.68359375" bestFit="1" customWidth="1"/>
    <col min="3" max="3" width="49.26171875" bestFit="1" customWidth="1"/>
  </cols>
  <sheetData>
    <row r="1" spans="1:3" x14ac:dyDescent="0.55000000000000004">
      <c r="A1" t="s">
        <v>7</v>
      </c>
      <c r="B1" t="s">
        <v>51</v>
      </c>
    </row>
    <row r="2" spans="1:3" x14ac:dyDescent="0.55000000000000004">
      <c r="A2" t="s">
        <v>0</v>
      </c>
      <c r="B2">
        <v>1935</v>
      </c>
      <c r="C2" t="s">
        <v>114</v>
      </c>
    </row>
    <row r="3" spans="1:3" x14ac:dyDescent="0.55000000000000004">
      <c r="A3" t="s">
        <v>0</v>
      </c>
      <c r="B3">
        <v>1936</v>
      </c>
      <c r="C3" t="s">
        <v>114</v>
      </c>
    </row>
    <row r="4" spans="1:3" x14ac:dyDescent="0.55000000000000004">
      <c r="A4" t="s">
        <v>0</v>
      </c>
      <c r="B4">
        <v>1937</v>
      </c>
      <c r="C4" t="s">
        <v>114</v>
      </c>
    </row>
    <row r="5" spans="1:3" x14ac:dyDescent="0.55000000000000004">
      <c r="A5" t="s">
        <v>0</v>
      </c>
      <c r="B5">
        <v>1938</v>
      </c>
      <c r="C5" t="s">
        <v>114</v>
      </c>
    </row>
    <row r="6" spans="1:3" x14ac:dyDescent="0.55000000000000004">
      <c r="A6" t="s">
        <v>0</v>
      </c>
      <c r="B6">
        <v>1939</v>
      </c>
      <c r="C6" t="s">
        <v>114</v>
      </c>
    </row>
    <row r="7" spans="1:3" x14ac:dyDescent="0.55000000000000004">
      <c r="A7" t="s">
        <v>0</v>
      </c>
      <c r="B7">
        <v>1940</v>
      </c>
      <c r="C7" t="s">
        <v>115</v>
      </c>
    </row>
    <row r="8" spans="1:3" x14ac:dyDescent="0.55000000000000004">
      <c r="A8" t="s">
        <v>0</v>
      </c>
      <c r="B8">
        <v>1941</v>
      </c>
      <c r="C8" t="s">
        <v>115</v>
      </c>
    </row>
    <row r="9" spans="1:3" x14ac:dyDescent="0.55000000000000004">
      <c r="A9" t="s">
        <v>0</v>
      </c>
      <c r="B9">
        <v>1942</v>
      </c>
      <c r="C9" t="s">
        <v>115</v>
      </c>
    </row>
    <row r="10" spans="1:3" x14ac:dyDescent="0.55000000000000004">
      <c r="A10" t="s">
        <v>0</v>
      </c>
      <c r="B10">
        <v>1943</v>
      </c>
      <c r="C10" t="s">
        <v>115</v>
      </c>
    </row>
    <row r="11" spans="1:3" x14ac:dyDescent="0.55000000000000004">
      <c r="A11" t="s">
        <v>0</v>
      </c>
      <c r="B11">
        <v>1944</v>
      </c>
      <c r="C11" t="s">
        <v>115</v>
      </c>
    </row>
    <row r="12" spans="1:3" x14ac:dyDescent="0.55000000000000004">
      <c r="A12" t="s">
        <v>1</v>
      </c>
      <c r="B12">
        <v>1945</v>
      </c>
      <c r="C12" t="s">
        <v>116</v>
      </c>
    </row>
    <row r="13" spans="1:3" x14ac:dyDescent="0.55000000000000004">
      <c r="A13" t="s">
        <v>1</v>
      </c>
      <c r="B13">
        <v>1946</v>
      </c>
      <c r="C13" t="s">
        <v>116</v>
      </c>
    </row>
    <row r="14" spans="1:3" x14ac:dyDescent="0.55000000000000004">
      <c r="A14" t="s">
        <v>1</v>
      </c>
      <c r="B14">
        <v>1947</v>
      </c>
      <c r="C14" t="s">
        <v>116</v>
      </c>
    </row>
    <row r="15" spans="1:3" x14ac:dyDescent="0.55000000000000004">
      <c r="A15" t="s">
        <v>1</v>
      </c>
      <c r="B15">
        <v>1948</v>
      </c>
      <c r="C15" t="s">
        <v>116</v>
      </c>
    </row>
    <row r="16" spans="1:3" x14ac:dyDescent="0.55000000000000004">
      <c r="A16" t="s">
        <v>1</v>
      </c>
      <c r="B16">
        <v>1949</v>
      </c>
      <c r="C16" t="s">
        <v>117</v>
      </c>
    </row>
    <row r="17" spans="1:3" x14ac:dyDescent="0.55000000000000004">
      <c r="A17" t="s">
        <v>1</v>
      </c>
      <c r="B17">
        <v>1950</v>
      </c>
      <c r="C17" t="s">
        <v>117</v>
      </c>
    </row>
    <row r="18" spans="1:3" x14ac:dyDescent="0.55000000000000004">
      <c r="A18" t="s">
        <v>1</v>
      </c>
      <c r="B18">
        <v>1951</v>
      </c>
      <c r="C18" t="s">
        <v>117</v>
      </c>
    </row>
    <row r="19" spans="1:3" x14ac:dyDescent="0.55000000000000004">
      <c r="A19" t="s">
        <v>1</v>
      </c>
      <c r="B19">
        <v>1952</v>
      </c>
      <c r="C19" t="s">
        <v>117</v>
      </c>
    </row>
    <row r="20" spans="1:3" x14ac:dyDescent="0.55000000000000004">
      <c r="A20" t="s">
        <v>20</v>
      </c>
      <c r="B20">
        <v>1953</v>
      </c>
      <c r="C20" t="s">
        <v>118</v>
      </c>
    </row>
    <row r="21" spans="1:3" x14ac:dyDescent="0.55000000000000004">
      <c r="A21" t="s">
        <v>20</v>
      </c>
      <c r="B21">
        <v>1954</v>
      </c>
      <c r="C21" t="s">
        <v>118</v>
      </c>
    </row>
    <row r="22" spans="1:3" x14ac:dyDescent="0.55000000000000004">
      <c r="A22" t="s">
        <v>20</v>
      </c>
      <c r="B22">
        <v>1955</v>
      </c>
      <c r="C22" t="s">
        <v>118</v>
      </c>
    </row>
    <row r="23" spans="1:3" x14ac:dyDescent="0.55000000000000004">
      <c r="A23" t="s">
        <v>20</v>
      </c>
      <c r="B23">
        <v>1956</v>
      </c>
      <c r="C23" t="s">
        <v>118</v>
      </c>
    </row>
    <row r="24" spans="1:3" x14ac:dyDescent="0.55000000000000004">
      <c r="A24" t="s">
        <v>20</v>
      </c>
      <c r="B24">
        <v>1957</v>
      </c>
      <c r="C24" t="s">
        <v>119</v>
      </c>
    </row>
    <row r="25" spans="1:3" x14ac:dyDescent="0.55000000000000004">
      <c r="A25" t="s">
        <v>20</v>
      </c>
      <c r="B25">
        <v>1958</v>
      </c>
      <c r="C25" t="s">
        <v>119</v>
      </c>
    </row>
    <row r="26" spans="1:3" x14ac:dyDescent="0.55000000000000004">
      <c r="A26" t="s">
        <v>20</v>
      </c>
      <c r="B26">
        <v>1959</v>
      </c>
      <c r="C26" t="s">
        <v>119</v>
      </c>
    </row>
    <row r="27" spans="1:3" x14ac:dyDescent="0.55000000000000004">
      <c r="A27" t="s">
        <v>20</v>
      </c>
      <c r="B27">
        <v>1960</v>
      </c>
      <c r="C27" t="s">
        <v>119</v>
      </c>
    </row>
    <row r="28" spans="1:3" x14ac:dyDescent="0.55000000000000004">
      <c r="A28" t="s">
        <v>2</v>
      </c>
      <c r="B28">
        <v>1961</v>
      </c>
      <c r="C28" t="s">
        <v>120</v>
      </c>
    </row>
    <row r="29" spans="1:3" x14ac:dyDescent="0.55000000000000004">
      <c r="A29" t="s">
        <v>2</v>
      </c>
      <c r="B29">
        <v>1962</v>
      </c>
      <c r="C29" t="s">
        <v>120</v>
      </c>
    </row>
    <row r="30" spans="1:3" x14ac:dyDescent="0.55000000000000004">
      <c r="A30" t="s">
        <v>2</v>
      </c>
      <c r="B30">
        <v>1963</v>
      </c>
      <c r="C30" t="s">
        <v>120</v>
      </c>
    </row>
    <row r="31" spans="1:3" x14ac:dyDescent="0.55000000000000004">
      <c r="A31" t="s">
        <v>3</v>
      </c>
      <c r="B31">
        <v>1964</v>
      </c>
      <c r="C31" t="s">
        <v>121</v>
      </c>
    </row>
    <row r="32" spans="1:3" x14ac:dyDescent="0.55000000000000004">
      <c r="A32" t="s">
        <v>3</v>
      </c>
      <c r="B32">
        <v>1965</v>
      </c>
      <c r="C32" t="s">
        <v>121</v>
      </c>
    </row>
    <row r="33" spans="1:3" x14ac:dyDescent="0.55000000000000004">
      <c r="A33" t="s">
        <v>3</v>
      </c>
      <c r="B33">
        <v>1966</v>
      </c>
      <c r="C33" t="s">
        <v>121</v>
      </c>
    </row>
    <row r="34" spans="1:3" x14ac:dyDescent="0.55000000000000004">
      <c r="A34" t="s">
        <v>3</v>
      </c>
      <c r="B34">
        <v>1967</v>
      </c>
      <c r="C34" t="s">
        <v>121</v>
      </c>
    </row>
    <row r="35" spans="1:3" x14ac:dyDescent="0.55000000000000004">
      <c r="A35" t="s">
        <v>3</v>
      </c>
      <c r="B35">
        <v>1968</v>
      </c>
      <c r="C35" t="s">
        <v>121</v>
      </c>
    </row>
    <row r="36" spans="1:3" x14ac:dyDescent="0.55000000000000004">
      <c r="A36" t="s">
        <v>21</v>
      </c>
      <c r="B36">
        <v>1969</v>
      </c>
      <c r="C36" t="s">
        <v>122</v>
      </c>
    </row>
    <row r="37" spans="1:3" x14ac:dyDescent="0.55000000000000004">
      <c r="A37" t="s">
        <v>21</v>
      </c>
      <c r="B37">
        <v>1970</v>
      </c>
      <c r="C37" t="s">
        <v>122</v>
      </c>
    </row>
    <row r="38" spans="1:3" x14ac:dyDescent="0.55000000000000004">
      <c r="A38" t="s">
        <v>21</v>
      </c>
      <c r="B38">
        <v>1971</v>
      </c>
      <c r="C38" t="s">
        <v>122</v>
      </c>
    </row>
    <row r="39" spans="1:3" x14ac:dyDescent="0.55000000000000004">
      <c r="A39" t="s">
        <v>21</v>
      </c>
      <c r="B39">
        <v>1972</v>
      </c>
      <c r="C39" t="s">
        <v>122</v>
      </c>
    </row>
    <row r="40" spans="1:3" x14ac:dyDescent="0.55000000000000004">
      <c r="A40" t="s">
        <v>21</v>
      </c>
      <c r="B40">
        <v>1973</v>
      </c>
      <c r="C40" t="s">
        <v>123</v>
      </c>
    </row>
    <row r="41" spans="1:3" x14ac:dyDescent="0.55000000000000004">
      <c r="A41" t="s">
        <v>22</v>
      </c>
      <c r="B41">
        <v>1974</v>
      </c>
      <c r="C41" t="s">
        <v>123</v>
      </c>
    </row>
    <row r="42" spans="1:3" x14ac:dyDescent="0.55000000000000004">
      <c r="A42" t="s">
        <v>22</v>
      </c>
      <c r="B42">
        <v>1975</v>
      </c>
      <c r="C42" t="s">
        <v>123</v>
      </c>
    </row>
    <row r="43" spans="1:3" x14ac:dyDescent="0.55000000000000004">
      <c r="A43" t="s">
        <v>22</v>
      </c>
      <c r="B43">
        <v>1976</v>
      </c>
      <c r="C43" t="s">
        <v>123</v>
      </c>
    </row>
    <row r="44" spans="1:3" x14ac:dyDescent="0.55000000000000004">
      <c r="A44" t="s">
        <v>4</v>
      </c>
      <c r="B44">
        <v>1977</v>
      </c>
      <c r="C44" t="s">
        <v>124</v>
      </c>
    </row>
    <row r="45" spans="1:3" x14ac:dyDescent="0.55000000000000004">
      <c r="A45" t="s">
        <v>4</v>
      </c>
      <c r="B45">
        <v>1978</v>
      </c>
      <c r="C45" t="s">
        <v>124</v>
      </c>
    </row>
    <row r="46" spans="1:3" x14ac:dyDescent="0.55000000000000004">
      <c r="A46" t="s">
        <v>4</v>
      </c>
      <c r="B46">
        <v>1979</v>
      </c>
      <c r="C46" t="s">
        <v>124</v>
      </c>
    </row>
    <row r="47" spans="1:3" x14ac:dyDescent="0.55000000000000004">
      <c r="A47" t="s">
        <v>4</v>
      </c>
      <c r="B47">
        <v>1980</v>
      </c>
      <c r="C47" t="s">
        <v>124</v>
      </c>
    </row>
    <row r="48" spans="1:3" x14ac:dyDescent="0.55000000000000004">
      <c r="A48" t="s">
        <v>23</v>
      </c>
      <c r="B48">
        <v>1981</v>
      </c>
      <c r="C48" t="s">
        <v>125</v>
      </c>
    </row>
    <row r="49" spans="1:3" x14ac:dyDescent="0.55000000000000004">
      <c r="A49" t="s">
        <v>23</v>
      </c>
      <c r="B49">
        <v>1982</v>
      </c>
      <c r="C49" t="s">
        <v>125</v>
      </c>
    </row>
    <row r="50" spans="1:3" x14ac:dyDescent="0.55000000000000004">
      <c r="A50" t="s">
        <v>23</v>
      </c>
      <c r="B50">
        <v>1983</v>
      </c>
      <c r="C50" t="s">
        <v>125</v>
      </c>
    </row>
    <row r="51" spans="1:3" x14ac:dyDescent="0.55000000000000004">
      <c r="A51" t="s">
        <v>23</v>
      </c>
      <c r="B51">
        <v>1984</v>
      </c>
      <c r="C51" t="s">
        <v>125</v>
      </c>
    </row>
    <row r="52" spans="1:3" x14ac:dyDescent="0.55000000000000004">
      <c r="A52" t="s">
        <v>23</v>
      </c>
      <c r="B52">
        <v>1985</v>
      </c>
      <c r="C52" t="s">
        <v>126</v>
      </c>
    </row>
    <row r="53" spans="1:3" x14ac:dyDescent="0.55000000000000004">
      <c r="A53" t="s">
        <v>23</v>
      </c>
      <c r="B53">
        <v>1986</v>
      </c>
      <c r="C53" t="s">
        <v>126</v>
      </c>
    </row>
    <row r="54" spans="1:3" x14ac:dyDescent="0.55000000000000004">
      <c r="A54" t="s">
        <v>23</v>
      </c>
      <c r="B54">
        <v>1987</v>
      </c>
      <c r="C54" t="s">
        <v>126</v>
      </c>
    </row>
    <row r="55" spans="1:3" x14ac:dyDescent="0.55000000000000004">
      <c r="A55" t="s">
        <v>23</v>
      </c>
      <c r="B55">
        <v>1988</v>
      </c>
      <c r="C55" t="s">
        <v>126</v>
      </c>
    </row>
    <row r="56" spans="1:3" x14ac:dyDescent="0.55000000000000004">
      <c r="A56" t="s">
        <v>24</v>
      </c>
      <c r="B56">
        <v>1989</v>
      </c>
      <c r="C56" t="s">
        <v>127</v>
      </c>
    </row>
    <row r="57" spans="1:3" x14ac:dyDescent="0.55000000000000004">
      <c r="A57" t="s">
        <v>24</v>
      </c>
      <c r="B57">
        <v>1990</v>
      </c>
      <c r="C57" t="s">
        <v>127</v>
      </c>
    </row>
    <row r="58" spans="1:3" x14ac:dyDescent="0.55000000000000004">
      <c r="A58" t="s">
        <v>24</v>
      </c>
      <c r="B58">
        <v>1991</v>
      </c>
      <c r="C58" t="s">
        <v>127</v>
      </c>
    </row>
    <row r="59" spans="1:3" x14ac:dyDescent="0.55000000000000004">
      <c r="A59" t="s">
        <v>24</v>
      </c>
      <c r="B59">
        <v>1992</v>
      </c>
      <c r="C59" t="s">
        <v>127</v>
      </c>
    </row>
    <row r="60" spans="1:3" x14ac:dyDescent="0.55000000000000004">
      <c r="A60" t="s">
        <v>5</v>
      </c>
      <c r="B60">
        <v>1993</v>
      </c>
      <c r="C60" t="s">
        <v>128</v>
      </c>
    </row>
    <row r="61" spans="1:3" x14ac:dyDescent="0.55000000000000004">
      <c r="A61" t="s">
        <v>5</v>
      </c>
      <c r="B61">
        <v>1994</v>
      </c>
      <c r="C61" t="s">
        <v>128</v>
      </c>
    </row>
    <row r="62" spans="1:3" x14ac:dyDescent="0.55000000000000004">
      <c r="A62" t="s">
        <v>5</v>
      </c>
      <c r="B62">
        <v>1995</v>
      </c>
      <c r="C62" t="s">
        <v>128</v>
      </c>
    </row>
    <row r="63" spans="1:3" x14ac:dyDescent="0.55000000000000004">
      <c r="A63" t="s">
        <v>5</v>
      </c>
      <c r="B63">
        <v>1996</v>
      </c>
      <c r="C63" t="s">
        <v>128</v>
      </c>
    </row>
    <row r="64" spans="1:3" x14ac:dyDescent="0.55000000000000004">
      <c r="A64" t="s">
        <v>5</v>
      </c>
      <c r="B64">
        <v>1997</v>
      </c>
      <c r="C64" t="s">
        <v>129</v>
      </c>
    </row>
    <row r="65" spans="1:3" x14ac:dyDescent="0.55000000000000004">
      <c r="A65" t="s">
        <v>5</v>
      </c>
      <c r="B65">
        <v>1998</v>
      </c>
      <c r="C65" t="s">
        <v>129</v>
      </c>
    </row>
    <row r="66" spans="1:3" x14ac:dyDescent="0.55000000000000004">
      <c r="A66" t="s">
        <v>5</v>
      </c>
      <c r="B66">
        <v>1999</v>
      </c>
      <c r="C66" t="s">
        <v>129</v>
      </c>
    </row>
    <row r="67" spans="1:3" x14ac:dyDescent="0.55000000000000004">
      <c r="A67" t="s">
        <v>5</v>
      </c>
      <c r="B67">
        <v>2000</v>
      </c>
      <c r="C67" t="s">
        <v>129</v>
      </c>
    </row>
    <row r="68" spans="1:3" x14ac:dyDescent="0.55000000000000004">
      <c r="A68" t="s">
        <v>25</v>
      </c>
      <c r="B68">
        <v>2001</v>
      </c>
      <c r="C68" t="s">
        <v>130</v>
      </c>
    </row>
    <row r="69" spans="1:3" x14ac:dyDescent="0.55000000000000004">
      <c r="A69" t="s">
        <v>25</v>
      </c>
      <c r="B69">
        <v>2002</v>
      </c>
      <c r="C69" t="s">
        <v>130</v>
      </c>
    </row>
    <row r="70" spans="1:3" x14ac:dyDescent="0.55000000000000004">
      <c r="A70" t="s">
        <v>25</v>
      </c>
      <c r="B70">
        <v>2003</v>
      </c>
      <c r="C70" t="s">
        <v>130</v>
      </c>
    </row>
    <row r="71" spans="1:3" x14ac:dyDescent="0.55000000000000004">
      <c r="A71" t="s">
        <v>25</v>
      </c>
      <c r="B71">
        <v>2004</v>
      </c>
      <c r="C71" t="s">
        <v>130</v>
      </c>
    </row>
    <row r="72" spans="1:3" x14ac:dyDescent="0.55000000000000004">
      <c r="A72" t="s">
        <v>25</v>
      </c>
      <c r="B72">
        <v>2005</v>
      </c>
      <c r="C72" t="s">
        <v>131</v>
      </c>
    </row>
    <row r="73" spans="1:3" x14ac:dyDescent="0.55000000000000004">
      <c r="A73" t="s">
        <v>25</v>
      </c>
      <c r="B73">
        <v>2006</v>
      </c>
      <c r="C73" t="s">
        <v>131</v>
      </c>
    </row>
    <row r="74" spans="1:3" x14ac:dyDescent="0.55000000000000004">
      <c r="A74" t="s">
        <v>25</v>
      </c>
      <c r="B74">
        <v>2007</v>
      </c>
      <c r="C74" t="s">
        <v>131</v>
      </c>
    </row>
    <row r="75" spans="1:3" x14ac:dyDescent="0.55000000000000004">
      <c r="A75" t="s">
        <v>25</v>
      </c>
      <c r="B75">
        <v>2008</v>
      </c>
      <c r="C75" t="s">
        <v>131</v>
      </c>
    </row>
    <row r="76" spans="1:3" x14ac:dyDescent="0.55000000000000004">
      <c r="A76" t="s">
        <v>6</v>
      </c>
      <c r="B76">
        <v>2009</v>
      </c>
      <c r="C76" t="s">
        <v>132</v>
      </c>
    </row>
    <row r="77" spans="1:3" x14ac:dyDescent="0.55000000000000004">
      <c r="A77" t="s">
        <v>6</v>
      </c>
      <c r="B77">
        <v>2010</v>
      </c>
      <c r="C77" t="s">
        <v>132</v>
      </c>
    </row>
    <row r="78" spans="1:3" x14ac:dyDescent="0.55000000000000004">
      <c r="A78" t="s">
        <v>6</v>
      </c>
      <c r="B78">
        <v>2011</v>
      </c>
      <c r="C78" t="s">
        <v>132</v>
      </c>
    </row>
    <row r="79" spans="1:3" x14ac:dyDescent="0.55000000000000004">
      <c r="A79" t="s">
        <v>6</v>
      </c>
      <c r="B79">
        <v>2012</v>
      </c>
      <c r="C79" t="s">
        <v>132</v>
      </c>
    </row>
    <row r="80" spans="1:3" x14ac:dyDescent="0.55000000000000004">
      <c r="A80" t="s">
        <v>6</v>
      </c>
      <c r="B80">
        <v>2013</v>
      </c>
      <c r="C80" t="s">
        <v>133</v>
      </c>
    </row>
    <row r="81" spans="1:3" x14ac:dyDescent="0.55000000000000004">
      <c r="A81" t="s">
        <v>6</v>
      </c>
      <c r="B81">
        <v>2014</v>
      </c>
      <c r="C81" t="s">
        <v>133</v>
      </c>
    </row>
    <row r="82" spans="1:3" x14ac:dyDescent="0.55000000000000004">
      <c r="A82" t="s">
        <v>6</v>
      </c>
      <c r="B82">
        <v>2015</v>
      </c>
      <c r="C82" t="s">
        <v>133</v>
      </c>
    </row>
    <row r="83" spans="1:3" x14ac:dyDescent="0.55000000000000004">
      <c r="A83" t="s">
        <v>6</v>
      </c>
      <c r="B83">
        <v>2016</v>
      </c>
      <c r="C83" t="s">
        <v>133</v>
      </c>
    </row>
    <row r="84" spans="1:3" x14ac:dyDescent="0.55000000000000004">
      <c r="A84" t="s">
        <v>26</v>
      </c>
      <c r="B84">
        <v>2017</v>
      </c>
      <c r="C84" t="s">
        <v>134</v>
      </c>
    </row>
    <row r="85" spans="1:3" x14ac:dyDescent="0.55000000000000004">
      <c r="A85" t="s">
        <v>26</v>
      </c>
      <c r="B85">
        <v>2018</v>
      </c>
      <c r="C85" t="s">
        <v>134</v>
      </c>
    </row>
    <row r="86" spans="1:3" x14ac:dyDescent="0.55000000000000004">
      <c r="A86" t="s">
        <v>26</v>
      </c>
      <c r="B86">
        <v>2019</v>
      </c>
      <c r="C86" t="s">
        <v>134</v>
      </c>
    </row>
    <row r="87" spans="1:3" x14ac:dyDescent="0.55000000000000004">
      <c r="A87" t="s">
        <v>26</v>
      </c>
      <c r="B87">
        <v>2020</v>
      </c>
      <c r="C87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BA16-4CB9-428F-836B-4003877C7C12}">
  <dimension ref="A1:F9"/>
  <sheetViews>
    <sheetView workbookViewId="0">
      <selection activeCell="D2" sqref="D2"/>
    </sheetView>
  </sheetViews>
  <sheetFormatPr defaultRowHeight="14.4" x14ac:dyDescent="0.55000000000000004"/>
  <cols>
    <col min="1" max="1" width="17.734375" bestFit="1" customWidth="1"/>
    <col min="2" max="2" width="15" bestFit="1" customWidth="1"/>
    <col min="3" max="3" width="10.1015625" bestFit="1" customWidth="1"/>
    <col min="4" max="4" width="71.3671875" bestFit="1" customWidth="1"/>
    <col min="5" max="5" width="21.3125" bestFit="1" customWidth="1"/>
    <col min="6" max="6" width="9.5234375" bestFit="1" customWidth="1"/>
    <col min="7" max="7" width="14" bestFit="1" customWidth="1"/>
  </cols>
  <sheetData>
    <row r="1" spans="1:6" x14ac:dyDescent="0.55000000000000004">
      <c r="A1" t="s">
        <v>7</v>
      </c>
      <c r="B1" t="s">
        <v>135</v>
      </c>
      <c r="C1" t="s">
        <v>8</v>
      </c>
      <c r="D1" t="s">
        <v>9</v>
      </c>
      <c r="E1" t="s">
        <v>41</v>
      </c>
      <c r="F1" t="s">
        <v>59</v>
      </c>
    </row>
    <row r="2" spans="1:6" x14ac:dyDescent="0.55000000000000004">
      <c r="A2" t="s">
        <v>17</v>
      </c>
      <c r="D2" s="2" t="s">
        <v>18</v>
      </c>
      <c r="E2" s="1">
        <f>AVERAGE(E3:E9)</f>
        <v>54.585714285714289</v>
      </c>
      <c r="F2">
        <v>2</v>
      </c>
    </row>
    <row r="3" spans="1:6" x14ac:dyDescent="0.55000000000000004">
      <c r="A3" t="s">
        <v>0</v>
      </c>
      <c r="B3" t="s">
        <v>136</v>
      </c>
      <c r="C3" t="s">
        <v>42</v>
      </c>
      <c r="D3" t="s">
        <v>10</v>
      </c>
      <c r="E3">
        <v>63</v>
      </c>
      <c r="F3">
        <v>14</v>
      </c>
    </row>
    <row r="4" spans="1:6" x14ac:dyDescent="0.55000000000000004">
      <c r="A4" t="s">
        <v>1</v>
      </c>
      <c r="B4" t="s">
        <v>137</v>
      </c>
      <c r="C4" t="s">
        <v>43</v>
      </c>
      <c r="D4" t="s">
        <v>11</v>
      </c>
      <c r="E4">
        <v>45.4</v>
      </c>
      <c r="F4">
        <v>13</v>
      </c>
    </row>
    <row r="5" spans="1:6" x14ac:dyDescent="0.55000000000000004">
      <c r="A5" t="s">
        <v>2</v>
      </c>
      <c r="B5" t="s">
        <v>138</v>
      </c>
      <c r="C5" t="s">
        <v>44</v>
      </c>
      <c r="D5" t="s">
        <v>12</v>
      </c>
      <c r="E5">
        <v>70.099999999999994</v>
      </c>
      <c r="F5">
        <v>10</v>
      </c>
    </row>
    <row r="6" spans="1:6" x14ac:dyDescent="0.55000000000000004">
      <c r="A6" t="s">
        <v>3</v>
      </c>
      <c r="B6" t="s">
        <v>139</v>
      </c>
      <c r="C6" t="s">
        <v>45</v>
      </c>
      <c r="D6" t="s">
        <v>13</v>
      </c>
      <c r="E6">
        <v>55.1</v>
      </c>
      <c r="F6">
        <v>7</v>
      </c>
    </row>
    <row r="7" spans="1:6" x14ac:dyDescent="0.55000000000000004">
      <c r="A7" t="s">
        <v>4</v>
      </c>
      <c r="B7" t="s">
        <v>140</v>
      </c>
      <c r="C7" t="s">
        <v>46</v>
      </c>
      <c r="D7" t="s">
        <v>14</v>
      </c>
      <c r="E7">
        <v>45.5</v>
      </c>
      <c r="F7">
        <v>8</v>
      </c>
    </row>
    <row r="8" spans="1:6" x14ac:dyDescent="0.55000000000000004">
      <c r="A8" t="s">
        <v>5</v>
      </c>
      <c r="B8" t="s">
        <v>141</v>
      </c>
      <c r="C8" t="s">
        <v>47</v>
      </c>
      <c r="D8" t="s">
        <v>15</v>
      </c>
      <c r="E8">
        <v>55.1</v>
      </c>
      <c r="F8">
        <v>4</v>
      </c>
    </row>
    <row r="9" spans="1:6" x14ac:dyDescent="0.55000000000000004">
      <c r="A9" t="s">
        <v>6</v>
      </c>
      <c r="B9" t="s">
        <v>142</v>
      </c>
      <c r="C9" t="s">
        <v>48</v>
      </c>
      <c r="D9" t="s">
        <v>16</v>
      </c>
      <c r="E9">
        <v>47.9</v>
      </c>
      <c r="F9">
        <v>2</v>
      </c>
    </row>
  </sheetData>
  <hyperlinks>
    <hyperlink ref="D2" r:id="rId1" xr:uid="{4BA2D2CD-F16F-43F2-A951-365E71FCF365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2DE4-E94A-4F9C-975A-27B4EB18EE98}">
  <dimension ref="A1:F9"/>
  <sheetViews>
    <sheetView workbookViewId="0">
      <selection activeCell="D2" sqref="D2"/>
    </sheetView>
  </sheetViews>
  <sheetFormatPr defaultRowHeight="14.4" x14ac:dyDescent="0.55000000000000004"/>
  <cols>
    <col min="1" max="1" width="17.9453125" bestFit="1" customWidth="1"/>
    <col min="2" max="2" width="17.9453125" customWidth="1"/>
    <col min="3" max="3" width="9.26171875" bestFit="1" customWidth="1"/>
    <col min="4" max="4" width="82.7890625" bestFit="1" customWidth="1"/>
    <col min="5" max="5" width="21.3125" bestFit="1" customWidth="1"/>
    <col min="6" max="6" width="9.5234375" bestFit="1" customWidth="1"/>
    <col min="7" max="7" width="14" bestFit="1" customWidth="1"/>
  </cols>
  <sheetData>
    <row r="1" spans="1:6" x14ac:dyDescent="0.55000000000000004">
      <c r="A1" t="s">
        <v>7</v>
      </c>
      <c r="B1" t="s">
        <v>135</v>
      </c>
      <c r="C1" t="s">
        <v>8</v>
      </c>
      <c r="D1" t="s">
        <v>9</v>
      </c>
      <c r="E1" t="s">
        <v>41</v>
      </c>
      <c r="F1" t="s">
        <v>59</v>
      </c>
    </row>
    <row r="2" spans="1:6" x14ac:dyDescent="0.55000000000000004">
      <c r="A2" t="s">
        <v>19</v>
      </c>
      <c r="D2" s="2" t="s">
        <v>49</v>
      </c>
      <c r="E2">
        <f>AVERAGE(E3:E9)</f>
        <v>52.199999999999996</v>
      </c>
    </row>
    <row r="3" spans="1:6" x14ac:dyDescent="0.55000000000000004">
      <c r="A3" t="s">
        <v>20</v>
      </c>
      <c r="B3" t="s">
        <v>143</v>
      </c>
      <c r="C3" t="s">
        <v>34</v>
      </c>
      <c r="D3" t="s">
        <v>33</v>
      </c>
      <c r="E3">
        <v>65</v>
      </c>
      <c r="F3">
        <v>12</v>
      </c>
    </row>
    <row r="4" spans="1:6" x14ac:dyDescent="0.55000000000000004">
      <c r="A4" t="s">
        <v>21</v>
      </c>
      <c r="B4" t="s">
        <v>144</v>
      </c>
      <c r="C4" t="s">
        <v>35</v>
      </c>
      <c r="D4" t="s">
        <v>32</v>
      </c>
      <c r="E4">
        <v>49</v>
      </c>
      <c r="F4">
        <v>11</v>
      </c>
    </row>
    <row r="5" spans="1:6" x14ac:dyDescent="0.55000000000000004">
      <c r="A5" t="s">
        <v>22</v>
      </c>
      <c r="B5" t="s">
        <v>145</v>
      </c>
      <c r="C5" t="s">
        <v>36</v>
      </c>
      <c r="D5" t="s">
        <v>31</v>
      </c>
      <c r="E5">
        <v>47.2</v>
      </c>
      <c r="F5">
        <v>9</v>
      </c>
    </row>
    <row r="6" spans="1:6" x14ac:dyDescent="0.55000000000000004">
      <c r="A6" t="s">
        <v>23</v>
      </c>
      <c r="B6" t="s">
        <v>146</v>
      </c>
      <c r="C6" t="s">
        <v>37</v>
      </c>
      <c r="D6" t="s">
        <v>30</v>
      </c>
      <c r="E6">
        <v>52.8</v>
      </c>
      <c r="F6">
        <v>6</v>
      </c>
    </row>
    <row r="7" spans="1:6" x14ac:dyDescent="0.55000000000000004">
      <c r="A7" t="s">
        <v>24</v>
      </c>
      <c r="B7" t="s">
        <v>147</v>
      </c>
      <c r="C7" t="s">
        <v>38</v>
      </c>
      <c r="D7" t="s">
        <v>29</v>
      </c>
      <c r="E7">
        <v>60.9</v>
      </c>
      <c r="F7">
        <v>3</v>
      </c>
    </row>
    <row r="8" spans="1:6" x14ac:dyDescent="0.55000000000000004">
      <c r="A8" t="s">
        <v>25</v>
      </c>
      <c r="B8" t="s">
        <v>148</v>
      </c>
      <c r="C8" t="s">
        <v>39</v>
      </c>
      <c r="D8" t="s">
        <v>28</v>
      </c>
      <c r="E8">
        <v>49.4</v>
      </c>
      <c r="F8">
        <v>4</v>
      </c>
    </row>
    <row r="9" spans="1:6" x14ac:dyDescent="0.55000000000000004">
      <c r="A9" t="s">
        <v>26</v>
      </c>
      <c r="B9" t="s">
        <v>149</v>
      </c>
      <c r="C9" t="s">
        <v>40</v>
      </c>
      <c r="D9" t="s">
        <v>27</v>
      </c>
      <c r="E9">
        <v>41.1</v>
      </c>
      <c r="F9">
        <v>1</v>
      </c>
    </row>
  </sheetData>
  <hyperlinks>
    <hyperlink ref="D2" r:id="rId1" xr:uid="{6DCACB33-B589-4571-9D8C-D4A0C38D1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Gas</vt:lpstr>
      <vt:lpstr>Record</vt:lpstr>
      <vt:lpstr>Income</vt:lpstr>
      <vt:lpstr>Slicer</vt:lpstr>
      <vt:lpstr>Vech</vt:lpstr>
      <vt:lpstr>Rank</vt:lpstr>
      <vt:lpstr>Party</vt:lpstr>
      <vt:lpstr>States</vt:lpstr>
      <vt:lpstr>Election</vt:lpstr>
      <vt:lpstr>Democrats</vt:lpstr>
      <vt:lpstr>Republicans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Haymer</dc:creator>
  <cp:lastModifiedBy>Timothy Haymer</cp:lastModifiedBy>
  <dcterms:created xsi:type="dcterms:W3CDTF">2021-04-15T14:27:30Z</dcterms:created>
  <dcterms:modified xsi:type="dcterms:W3CDTF">2021-04-26T19:09:18Z</dcterms:modified>
</cp:coreProperties>
</file>