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eacher\Desktop\"/>
    </mc:Choice>
  </mc:AlternateContent>
  <xr:revisionPtr revIDLastSave="0" documentId="13_ncr:1_{082F6DBE-D50B-4059-A923-1EF17D66F136}" xr6:coauthVersionLast="47" xr6:coauthVersionMax="47" xr10:uidLastSave="{00000000-0000-0000-0000-000000000000}"/>
  <bookViews>
    <workbookView xWindow="-120" yWindow="-120" windowWidth="29040" windowHeight="15840" activeTab="2" xr2:uid="{B4A57B01-1372-4454-89A3-97B19D9716B7}"/>
  </bookViews>
  <sheets>
    <sheet name="LT01" sheetId="1" r:id="rId1"/>
    <sheet name="LT02" sheetId="2" r:id="rId2"/>
    <sheet name="BT0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8" i="3"/>
  <c r="C7" i="3"/>
  <c r="C6" i="3"/>
  <c r="C5" i="3"/>
  <c r="C4" i="3"/>
  <c r="I9" i="3"/>
  <c r="I8" i="3"/>
  <c r="I7" i="3"/>
  <c r="I6" i="3"/>
  <c r="I5" i="3"/>
  <c r="I4" i="3"/>
  <c r="I3" i="3"/>
  <c r="J9" i="2" l="1"/>
  <c r="J8" i="2"/>
  <c r="J7" i="2"/>
  <c r="J6" i="2"/>
  <c r="J5" i="2"/>
  <c r="J4" i="2"/>
  <c r="J3" i="2"/>
  <c r="J2" i="2"/>
  <c r="H9" i="2"/>
  <c r="H8" i="2"/>
  <c r="H7" i="2"/>
  <c r="H6" i="2"/>
  <c r="H5" i="2"/>
  <c r="H4" i="2"/>
  <c r="H3" i="2"/>
  <c r="H2" i="2"/>
  <c r="F9" i="2"/>
  <c r="F8" i="2"/>
  <c r="F7" i="2"/>
  <c r="F6" i="2"/>
  <c r="K6" i="2" s="1"/>
  <c r="F5" i="2"/>
  <c r="F4" i="2"/>
  <c r="F3" i="2"/>
  <c r="F2" i="2"/>
  <c r="L9" i="2"/>
  <c r="L8" i="2"/>
  <c r="L7" i="2"/>
  <c r="L5" i="2"/>
  <c r="L4" i="2"/>
  <c r="L3" i="2"/>
  <c r="K9" i="2"/>
  <c r="K8" i="2"/>
  <c r="K7" i="2"/>
  <c r="K5" i="2"/>
  <c r="K4" i="2"/>
  <c r="K3" i="2"/>
  <c r="G2" i="1"/>
  <c r="E3" i="1"/>
  <c r="E2" i="1"/>
  <c r="E1" i="1"/>
  <c r="K2" i="2" l="1"/>
  <c r="L6" i="2"/>
  <c r="L2" i="2"/>
</calcChain>
</file>

<file path=xl/sharedStrings.xml><?xml version="1.0" encoding="utf-8"?>
<sst xmlns="http://schemas.openxmlformats.org/spreadsheetml/2006/main" count="61" uniqueCount="44">
  <si>
    <t>ABS</t>
  </si>
  <si>
    <t>sdfsdf sdfhsdkjfhsd kfhsdkjfhsd fhsdkfhsdkfhsdkf sdkfhsdkfhsdkfhsd fhsdklfhsd</t>
  </si>
  <si>
    <t>67867867867ujgh fghgfhgfh</t>
  </si>
  <si>
    <t>MIN</t>
  </si>
  <si>
    <t>MAX</t>
  </si>
  <si>
    <t>STT</t>
  </si>
  <si>
    <t>Ho Ten</t>
  </si>
  <si>
    <t>Gioi Tinh</t>
  </si>
  <si>
    <t>Toan</t>
  </si>
  <si>
    <t>Ly</t>
  </si>
  <si>
    <t>Hoa</t>
  </si>
  <si>
    <t>Diem TB</t>
  </si>
  <si>
    <t>Tong Diem</t>
  </si>
  <si>
    <t>TRAN VAN A</t>
  </si>
  <si>
    <t>TRAN VAN B</t>
  </si>
  <si>
    <t>TRAN VAN C</t>
  </si>
  <si>
    <t>TRAN VAN D</t>
  </si>
  <si>
    <t>TRAN VAN F</t>
  </si>
  <si>
    <t>TRAN VAN H</t>
  </si>
  <si>
    <t>NGUYEN THI B</t>
  </si>
  <si>
    <t>VU THI C</t>
  </si>
  <si>
    <t>Nam Sinh</t>
  </si>
  <si>
    <t>Nam</t>
  </si>
  <si>
    <t>Nu</t>
  </si>
  <si>
    <t>BẢNG NGOẠI TỆ THU ĐỔI TRONG NGÀY</t>
  </si>
  <si>
    <t>LOẠI NT</t>
  </si>
  <si>
    <t>TỶ GIÁ</t>
  </si>
  <si>
    <t>TỔNG SỐ</t>
  </si>
  <si>
    <t>KHACH HÀNG</t>
  </si>
  <si>
    <t>NGOẠI TỆ</t>
  </si>
  <si>
    <t>TIỀN VNĐ</t>
  </si>
  <si>
    <t>USD</t>
  </si>
  <si>
    <t>DEM</t>
  </si>
  <si>
    <t>FRF</t>
  </si>
  <si>
    <t>AUD</t>
  </si>
  <si>
    <t>JPY</t>
  </si>
  <si>
    <t>GPB</t>
  </si>
  <si>
    <t>NAM</t>
  </si>
  <si>
    <t>HÀ</t>
  </si>
  <si>
    <t>DŨNG</t>
  </si>
  <si>
    <t>NGUYÊN</t>
  </si>
  <si>
    <t>THẢO</t>
  </si>
  <si>
    <t>DUNG</t>
  </si>
  <si>
    <t>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</si>
</sst>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₫-42A];[Red]#,##0\ [$₫-42A]"/>
    <numFmt numFmtId="166" formatCode="#,##0;[Red]#,##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1">
    <xf numFmtId="0" fontId="0" fillId="0" borderId="0" xfId="0"/>
    <xf numFmtId="0" fontId="0" fillId="0" borderId="2" xfId="0" applyBorder="1"/>
    <xf numFmtId="0" fontId="3" fillId="0" borderId="2" xfId="0" applyFont="1" applyBorder="1"/>
    <xf numFmtId="0" fontId="4" fillId="3" borderId="1" xfId="2" applyFont="1" applyAlignment="1">
      <alignment horizontal="left" vertical="top" wrapText="1"/>
    </xf>
    <xf numFmtId="0" fontId="5" fillId="2" borderId="0" xfId="1" applyFont="1"/>
    <xf numFmtId="0" fontId="5" fillId="2" borderId="2" xfId="1" applyFont="1" applyBorder="1"/>
    <xf numFmtId="164" fontId="0" fillId="0" borderId="2" xfId="0" applyNumberFormat="1" applyBorder="1"/>
    <xf numFmtId="0" fontId="5" fillId="2" borderId="3" xfId="1" applyFont="1" applyBorder="1" applyAlignment="1">
      <alignment horizontal="left" vertical="top" wrapText="1"/>
    </xf>
    <xf numFmtId="0" fontId="5" fillId="2" borderId="4" xfId="1" applyFont="1" applyBorder="1" applyAlignment="1">
      <alignment horizontal="left" vertical="top" wrapText="1"/>
    </xf>
    <xf numFmtId="0" fontId="5" fillId="2" borderId="5" xfId="1" applyFont="1" applyBorder="1" applyAlignment="1">
      <alignment horizontal="left" vertical="top" wrapText="1"/>
    </xf>
    <xf numFmtId="0" fontId="5" fillId="2" borderId="6" xfId="1" applyFont="1" applyBorder="1" applyAlignment="1">
      <alignment horizontal="left" vertical="top" wrapText="1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5" borderId="2" xfId="0" applyFont="1" applyFill="1" applyBorder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66" fontId="0" fillId="0" borderId="2" xfId="0" applyNumberFormat="1" applyBorder="1"/>
    <xf numFmtId="3" fontId="0" fillId="0" borderId="2" xfId="0" applyNumberFormat="1" applyBorder="1"/>
    <xf numFmtId="166" fontId="0" fillId="0" borderId="0" xfId="0" applyNumberFormat="1"/>
  </cellXfs>
  <cellStyles count="3">
    <cellStyle name="Good" xfId="1" builtinId="26"/>
    <cellStyle name="Input" xfId="2" builtinId="20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7/06/relationships/model3d" Target="../media/model3d1.glb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19050</xdr:rowOff>
    </xdr:from>
    <xdr:to>
      <xdr:col>7</xdr:col>
      <xdr:colOff>32037</xdr:colOff>
      <xdr:row>25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D3321-F399-5D23-F2F7-1F316E685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3448050"/>
          <a:ext cx="3661062" cy="2124075"/>
        </a:xfrm>
        <a:prstGeom prst="rect">
          <a:avLst/>
        </a:prstGeom>
      </xdr:spPr>
    </xdr:pic>
    <xdr:clientData/>
  </xdr:twoCellAnchor>
  <xdr:twoCellAnchor>
    <xdr:from>
      <xdr:col>7</xdr:col>
      <xdr:colOff>1143000</xdr:colOff>
      <xdr:row>13</xdr:row>
      <xdr:rowOff>142875</xdr:rowOff>
    </xdr:from>
    <xdr:to>
      <xdr:col>12</xdr:col>
      <xdr:colOff>28575</xdr:colOff>
      <xdr:row>23</xdr:row>
      <xdr:rowOff>28575</xdr:rowOff>
    </xdr:to>
    <xdr:sp macro="" textlink="">
      <xdr:nvSpPr>
        <xdr:cNvPr id="4" name="Rectangle: Top Corners One Rounded and One Snipped 3">
          <a:extLst>
            <a:ext uri="{FF2B5EF4-FFF2-40B4-BE49-F238E27FC236}">
              <a16:creationId xmlns:a16="http://schemas.microsoft.com/office/drawing/2014/main" id="{E1A8AAAD-8B35-A524-5705-6554B318020E}"/>
            </a:ext>
          </a:extLst>
        </xdr:cNvPr>
        <xdr:cNvSpPr/>
      </xdr:nvSpPr>
      <xdr:spPr>
        <a:xfrm>
          <a:off x="5410200" y="3381375"/>
          <a:ext cx="3152775" cy="1790700"/>
        </a:xfrm>
        <a:prstGeom prst="snip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314325</xdr:colOff>
      <xdr:row>2</xdr:row>
      <xdr:rowOff>928687</xdr:rowOff>
    </xdr:from>
    <xdr:to>
      <xdr:col>7</xdr:col>
      <xdr:colOff>1609725</xdr:colOff>
      <xdr:row>13</xdr:row>
      <xdr:rowOff>14287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5" name="3D Model 4" descr="Rubber Duck">
              <a:extLst>
                <a:ext uri="{FF2B5EF4-FFF2-40B4-BE49-F238E27FC236}">
                  <a16:creationId xmlns:a16="http://schemas.microsoft.com/office/drawing/2014/main" id="{ABFE16EA-DC42-174D-A70A-E40777B5B654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2">
                <am3d:spPr>
                  <a:xfrm>
                    <a:off x="0" y="0"/>
                    <a:ext cx="1295400" cy="1943100"/>
                  </a:xfrm>
                  <a:prstGeom prst="rect">
                    <a:avLst/>
                  </a:prstGeom>
                </am3d:spPr>
                <am3d:camera>
                  <am3d:pos x="0" y="0" z="66706151"/>
                  <am3d:up dx="0" dy="36000000" dz="0"/>
                  <am3d:lookAt x="0" y="0" z="0"/>
                  <am3d:perspective fov="2700000"/>
                </am3d:camera>
                <am3d:trans>
                  <am3d:meterPerModelUnit n="3280840" d="1000000"/>
                  <am3d:preTrans dx="730398" dy="-4116210" dz="-10742434"/>
                  <am3d:scale>
                    <am3d:sx n="1000000" d="1000000"/>
                    <am3d:sy n="1000000" d="1000000"/>
                    <am3d:sz n="1000000" d="1000000"/>
                  </am3d:scale>
                  <am3d:rot ax="2854239" ay="3797505" az="2660514"/>
                  <am3d:postTrans dx="0" dy="0" dz="0"/>
                </am3d:trans>
                <am3d:raster rName="Office3DRenderer" rVer="16.0.8326">
                  <am3d:blip r:embed="rId3"/>
                </am3d:raster>
                <am3d:objViewport viewportSz="2743200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5" name="3D Model 4" descr="Rubber Duck">
              <a:extLst>
                <a:ext uri="{FF2B5EF4-FFF2-40B4-BE49-F238E27FC236}">
                  <a16:creationId xmlns:a16="http://schemas.microsoft.com/office/drawing/2014/main" id="{ABFE16EA-DC42-174D-A70A-E40777B5B654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638675" y="1309687"/>
              <a:ext cx="1295400" cy="19431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78B5-86C6-468D-BB76-A49D62F24049}">
  <sheetPr codeName="Sheet1"/>
  <dimension ref="A1:L13"/>
  <sheetViews>
    <sheetView workbookViewId="0">
      <selection activeCell="N13" sqref="N13"/>
    </sheetView>
  </sheetViews>
  <sheetFormatPr defaultRowHeight="15" x14ac:dyDescent="0.25"/>
  <cols>
    <col min="1" max="1" width="10" bestFit="1" customWidth="1"/>
    <col min="8" max="8" width="27.42578125" customWidth="1"/>
  </cols>
  <sheetData>
    <row r="1" spans="1:12" x14ac:dyDescent="0.25">
      <c r="A1" s="1">
        <v>1</v>
      </c>
      <c r="B1" s="1"/>
      <c r="C1" s="1"/>
      <c r="D1" s="2" t="s">
        <v>0</v>
      </c>
      <c r="E1" s="1">
        <f>ABS(-34)</f>
        <v>34</v>
      </c>
      <c r="F1" s="1"/>
      <c r="G1" s="1"/>
      <c r="H1" s="1"/>
      <c r="I1" s="1"/>
      <c r="J1" s="1"/>
      <c r="K1" s="1"/>
      <c r="L1" s="1"/>
    </row>
    <row r="2" spans="1:12" x14ac:dyDescent="0.25">
      <c r="A2" s="1">
        <v>234</v>
      </c>
      <c r="B2" s="1"/>
      <c r="C2" s="1"/>
      <c r="D2" s="2" t="s">
        <v>3</v>
      </c>
      <c r="E2" s="1">
        <f>MIN(1,34,56,87787,4,22,67)</f>
        <v>1</v>
      </c>
      <c r="F2" s="1" t="s">
        <v>4</v>
      </c>
      <c r="G2" s="1">
        <f>MAX(A1:A13)</f>
        <v>78989</v>
      </c>
      <c r="H2" s="1"/>
      <c r="I2" s="1"/>
      <c r="J2" s="1"/>
      <c r="K2" s="1"/>
      <c r="L2" s="1"/>
    </row>
    <row r="3" spans="1:12" ht="75" x14ac:dyDescent="0.25">
      <c r="A3" s="1">
        <v>78989</v>
      </c>
      <c r="B3" s="1"/>
      <c r="C3" s="1"/>
      <c r="D3" s="1"/>
      <c r="E3" s="1">
        <f>MIN(A1:A13)</f>
        <v>1</v>
      </c>
      <c r="F3" s="1"/>
      <c r="G3" s="1"/>
      <c r="H3" s="3" t="s">
        <v>1</v>
      </c>
      <c r="I3" s="1"/>
      <c r="J3" s="1"/>
      <c r="K3" s="7" t="s">
        <v>2</v>
      </c>
      <c r="L3" s="8"/>
    </row>
    <row r="4" spans="1:12" x14ac:dyDescent="0.25">
      <c r="A4" s="1">
        <v>565</v>
      </c>
      <c r="B4" s="1"/>
      <c r="C4" s="1"/>
      <c r="D4" s="1"/>
      <c r="E4" s="1"/>
      <c r="F4" s="1"/>
      <c r="G4" s="1"/>
      <c r="H4" s="1"/>
      <c r="I4" s="1"/>
      <c r="J4" s="1"/>
      <c r="K4" s="9"/>
      <c r="L4" s="10"/>
    </row>
    <row r="5" spans="1:12" x14ac:dyDescent="0.25">
      <c r="A5" s="1">
        <v>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>
        <v>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>
        <v>78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>
        <v>67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>
        <v>345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>
        <v>435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>
        <v>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</sheetData>
  <mergeCells count="1">
    <mergeCell ref="K3:L4"/>
  </mergeCell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1096-D192-4DFC-BF49-24E99E245C08}">
  <dimension ref="A1:P27"/>
  <sheetViews>
    <sheetView workbookViewId="0">
      <selection activeCell="J3" sqref="J3:J9"/>
    </sheetView>
  </sheetViews>
  <sheetFormatPr defaultRowHeight="15" x14ac:dyDescent="0.25"/>
  <cols>
    <col min="1" max="1" width="7" customWidth="1"/>
    <col min="2" max="2" width="21.85546875" customWidth="1"/>
    <col min="3" max="3" width="11.7109375" customWidth="1"/>
    <col min="4" max="4" width="14.42578125" customWidth="1"/>
    <col min="5" max="5" width="17.85546875" customWidth="1"/>
    <col min="6" max="6" width="12.42578125" customWidth="1"/>
    <col min="7" max="8" width="13.85546875" customWidth="1"/>
    <col min="9" max="11" width="12.85546875" customWidth="1"/>
    <col min="12" max="12" width="14.7109375" customWidth="1"/>
  </cols>
  <sheetData>
    <row r="1" spans="1:16" x14ac:dyDescent="0.25">
      <c r="A1" s="5" t="s">
        <v>5</v>
      </c>
      <c r="B1" s="5" t="s">
        <v>6</v>
      </c>
      <c r="C1" s="5" t="s">
        <v>7</v>
      </c>
      <c r="D1" s="5" t="s">
        <v>21</v>
      </c>
      <c r="E1" s="5" t="s">
        <v>8</v>
      </c>
      <c r="F1" s="5"/>
      <c r="G1" s="5" t="s">
        <v>9</v>
      </c>
      <c r="H1" s="5"/>
      <c r="I1" s="5" t="s">
        <v>10</v>
      </c>
      <c r="J1" s="5"/>
      <c r="K1" s="5" t="s">
        <v>11</v>
      </c>
      <c r="L1" s="5" t="s">
        <v>12</v>
      </c>
      <c r="P1" s="4" t="s">
        <v>7</v>
      </c>
    </row>
    <row r="2" spans="1:16" x14ac:dyDescent="0.25">
      <c r="A2" s="1">
        <v>1</v>
      </c>
      <c r="B2" s="1" t="s">
        <v>13</v>
      </c>
      <c r="C2" s="1" t="s">
        <v>22</v>
      </c>
      <c r="D2" s="1">
        <v>2000</v>
      </c>
      <c r="E2" s="1">
        <v>7</v>
      </c>
      <c r="F2" s="1" t="str">
        <f>IF(E2&gt;=5,"PASS","FAIL")</f>
        <v>PASS</v>
      </c>
      <c r="G2" s="1">
        <v>9</v>
      </c>
      <c r="H2" s="1" t="str">
        <f>IF(G2&gt;=5,"PASS","FAIL")</f>
        <v>PASS</v>
      </c>
      <c r="I2" s="1">
        <v>8</v>
      </c>
      <c r="J2" s="1" t="str">
        <f>IF(I2&gt;=5,"PASS","FAIL")</f>
        <v>PASS</v>
      </c>
      <c r="K2" s="1">
        <f>ROUND(AVERAGE(E2:I2), 1)</f>
        <v>8</v>
      </c>
      <c r="L2" s="1">
        <f>SUM(E2:I2)</f>
        <v>24</v>
      </c>
      <c r="P2" t="s">
        <v>22</v>
      </c>
    </row>
    <row r="3" spans="1:16" x14ac:dyDescent="0.25">
      <c r="A3" s="1">
        <v>2</v>
      </c>
      <c r="B3" s="1" t="s">
        <v>14</v>
      </c>
      <c r="C3" s="1" t="s">
        <v>22</v>
      </c>
      <c r="D3" s="1">
        <v>2001</v>
      </c>
      <c r="E3" s="1">
        <v>8</v>
      </c>
      <c r="F3" s="1" t="str">
        <f t="shared" ref="F3:F9" si="0">IF(E3&gt;=5,"PASS","FAIL")</f>
        <v>PASS</v>
      </c>
      <c r="G3" s="1">
        <v>6</v>
      </c>
      <c r="H3" s="1" t="str">
        <f t="shared" ref="H3:H9" si="1">IF(G3&gt;=5,"PASS","FAIL")</f>
        <v>PASS</v>
      </c>
      <c r="I3" s="1">
        <v>7</v>
      </c>
      <c r="J3" s="1" t="str">
        <f t="shared" ref="J3:J9" si="2">IF(I3&gt;=5,"PASS","FAIL")</f>
        <v>PASS</v>
      </c>
      <c r="K3" s="1">
        <f t="shared" ref="K3:K9" si="3">ROUND(AVERAGE(E3:I3), 1)</f>
        <v>7</v>
      </c>
      <c r="L3" s="1">
        <f t="shared" ref="L3:L9" si="4">SUM(E3:I3)</f>
        <v>21</v>
      </c>
      <c r="P3" t="s">
        <v>23</v>
      </c>
    </row>
    <row r="4" spans="1:16" x14ac:dyDescent="0.25">
      <c r="A4" s="1">
        <v>3</v>
      </c>
      <c r="B4" s="1" t="s">
        <v>15</v>
      </c>
      <c r="C4" s="1" t="s">
        <v>22</v>
      </c>
      <c r="D4" s="1">
        <v>2000</v>
      </c>
      <c r="E4" s="1">
        <v>9.5</v>
      </c>
      <c r="F4" s="1" t="str">
        <f t="shared" si="0"/>
        <v>PASS</v>
      </c>
      <c r="G4" s="1">
        <v>8</v>
      </c>
      <c r="H4" s="1" t="str">
        <f t="shared" si="1"/>
        <v>PASS</v>
      </c>
      <c r="I4" s="1">
        <v>9</v>
      </c>
      <c r="J4" s="1" t="str">
        <f t="shared" si="2"/>
        <v>PASS</v>
      </c>
      <c r="K4" s="1">
        <f t="shared" si="3"/>
        <v>8.8000000000000007</v>
      </c>
      <c r="L4" s="1">
        <f t="shared" si="4"/>
        <v>26.5</v>
      </c>
    </row>
    <row r="5" spans="1:16" x14ac:dyDescent="0.25">
      <c r="A5" s="1">
        <v>4</v>
      </c>
      <c r="B5" s="1" t="s">
        <v>16</v>
      </c>
      <c r="C5" s="1" t="s">
        <v>22</v>
      </c>
      <c r="D5" s="1">
        <v>2000</v>
      </c>
      <c r="E5" s="1">
        <v>10</v>
      </c>
      <c r="F5" s="1" t="str">
        <f t="shared" si="0"/>
        <v>PASS</v>
      </c>
      <c r="G5" s="1">
        <v>9</v>
      </c>
      <c r="H5" s="1" t="str">
        <f t="shared" si="1"/>
        <v>PASS</v>
      </c>
      <c r="I5" s="1">
        <v>9</v>
      </c>
      <c r="J5" s="1" t="str">
        <f t="shared" si="2"/>
        <v>PASS</v>
      </c>
      <c r="K5" s="1">
        <f t="shared" si="3"/>
        <v>9.3000000000000007</v>
      </c>
      <c r="L5" s="1">
        <f t="shared" si="4"/>
        <v>28</v>
      </c>
    </row>
    <row r="6" spans="1:16" x14ac:dyDescent="0.25">
      <c r="A6" s="1">
        <v>5</v>
      </c>
      <c r="B6" s="1" t="s">
        <v>19</v>
      </c>
      <c r="C6" s="1" t="s">
        <v>23</v>
      </c>
      <c r="D6" s="1">
        <v>2000</v>
      </c>
      <c r="E6" s="1">
        <v>2</v>
      </c>
      <c r="F6" s="1" t="str">
        <f t="shared" si="0"/>
        <v>FAIL</v>
      </c>
      <c r="G6" s="1">
        <v>5</v>
      </c>
      <c r="H6" s="1" t="str">
        <f t="shared" si="1"/>
        <v>PASS</v>
      </c>
      <c r="I6" s="1">
        <v>5</v>
      </c>
      <c r="J6" s="1" t="str">
        <f t="shared" si="2"/>
        <v>PASS</v>
      </c>
      <c r="K6" s="1">
        <f t="shared" si="3"/>
        <v>4</v>
      </c>
      <c r="L6" s="1">
        <f t="shared" si="4"/>
        <v>12</v>
      </c>
    </row>
    <row r="7" spans="1:16" x14ac:dyDescent="0.25">
      <c r="A7" s="1">
        <v>6</v>
      </c>
      <c r="B7" s="1" t="s">
        <v>17</v>
      </c>
      <c r="C7" s="1" t="s">
        <v>22</v>
      </c>
      <c r="D7" s="1">
        <v>2000</v>
      </c>
      <c r="E7" s="1">
        <v>6</v>
      </c>
      <c r="F7" s="1" t="str">
        <f t="shared" si="0"/>
        <v>PASS</v>
      </c>
      <c r="G7" s="1">
        <v>5</v>
      </c>
      <c r="H7" s="1" t="str">
        <f t="shared" si="1"/>
        <v>PASS</v>
      </c>
      <c r="I7" s="1">
        <v>5</v>
      </c>
      <c r="J7" s="1" t="str">
        <f t="shared" si="2"/>
        <v>PASS</v>
      </c>
      <c r="K7" s="1">
        <f t="shared" si="3"/>
        <v>5.3</v>
      </c>
      <c r="L7" s="1">
        <f t="shared" si="4"/>
        <v>16</v>
      </c>
    </row>
    <row r="8" spans="1:16" x14ac:dyDescent="0.25">
      <c r="A8" s="1">
        <v>7</v>
      </c>
      <c r="B8" s="1" t="s">
        <v>20</v>
      </c>
      <c r="C8" s="1" t="s">
        <v>23</v>
      </c>
      <c r="D8" s="1">
        <v>2002</v>
      </c>
      <c r="E8" s="1">
        <v>4</v>
      </c>
      <c r="F8" s="1" t="str">
        <f t="shared" si="0"/>
        <v>FAIL</v>
      </c>
      <c r="G8" s="1">
        <v>5</v>
      </c>
      <c r="H8" s="1" t="str">
        <f t="shared" si="1"/>
        <v>PASS</v>
      </c>
      <c r="I8" s="1">
        <v>4.5</v>
      </c>
      <c r="J8" s="1" t="str">
        <f t="shared" si="2"/>
        <v>FAIL</v>
      </c>
      <c r="K8" s="1">
        <f t="shared" si="3"/>
        <v>4.5</v>
      </c>
      <c r="L8" s="1">
        <f t="shared" si="4"/>
        <v>13.5</v>
      </c>
    </row>
    <row r="9" spans="1:16" x14ac:dyDescent="0.25">
      <c r="A9" s="1">
        <v>8</v>
      </c>
      <c r="B9" s="1" t="s">
        <v>18</v>
      </c>
      <c r="C9" s="1" t="s">
        <v>22</v>
      </c>
      <c r="D9" s="1">
        <v>2003</v>
      </c>
      <c r="E9" s="1">
        <v>8</v>
      </c>
      <c r="F9" s="1" t="str">
        <f t="shared" si="0"/>
        <v>PASS</v>
      </c>
      <c r="G9" s="1">
        <v>7</v>
      </c>
      <c r="H9" s="1" t="str">
        <f t="shared" si="1"/>
        <v>PASS</v>
      </c>
      <c r="I9" s="1">
        <v>9</v>
      </c>
      <c r="J9" s="1" t="str">
        <f t="shared" si="2"/>
        <v>PASS</v>
      </c>
      <c r="K9" s="1">
        <f t="shared" si="3"/>
        <v>8</v>
      </c>
      <c r="L9" s="1">
        <f t="shared" si="4"/>
        <v>24</v>
      </c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6" x14ac:dyDescent="0.25">
      <c r="A14" s="1"/>
      <c r="B14" s="1"/>
      <c r="C14" s="1"/>
      <c r="D14" s="1"/>
      <c r="E14" s="6">
        <v>3435345345</v>
      </c>
      <c r="F14" s="6"/>
      <c r="G14" s="1"/>
      <c r="H14" s="1"/>
      <c r="I14" s="1"/>
      <c r="J14" s="1"/>
      <c r="K14" s="1"/>
      <c r="L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</sheetData>
  <conditionalFormatting sqref="E2:E9 G2:G9 I2:I9">
    <cfRule type="cellIs" dxfId="1" priority="1" operator="greaterThanOrEqual">
      <formula>8</formula>
    </cfRule>
    <cfRule type="cellIs" dxfId="0" priority="2" operator="lessThan">
      <formula>5</formula>
    </cfRule>
  </conditionalFormatting>
  <dataValidations count="1">
    <dataValidation type="list" allowBlank="1" showInputMessage="1" showErrorMessage="1" sqref="C2:C27" xr:uid="{892A2872-9AFE-43DD-85D5-718DCB8A0261}">
      <formula1>$P$2:$P$3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CB87-59F0-4BF0-923C-AC6B872578BF}">
  <dimension ref="A1:Q13"/>
  <sheetViews>
    <sheetView tabSelected="1" workbookViewId="0">
      <selection activeCell="E14" sqref="E14"/>
    </sheetView>
  </sheetViews>
  <sheetFormatPr defaultRowHeight="15" x14ac:dyDescent="0.25"/>
  <cols>
    <col min="1" max="1" width="12.5703125" customWidth="1"/>
    <col min="2" max="2" width="17.7109375" customWidth="1"/>
    <col min="3" max="3" width="13.5703125" customWidth="1"/>
    <col min="5" max="5" width="13.42578125" customWidth="1"/>
    <col min="6" max="7" width="15" customWidth="1"/>
    <col min="9" max="9" width="13.7109375" customWidth="1"/>
    <col min="11" max="11" width="12.28515625" style="20" customWidth="1"/>
    <col min="13" max="13" width="11.28515625" customWidth="1"/>
  </cols>
  <sheetData>
    <row r="1" spans="1:17" x14ac:dyDescent="0.25">
      <c r="A1" s="11" t="s">
        <v>24</v>
      </c>
      <c r="B1" s="12"/>
      <c r="C1" s="12"/>
      <c r="D1" s="12"/>
      <c r="E1" s="12"/>
      <c r="F1" s="12"/>
      <c r="G1" s="12"/>
      <c r="H1" s="12"/>
      <c r="I1" s="13"/>
    </row>
    <row r="2" spans="1:17" x14ac:dyDescent="0.25">
      <c r="A2" s="14" t="s">
        <v>25</v>
      </c>
      <c r="B2" s="14" t="s">
        <v>26</v>
      </c>
      <c r="C2" s="14" t="s">
        <v>27</v>
      </c>
      <c r="D2" s="14"/>
      <c r="E2" s="14" t="s">
        <v>5</v>
      </c>
      <c r="F2" s="14" t="s">
        <v>28</v>
      </c>
      <c r="G2" s="14" t="s">
        <v>29</v>
      </c>
      <c r="H2" s="14"/>
      <c r="I2" s="14" t="s">
        <v>30</v>
      </c>
    </row>
    <row r="3" spans="1:17" x14ac:dyDescent="0.25">
      <c r="A3" s="1" t="s">
        <v>31</v>
      </c>
      <c r="B3" s="18">
        <v>14611</v>
      </c>
      <c r="C3" s="19">
        <f>SUMIFS($G$3:$G$9,$H$3:$H$9,A3)</f>
        <v>3025</v>
      </c>
      <c r="D3" s="15"/>
      <c r="E3" s="1">
        <v>1</v>
      </c>
      <c r="F3" s="1" t="s">
        <v>37</v>
      </c>
      <c r="G3" s="19">
        <v>2000</v>
      </c>
      <c r="H3" s="1" t="s">
        <v>31</v>
      </c>
      <c r="I3" s="6">
        <f>VLOOKUP(H3,$A$3:$B$8,2,FALSE) * G3</f>
        <v>29222000</v>
      </c>
      <c r="L3" s="20"/>
      <c r="M3" s="20"/>
    </row>
    <row r="4" spans="1:17" x14ac:dyDescent="0.25">
      <c r="A4" s="1" t="s">
        <v>32</v>
      </c>
      <c r="B4" s="18">
        <v>6346</v>
      </c>
      <c r="C4" s="19">
        <f t="shared" ref="C4:C8" si="0">SUMIFS($G$3:$G$9,$H$3:$H$9,A4)</f>
        <v>700</v>
      </c>
      <c r="D4" s="16"/>
      <c r="E4" s="1">
        <v>2</v>
      </c>
      <c r="F4" s="1" t="s">
        <v>38</v>
      </c>
      <c r="G4" s="19">
        <v>600</v>
      </c>
      <c r="H4" s="1" t="s">
        <v>33</v>
      </c>
      <c r="I4" s="6">
        <f t="shared" ref="I4:I9" si="1">VLOOKUP(H4,$A$3:$B$8,2,FALSE) * G4</f>
        <v>1135200</v>
      </c>
    </row>
    <row r="5" spans="1:17" x14ac:dyDescent="0.25">
      <c r="A5" s="1" t="s">
        <v>33</v>
      </c>
      <c r="B5" s="18">
        <v>1892</v>
      </c>
      <c r="C5" s="19">
        <f t="shared" si="0"/>
        <v>600</v>
      </c>
      <c r="D5" s="16"/>
      <c r="E5" s="1">
        <v>3</v>
      </c>
      <c r="F5" s="1" t="s">
        <v>39</v>
      </c>
      <c r="G5" s="19">
        <v>800</v>
      </c>
      <c r="H5" s="1" t="s">
        <v>36</v>
      </c>
      <c r="I5" s="6">
        <f t="shared" si="1"/>
        <v>16246400</v>
      </c>
    </row>
    <row r="6" spans="1:17" x14ac:dyDescent="0.25">
      <c r="A6" s="1" t="s">
        <v>34</v>
      </c>
      <c r="B6" s="18">
        <v>7480</v>
      </c>
      <c r="C6" s="19">
        <f t="shared" si="0"/>
        <v>0</v>
      </c>
      <c r="D6" s="16"/>
      <c r="E6" s="1">
        <v>4</v>
      </c>
      <c r="F6" s="1" t="s">
        <v>40</v>
      </c>
      <c r="G6" s="19">
        <v>900</v>
      </c>
      <c r="H6" s="1" t="s">
        <v>31</v>
      </c>
      <c r="I6" s="6">
        <f t="shared" si="1"/>
        <v>13149900</v>
      </c>
    </row>
    <row r="7" spans="1:17" x14ac:dyDescent="0.25">
      <c r="A7" s="1" t="s">
        <v>35</v>
      </c>
      <c r="B7" s="18">
        <v>120</v>
      </c>
      <c r="C7" s="19">
        <f t="shared" si="0"/>
        <v>50</v>
      </c>
      <c r="D7" s="16"/>
      <c r="E7" s="1">
        <v>5</v>
      </c>
      <c r="F7" s="1" t="s">
        <v>41</v>
      </c>
      <c r="G7" s="19">
        <v>50</v>
      </c>
      <c r="H7" s="1" t="s">
        <v>35</v>
      </c>
      <c r="I7" s="6">
        <f t="shared" si="1"/>
        <v>6000</v>
      </c>
    </row>
    <row r="8" spans="1:17" x14ac:dyDescent="0.25">
      <c r="A8" s="1" t="s">
        <v>36</v>
      </c>
      <c r="B8" s="18">
        <v>20308</v>
      </c>
      <c r="C8" s="19">
        <f t="shared" si="0"/>
        <v>800</v>
      </c>
      <c r="D8" s="17"/>
      <c r="E8" s="1">
        <v>6</v>
      </c>
      <c r="F8" s="1" t="s">
        <v>43</v>
      </c>
      <c r="G8" s="19">
        <v>700</v>
      </c>
      <c r="H8" s="1" t="s">
        <v>32</v>
      </c>
      <c r="I8" s="6">
        <f t="shared" si="1"/>
        <v>4442200</v>
      </c>
    </row>
    <row r="9" spans="1:17" x14ac:dyDescent="0.25">
      <c r="A9" s="1"/>
      <c r="B9" s="18"/>
      <c r="C9" s="1"/>
      <c r="D9" s="1"/>
      <c r="E9" s="1">
        <v>7</v>
      </c>
      <c r="F9" s="1" t="s">
        <v>42</v>
      </c>
      <c r="G9" s="19">
        <v>125</v>
      </c>
      <c r="H9" s="1" t="s">
        <v>31</v>
      </c>
      <c r="I9" s="6">
        <f t="shared" si="1"/>
        <v>1826375</v>
      </c>
    </row>
    <row r="10" spans="1:17" x14ac:dyDescent="0.25">
      <c r="A10" s="1"/>
      <c r="B10" s="18"/>
      <c r="C10" s="1"/>
      <c r="D10" s="1"/>
      <c r="E10" s="1"/>
      <c r="F10" s="1"/>
      <c r="G10" s="19"/>
      <c r="H10" s="1"/>
      <c r="I10" s="6"/>
    </row>
    <row r="13" spans="1:17" x14ac:dyDescent="0.25">
      <c r="Q13" s="20"/>
    </row>
  </sheetData>
  <mergeCells count="2">
    <mergeCell ref="A1:I1"/>
    <mergeCell ref="D3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LT01</vt:lpstr>
      <vt:lpstr>LT02</vt:lpstr>
      <vt:lpstr>BT01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2023-08-16T11:19:24Z</dcterms:created>
  <dcterms:modified xsi:type="dcterms:W3CDTF">2023-08-18T12:43:32Z</dcterms:modified>
</cp:coreProperties>
</file>