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Riomed\Cellma4Automation\ExcelFiles\"/>
    </mc:Choice>
  </mc:AlternateContent>
  <xr:revisionPtr revIDLastSave="0" documentId="13_ncr:1_{F5CF532F-A34F-4F79-836A-E9397E8CB9AD}" xr6:coauthVersionLast="47" xr6:coauthVersionMax="47" xr10:uidLastSave="{00000000-0000-0000-0000-000000000000}"/>
  <bookViews>
    <workbookView xWindow="-110" yWindow="-110" windowWidth="22780" windowHeight="14660" firstSheet="14" activeTab="17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nextAvailAppointments" sheetId="31" r:id="rId16"/>
    <sheet name="prvAppointments" sheetId="29" r:id="rId17"/>
    <sheet name="rescheduleAppointments" sheetId="32" r:id="rId18"/>
    <sheet name="serviceAppointments" sheetId="33" r:id="rId19"/>
    <sheet name="appRooms" sheetId="34" r:id="rId20"/>
    <sheet name="appRoomSchedule1" sheetId="35" r:id="rId21"/>
    <sheet name="appRoomSchedule2" sheetId="36" r:id="rId22"/>
    <sheet name="appRoomSchedule3" sheetId="37" r:id="rId23"/>
    <sheet name="appRoomSchedule4" sheetId="38" r:id="rId24"/>
    <sheet name="appRoomSchedule5" sheetId="39" r:id="rId25"/>
    <sheet name="appRoomRemoved" sheetId="40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1" l="1"/>
  <c r="T2" i="31" s="1"/>
  <c r="B2" i="30"/>
  <c r="C2" i="28"/>
  <c r="D2" i="40"/>
  <c r="C2" i="40"/>
  <c r="F2" i="39"/>
  <c r="F2" i="38"/>
  <c r="F2" i="37"/>
  <c r="F2" i="36"/>
  <c r="F2" i="35"/>
  <c r="I2" i="34"/>
  <c r="AF2" i="33"/>
  <c r="AE2" i="33"/>
  <c r="C2" i="32"/>
  <c r="T2" i="32" s="1"/>
  <c r="I2" i="32"/>
  <c r="A2" i="32"/>
  <c r="I2" i="31"/>
  <c r="A2" i="31"/>
  <c r="G2" i="30"/>
  <c r="A2" i="30"/>
  <c r="C2" i="29"/>
  <c r="A2" i="28"/>
  <c r="Q2" i="11"/>
  <c r="I2" i="28" l="1"/>
  <c r="T2" i="28"/>
  <c r="I2" i="8"/>
  <c r="D2" i="3"/>
  <c r="C2" i="3"/>
  <c r="B2" i="3"/>
  <c r="A2" i="3"/>
  <c r="I2" i="7"/>
  <c r="H2" i="7"/>
  <c r="G2" i="7"/>
  <c r="F2" i="7"/>
  <c r="I2" i="4"/>
  <c r="J2" i="3" l="1"/>
  <c r="R2" i="30"/>
</calcChain>
</file>

<file path=xl/sharedStrings.xml><?xml version="1.0" encoding="utf-8"?>
<sst xmlns="http://schemas.openxmlformats.org/spreadsheetml/2006/main" count="730" uniqueCount="351">
  <si>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</si>
  <si>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</si>
  <si>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</si>
  <si>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</si>
  <si>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</si>
  <si>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</si>
  <si>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</si>
  <si>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</si>
  <si>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</si>
  <si>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</si>
  <si>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</si>
  <si>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</si>
  <si>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</si>
  <si>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</si>
  <si>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</si>
  <si>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</si>
  <si>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</si>
  <si>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</si>
  <si>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</si>
  <si>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</si>
  <si>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</si>
  <si>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</si>
  <si>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</si>
  <si>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</si>
  <si>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</si>
  <si>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</si>
  <si>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</si>
  <si>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</si>
  <si>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</si>
  <si>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</si>
  <si>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</si>
  <si>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</si>
  <si>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</si>
  <si>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</si>
  <si>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</si>
  <si>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</si>
  <si>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</si>
  <si>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</si>
  <si>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</si>
  <si>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</si>
  <si>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</si>
  <si>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</si>
  <si>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</si>
  <si>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</si>
  <si>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</si>
  <si>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</si>
  <si>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</si>
  <si>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</si>
  <si>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</si>
  <si>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</si>
  <si>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</si>
  <si>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</si>
  <si>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</si>
  <si>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</si>
  <si>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</si>
  <si>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</si>
  <si>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</si>
  <si>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</si>
  <si>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</si>
  <si>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</si>
  <si>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</si>
  <si>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</si>
  <si>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</si>
  <si>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</si>
  <si>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</si>
  <si>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</si>
  <si>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</si>
  <si>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</si>
  <si>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</si>
  <si>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</si>
  <si>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</si>
  <si>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</si>
  <si>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</si>
  <si>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</si>
  <si>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</si>
  <si>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</si>
  <si>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</si>
  <si>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</si>
  <si>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</si>
  <si>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</si>
  <si>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</si>
  <si>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</si>
  <si>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</si>
  <si>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</si>
  <si>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</si>
  <si>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</si>
  <si>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</si>
  <si>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</si>
  <si>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</si>
  <si>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</si>
  <si>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</si>
  <si>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</si>
  <si>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</si>
  <si>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</si>
  <si>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</si>
  <si>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</si>
  <si>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</si>
  <si>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</si>
  <si>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</si>
  <si>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</si>
  <si>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</si>
  <si>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</si>
  <si>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</si>
  <si>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</si>
  <si>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</si>
  <si>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</si>
  <si>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</si>
  <si>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</si>
  <si>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</si>
  <si>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</si>
  <si>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</si>
  <si>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</si>
  <si>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</si>
  <si>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</si>
  <si>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</si>
  <si>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</si>
  <si>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</si>
  <si>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</si>
  <si>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</si>
  <si>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</si>
  <si>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</si>
  <si>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</si>
  <si>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</si>
  <si>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</si>
  <si>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</si>
  <si>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</si>
  <si>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</si>
  <si>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</si>
  <si>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</si>
  <si>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</si>
  <si>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</si>
  <si>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</si>
  <si>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</si>
  <si>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</si>
  <si>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</si>
  <si>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</si>
  <si>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</si>
  <si>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</si>
  <si>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</si>
  <si>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</si>
  <si>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</si>
  <si>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</si>
  <si>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</si>
  <si>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</si>
  <si>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</si>
  <si>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</si>
  <si>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</si>
  <si>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</si>
  <si>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</si>
  <si>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</si>
  <si>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</si>
  <si>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</si>
  <si>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</si>
  <si>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</si>
  <si>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</si>
  <si>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</si>
  <si>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</si>
  <si>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</si>
  <si>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</si>
  <si>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</si>
  <si>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</si>
  <si>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</si>
  <si>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</si>
  <si>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</si>
  <si>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</si>
  <si>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</si>
  <si>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</si>
  <si>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</si>
  <si>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</si>
  <si>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</si>
  <si>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</si>
  <si>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</si>
  <si>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</si>
  <si>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</si>
  <si>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</si>
  <si>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</si>
  <si>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</si>
  <si>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</si>
  <si>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</si>
  <si>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</si>
  <si>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</si>
  <si>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</si>
  <si>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BATES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</si>
  <si>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</si>
  <si>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</si>
  <si>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</si>
  <si>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</si>
  <si>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</si>
  <si>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</si>
  <si>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</si>
  <si>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</si>
  <si>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</si>
  <si>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</si>
  <si>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</si>
  <si>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</si>
  <si>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</si>
  <si>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</si>
  <si>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</si>
  <si>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</si>
  <si>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</si>
  <si>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</si>
  <si>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</si>
  <si>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</si>
  <si>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</si>
  <si>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</si>
  <si>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</si>
  <si>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</si>
  <si>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</si>
  <si>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</si>
  <si>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</si>
  <si>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13/09/2024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</si>
  <si>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</si>
  <si>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</si>
  <si>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</si>
  <si>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</si>
  <si>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</si>
  <si>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</si>
  <si>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</si>
  <si>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</si>
  <si>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</si>
  <si>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</si>
  <si>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</si>
  <si>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</si>
  <si>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</si>
  <si>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</si>
  <si>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</si>
  <si>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</si>
  <si>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</si>
  <si>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</si>
  <si>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</si>
  <si>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</si>
  <si>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</si>
  <si>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</si>
  <si>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Mr Prerelease AutoEst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</si>
  <si>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</si>
  <si>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</si>
  <si>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</si>
  <si>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</si>
  <si>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</si>
  <si>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</si>
  <si>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07:50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</si>
  <si>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</si>
  <si>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</si>
  <si>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</si>
  <si>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</si>
  <si>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</si>
  <si>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</si>
  <si>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</si>
  <si>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</si>
  <si>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</si>
  <si>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</si>
  <si>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</si>
  <si>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</si>
  <si>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</si>
  <si>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</si>
  <si>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</si>
  <si>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</si>
  <si>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</si>
  <si>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</si>
  <si>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</si>
  <si>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</si>
  <si>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</si>
  <si>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</si>
  <si>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</si>
  <si>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</si>
  <si>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</si>
  <si>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</si>
  <si>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</si>
  <si>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31/12/2024</t>
  </si>
  <si>
    <t>10/12/2024</t>
  </si>
  <si>
    <t>15/12/2024</t>
  </si>
  <si>
    <t>03:05 PM</t>
  </si>
  <si>
    <t>08:00 AM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</si>
  <si>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</si>
  <si>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</si>
  <si>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</si>
  <si>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</si>
  <si>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</si>
  <si>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</si>
  <si>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</si>
  <si>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</si>
  <si>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</si>
  <si>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</si>
  <si>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</si>
  <si>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</si>
  <si>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</si>
  <si>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</si>
  <si>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</si>
  <si>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</si>
  <si>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</si>
  <si>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</si>
  <si>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</si>
  <si>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</si>
  <si>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</si>
  <si>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</si>
  <si>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</si>
  <si>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</si>
  <si>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</si>
  <si>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</si>
  <si>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</si>
  <si>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</si>
  <si>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</si>
  <si>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</si>
  <si>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</si>
  <si>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</si>
  <si>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</si>
  <si>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</si>
  <si>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</si>
  <si>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</si>
  <si>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</si>
  <si>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</si>
  <si>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</si>
  <si>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</si>
  <si>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</si>
  <si>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</si>
  <si>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</si>
  <si>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</si>
  <si>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</si>
  <si>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</si>
  <si>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</si>
  <si>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</si>
  <si>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</si>
  <si>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</si>
  <si>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01/12/2023</t>
  </si>
  <si>
    <t>02:00:00</t>
  </si>
  <si>
    <t>05/12/2023</t>
  </si>
  <si>
    <t>05:00:00</t>
  </si>
  <si>
    <t>01:00:00</t>
  </si>
  <si>
    <t>30/12/2023</t>
  </si>
  <si>
    <t>ars_room_status_entry</t>
  </si>
  <si>
    <t>Available</t>
  </si>
  <si>
    <t>aps_room_status_entry</t>
  </si>
  <si>
    <t>Added for testing 2</t>
  </si>
  <si>
    <t>06/12/2023</t>
  </si>
  <si>
    <t>05:30:00</t>
  </si>
  <si>
    <t>10/12/2023</t>
  </si>
  <si>
    <t>08:00:00</t>
  </si>
  <si>
    <t>11/12/2023</t>
  </si>
  <si>
    <t>15/12/2023</t>
  </si>
  <si>
    <t>Added for testing 3</t>
  </si>
  <si>
    <t>16/12/2023</t>
  </si>
  <si>
    <t>19/12/2023</t>
  </si>
  <si>
    <t>Added for testing 4</t>
  </si>
  <si>
    <t>20/12/2023</t>
  </si>
  <si>
    <t>24/12/2023</t>
  </si>
  <si>
    <t>29/12/2023</t>
  </si>
  <si>
    <t>hosp0924id006</t>
  </si>
  <si>
    <t>SeraphimF</t>
  </si>
  <si>
    <t>02:20 PM</t>
  </si>
  <si>
    <t>14:25:00</t>
  </si>
  <si>
    <t>02:45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</si>
</sst>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18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3" sqref="A3:B3"/>
    </sheetView>
  </sheetViews>
  <sheetFormatPr defaultRowHeight="14.5" x14ac:dyDescent="0.35"/>
  <cols>
    <col min="1" max="1" width="21.453125" customWidth="1"/>
    <col min="2" max="2" width="17.54296875" customWidth="1"/>
  </cols>
  <sheetData>
    <row r="1" spans="1:2" x14ac:dyDescent="0.35">
      <c r="A1" t="s">
        <v>6</v>
      </c>
      <c r="B1" t="s">
        <v>7</v>
      </c>
    </row>
    <row r="2" spans="1:2" x14ac:dyDescent="0.35">
      <c r="A2" t="s">
        <v>208</v>
      </c>
      <c r="B2" t="s">
        <v>209</v>
      </c>
    </row>
    <row r="3" spans="1:2" x14ac:dyDescent="0.35">
      <c r="A3" s="6" t="s">
        <v>205</v>
      </c>
      <c r="B3" t="s">
        <v>206</v>
      </c>
    </row>
    <row r="4" spans="1:2" x14ac:dyDescent="0.35">
      <c r="A4" s="6" t="s">
        <v>207</v>
      </c>
      <c r="B4" t="s">
        <v>206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4.5" x14ac:dyDescent="0.35"/>
  <cols>
    <col min="1" max="1" width="16.453125" customWidth="1"/>
    <col min="2" max="2" width="14.453125" customWidth="1"/>
    <col min="3" max="3" width="17.54296875" customWidth="1"/>
    <col min="4" max="4" width="15.54296875" customWidth="1"/>
    <col min="5" max="5" width="18.453125" customWidth="1"/>
    <col min="6" max="6" width="18" customWidth="1"/>
    <col min="7" max="7" width="11.54296875" customWidth="1"/>
    <col min="8" max="8" width="14.54296875" customWidth="1"/>
    <col min="11" max="11" width="11.54296875" bestFit="1" customWidth="1"/>
  </cols>
  <sheetData>
    <row r="1" spans="1:12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35">
      <c r="A2" s="9" t="s">
        <v>193</v>
      </c>
      <c r="B2" t="s">
        <v>188</v>
      </c>
      <c r="C2" t="s">
        <v>18</v>
      </c>
      <c r="D2" t="s">
        <v>120</v>
      </c>
      <c r="E2" s="9" t="s">
        <v>187</v>
      </c>
      <c r="F2" t="s">
        <v>30</v>
      </c>
      <c r="G2" t="s">
        <v>30</v>
      </c>
      <c r="H2" s="9" t="s">
        <v>183</v>
      </c>
      <c r="I2">
        <v>11255255</v>
      </c>
      <c r="J2">
        <v>22547545</v>
      </c>
      <c r="K2">
        <v>9890098900</v>
      </c>
      <c r="L2" s="1" t="s">
        <v>184</v>
      </c>
    </row>
    <row r="3" spans="1:12" x14ac:dyDescent="0.35">
      <c r="A3" s="9"/>
      <c r="E3" s="9"/>
      <c r="H3" s="9"/>
      <c r="L3" s="1"/>
    </row>
    <row r="4" spans="1:12" x14ac:dyDescent="0.35">
      <c r="A4" s="9"/>
      <c r="E4" s="9"/>
      <c r="H4" s="9"/>
      <c r="L4" s="1"/>
    </row>
    <row r="5" spans="1:12" x14ac:dyDescent="0.35">
      <c r="A5" s="9"/>
      <c r="E5" s="9"/>
      <c r="H5" s="9"/>
      <c r="L5" s="1"/>
    </row>
    <row r="6" spans="1:12" x14ac:dyDescent="0.35">
      <c r="A6" s="9"/>
      <c r="E6" s="9"/>
      <c r="H6" s="9"/>
      <c r="L6" s="1"/>
    </row>
    <row r="7" spans="1:12" x14ac:dyDescent="0.35">
      <c r="A7" s="9"/>
      <c r="E7" s="9"/>
      <c r="H7" s="9"/>
      <c r="L7" s="1"/>
    </row>
    <row r="8" spans="1:12" x14ac:dyDescent="0.35">
      <c r="A8" s="9"/>
      <c r="E8" s="9"/>
      <c r="H8" s="9"/>
      <c r="L8" s="1"/>
    </row>
    <row r="9" spans="1:12" x14ac:dyDescent="0.3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H1" workbookViewId="0">
      <selection activeCell="L2" sqref="L2"/>
    </sheetView>
  </sheetViews>
  <sheetFormatPr defaultRowHeight="14.5" x14ac:dyDescent="0.35"/>
  <cols>
    <col min="1" max="1" width="23.08984375" bestFit="1" customWidth="1"/>
    <col min="2" max="2" width="24.08984375" bestFit="1" customWidth="1"/>
    <col min="3" max="3" width="15.26953125" bestFit="1" customWidth="1"/>
    <col min="4" max="4" width="11.36328125" bestFit="1" customWidth="1"/>
    <col min="5" max="5" width="15.453125" bestFit="1" customWidth="1"/>
    <col min="6" max="6" width="22.453125" bestFit="1" customWidth="1"/>
    <col min="7" max="7" width="13.6328125" bestFit="1" customWidth="1"/>
    <col min="8" max="8" width="17.36328125" bestFit="1" customWidth="1"/>
    <col min="9" max="9" width="16.36328125" bestFit="1" customWidth="1"/>
    <col min="10" max="10" width="26.1796875" bestFit="1" customWidth="1"/>
    <col min="11" max="11" width="14.54296875" bestFit="1" customWidth="1"/>
    <col min="12" max="12" width="16" bestFit="1" customWidth="1"/>
    <col min="13" max="13" width="12.1796875" bestFit="1" customWidth="1"/>
    <col min="14" max="14" width="16.6328125" bestFit="1" customWidth="1"/>
    <col min="15" max="15" width="10.453125" bestFit="1" customWidth="1"/>
    <col min="16" max="16" width="30.54296875" bestFit="1" customWidth="1"/>
    <col min="17" max="17" width="25" bestFit="1" customWidth="1"/>
    <col min="18" max="18" width="9.81640625" bestFit="1" customWidth="1"/>
    <col min="19" max="19" width="19.90625" bestFit="1" customWidth="1"/>
    <col min="20" max="20" width="17.08984375" bestFit="1" customWidth="1"/>
  </cols>
  <sheetData>
    <row r="1" spans="1:20" x14ac:dyDescent="0.3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248</v>
      </c>
      <c r="M1" s="3" t="s">
        <v>160</v>
      </c>
      <c r="N1" t="s">
        <v>161</v>
      </c>
      <c r="O1" s="3" t="s">
        <v>162</v>
      </c>
      <c r="P1" t="s">
        <v>245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35">
      <c r="A2" s="11" t="s">
        <v>167</v>
      </c>
      <c r="B2" s="11" t="s">
        <v>168</v>
      </c>
      <c r="C2" s="11" t="s">
        <v>167</v>
      </c>
      <c r="D2" s="12" t="s">
        <v>246</v>
      </c>
      <c r="E2" s="14" t="s">
        <v>185</v>
      </c>
      <c r="F2" s="6" t="s">
        <v>169</v>
      </c>
      <c r="G2" t="s">
        <v>186</v>
      </c>
      <c r="I2" s="6" t="s">
        <v>170</v>
      </c>
      <c r="J2" s="6" t="s">
        <v>171</v>
      </c>
      <c r="K2" s="6" t="s">
        <v>244</v>
      </c>
      <c r="L2" s="6" t="s">
        <v>212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247</v>
      </c>
    </row>
    <row r="3" spans="1:20" x14ac:dyDescent="0.3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3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3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3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3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3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3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4.5" x14ac:dyDescent="0.35"/>
  <cols>
    <col min="1" max="1" width="20.54296875" bestFit="1" customWidth="1"/>
    <col min="2" max="2" width="37.453125" bestFit="1" customWidth="1"/>
    <col min="3" max="3" width="22" bestFit="1" customWidth="1"/>
    <col min="4" max="4" width="11.54296875" bestFit="1" customWidth="1"/>
    <col min="5" max="5" width="11" bestFit="1" customWidth="1"/>
    <col min="6" max="6" width="8.54296875" bestFit="1" customWidth="1"/>
    <col min="7" max="7" width="13.54296875" bestFit="1" customWidth="1"/>
    <col min="8" max="8" width="12.54296875" bestFit="1" customWidth="1"/>
    <col min="9" max="9" width="15.54296875" bestFit="1" customWidth="1"/>
  </cols>
  <sheetData>
    <row r="1" spans="1:9" x14ac:dyDescent="0.3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3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/>
  </sheetViews>
  <sheetFormatPr defaultRowHeight="14.5" x14ac:dyDescent="0.35"/>
  <cols>
    <col min="11" max="11" width="13.453125" bestFit="1" customWidth="1"/>
  </cols>
  <sheetData>
    <row r="1" spans="1:11" x14ac:dyDescent="0.3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3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182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dimension ref="A1:V7"/>
  <sheetViews>
    <sheetView workbookViewId="0"/>
  </sheetViews>
  <sheetFormatPr defaultRowHeight="14.5" x14ac:dyDescent="0.35"/>
  <cols>
    <col min="1" max="1" width="10.453125" customWidth="1"/>
    <col min="2" max="2" width="14.6328125" bestFit="1" customWidth="1"/>
    <col min="3" max="3" width="8.26953125" bestFit="1" customWidth="1"/>
    <col min="4" max="4" width="14.6328125" bestFit="1" customWidth="1"/>
    <col min="5" max="5" width="13.36328125" bestFit="1" customWidth="1"/>
    <col min="6" max="6" width="9.54296875" bestFit="1" customWidth="1"/>
    <col min="7" max="7" width="15.453125" bestFit="1" customWidth="1"/>
    <col min="8" max="8" width="11.7265625" bestFit="1" customWidth="1"/>
    <col min="9" max="9" width="8.1796875" bestFit="1" customWidth="1"/>
    <col min="10" max="10" width="7.54296875" bestFit="1" customWidth="1"/>
    <col min="11" max="11" width="28" bestFit="1" customWidth="1"/>
    <col min="12" max="12" width="13.81640625" bestFit="1" customWidth="1"/>
    <col min="13" max="13" width="9.26953125" bestFit="1" customWidth="1"/>
    <col min="14" max="14" width="14.54296875" bestFit="1" customWidth="1"/>
    <col min="15" max="15" width="26.26953125" bestFit="1" customWidth="1"/>
    <col min="16" max="16" width="15.81640625" bestFit="1" customWidth="1"/>
    <col min="17" max="17" width="50.08984375" bestFit="1" customWidth="1"/>
    <col min="18" max="18" width="17.08984375" bestFit="1" customWidth="1"/>
    <col min="19" max="19" width="15.1796875" bestFit="1" customWidth="1"/>
    <col min="20" max="20" width="12.453125" bestFit="1" customWidth="1"/>
    <col min="21" max="21" width="12" bestFit="1" customWidth="1"/>
    <col min="22" max="22" width="19.54296875" bestFit="1" customWidth="1"/>
  </cols>
  <sheetData>
    <row r="1" spans="1:22" x14ac:dyDescent="0.35">
      <c r="A1" t="s">
        <v>229</v>
      </c>
      <c r="B1" t="s">
        <v>238</v>
      </c>
      <c r="C1" t="s">
        <v>228</v>
      </c>
      <c r="D1" t="s">
        <v>239</v>
      </c>
      <c r="E1" t="s">
        <v>234</v>
      </c>
      <c r="F1" t="s">
        <v>227</v>
      </c>
      <c r="G1" t="s">
        <v>226</v>
      </c>
      <c r="H1" t="s">
        <v>225</v>
      </c>
      <c r="I1" t="s">
        <v>224</v>
      </c>
      <c r="J1" t="s">
        <v>243</v>
      </c>
      <c r="K1" t="s">
        <v>223</v>
      </c>
      <c r="L1" t="s">
        <v>222</v>
      </c>
      <c r="M1" t="s">
        <v>221</v>
      </c>
      <c r="N1" t="s">
        <v>220</v>
      </c>
      <c r="O1" t="s">
        <v>236</v>
      </c>
      <c r="P1" t="s">
        <v>219</v>
      </c>
      <c r="Q1" t="s">
        <v>218</v>
      </c>
      <c r="R1" t="s">
        <v>217</v>
      </c>
      <c r="S1" t="s">
        <v>216</v>
      </c>
      <c r="T1" t="s">
        <v>215</v>
      </c>
      <c r="U1" t="s">
        <v>230</v>
      </c>
      <c r="V1" t="s">
        <v>232</v>
      </c>
    </row>
    <row r="2" spans="1:22" x14ac:dyDescent="0.35">
      <c r="A2" t="str">
        <f ca="1">TEXT(TODAY(),"dd/mm/yyyy")</f>
        <v>02/12/2024</v>
      </c>
      <c r="B2" s="9" t="s">
        <v>241</v>
      </c>
      <c r="C2" t="str">
        <f>TEXT(E2, "hh:mm:ss")</f>
        <v>14:20:00</v>
      </c>
      <c r="D2" s="22" t="s">
        <v>349</v>
      </c>
      <c r="E2" s="23" t="s">
        <v>348</v>
      </c>
      <c r="F2" t="s">
        <v>242</v>
      </c>
      <c r="G2" t="s">
        <v>214</v>
      </c>
      <c r="H2">
        <v>5</v>
      </c>
      <c r="I2" t="str">
        <f>LOWER(J2)</f>
        <v>new</v>
      </c>
      <c r="J2" t="s">
        <v>235</v>
      </c>
      <c r="K2" t="s">
        <v>213</v>
      </c>
      <c r="L2" t="s">
        <v>265</v>
      </c>
      <c r="M2">
        <v>1</v>
      </c>
      <c r="N2" t="s">
        <v>244</v>
      </c>
      <c r="O2" t="s">
        <v>237</v>
      </c>
      <c r="P2">
        <v>5</v>
      </c>
      <c r="Q2" t="s">
        <v>211</v>
      </c>
      <c r="R2" t="s">
        <v>173</v>
      </c>
      <c r="S2" t="s">
        <v>113</v>
      </c>
      <c r="T2" s="15" t="str">
        <f>TEXT(C2+(5/1440), "hh:mm:ss")</f>
        <v>14:25:00</v>
      </c>
      <c r="U2" t="s">
        <v>231</v>
      </c>
      <c r="V2" t="s">
        <v>233</v>
      </c>
    </row>
    <row r="7" spans="1:22" x14ac:dyDescent="0.3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dimension ref="A1:T2"/>
  <sheetViews>
    <sheetView workbookViewId="0">
      <selection activeCell="C2" sqref="C2"/>
    </sheetView>
  </sheetViews>
  <sheetFormatPr defaultRowHeight="14.5" x14ac:dyDescent="0.35"/>
  <cols>
    <col min="1" max="1" width="10.453125" bestFit="1" customWidth="1"/>
    <col min="2" max="2" width="8.26953125" bestFit="1" customWidth="1"/>
    <col min="3" max="3" width="13.36328125" bestFit="1" customWidth="1"/>
    <col min="4" max="4" width="9.54296875" bestFit="1" customWidth="1"/>
    <col min="5" max="5" width="15.453125" bestFit="1" customWidth="1"/>
    <col min="6" max="6" width="11.7265625" bestFit="1" customWidth="1"/>
    <col min="7" max="7" width="8.1796875" bestFit="1" customWidth="1"/>
    <col min="8" max="8" width="7.54296875" bestFit="1" customWidth="1"/>
    <col min="9" max="9" width="28" bestFit="1" customWidth="1"/>
    <col min="10" max="10" width="13.81640625" bestFit="1" customWidth="1"/>
    <col min="11" max="11" width="9.26953125" bestFit="1" customWidth="1"/>
    <col min="12" max="12" width="14.54296875" bestFit="1" customWidth="1"/>
    <col min="13" max="13" width="26.26953125" bestFit="1" customWidth="1"/>
    <col min="14" max="14" width="15.81640625" bestFit="1" customWidth="1"/>
    <col min="15" max="15" width="50.08984375" bestFit="1" customWidth="1"/>
    <col min="16" max="16" width="17.08984375" bestFit="1" customWidth="1"/>
    <col min="17" max="17" width="15.1796875" bestFit="1" customWidth="1"/>
    <col min="18" max="18" width="12.453125" bestFit="1" customWidth="1"/>
    <col min="19" max="19" width="12" bestFit="1" customWidth="1"/>
    <col min="20" max="20" width="19.54296875" bestFit="1" customWidth="1"/>
  </cols>
  <sheetData>
    <row r="1" spans="1:20" x14ac:dyDescent="0.35">
      <c r="A1" t="s">
        <v>229</v>
      </c>
      <c r="B1" t="s">
        <v>228</v>
      </c>
      <c r="C1" t="s">
        <v>234</v>
      </c>
      <c r="D1" t="s">
        <v>227</v>
      </c>
      <c r="E1" t="s">
        <v>226</v>
      </c>
      <c r="F1" t="s">
        <v>225</v>
      </c>
      <c r="G1" t="s">
        <v>224</v>
      </c>
      <c r="H1" t="s">
        <v>243</v>
      </c>
      <c r="I1" t="s">
        <v>223</v>
      </c>
      <c r="J1" t="s">
        <v>222</v>
      </c>
      <c r="K1" t="s">
        <v>221</v>
      </c>
      <c r="L1" t="s">
        <v>220</v>
      </c>
      <c r="M1" t="s">
        <v>236</v>
      </c>
      <c r="N1" t="s">
        <v>219</v>
      </c>
      <c r="O1" t="s">
        <v>218</v>
      </c>
      <c r="P1" t="s">
        <v>217</v>
      </c>
      <c r="Q1" t="s">
        <v>216</v>
      </c>
      <c r="R1" t="s">
        <v>215</v>
      </c>
      <c r="S1" t="s">
        <v>230</v>
      </c>
      <c r="T1" t="s">
        <v>232</v>
      </c>
    </row>
    <row r="2" spans="1:20" x14ac:dyDescent="0.35">
      <c r="A2" t="str">
        <f ca="1">TEXT(TODAY(),"dd/mm/yyyy")</f>
        <v>02/12/2024</v>
      </c>
      <c r="B2" s="16" t="str">
        <f>TEXT(C2, "hh:mm:ss")</f>
        <v>14:45:00</v>
      </c>
      <c r="C2" s="23" t="s">
        <v>350</v>
      </c>
      <c r="D2" t="s">
        <v>242</v>
      </c>
      <c r="E2" t="s">
        <v>214</v>
      </c>
      <c r="F2">
        <v>5</v>
      </c>
      <c r="G2" t="str">
        <f>LOWER(H2)</f>
        <v>new</v>
      </c>
      <c r="H2" t="s">
        <v>235</v>
      </c>
      <c r="I2" t="s">
        <v>213</v>
      </c>
      <c r="J2" t="s">
        <v>265</v>
      </c>
      <c r="K2">
        <v>1</v>
      </c>
      <c r="L2" t="s">
        <v>244</v>
      </c>
      <c r="M2" t="s">
        <v>237</v>
      </c>
      <c r="N2">
        <v>5</v>
      </c>
      <c r="O2" t="s">
        <v>211</v>
      </c>
      <c r="P2" t="s">
        <v>173</v>
      </c>
      <c r="Q2" t="s">
        <v>113</v>
      </c>
      <c r="R2" s="15" t="str">
        <f>TEXT(B2+(5/1440), "hh:mm:ss")</f>
        <v>14:50:00</v>
      </c>
      <c r="S2" t="s">
        <v>231</v>
      </c>
      <c r="T2" t="s">
        <v>233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dimension ref="A1:V2"/>
  <sheetViews>
    <sheetView workbookViewId="0">
      <selection activeCell="C2" sqref="C2"/>
    </sheetView>
  </sheetViews>
  <sheetFormatPr defaultRowHeight="14.5" x14ac:dyDescent="0.35"/>
  <cols>
    <col min="1" max="1" width="10.453125" bestFit="1" customWidth="1"/>
    <col min="2" max="2" width="14.6328125" bestFit="1" customWidth="1"/>
    <col min="3" max="3" width="8.36328125" bestFit="1" customWidth="1"/>
    <col min="4" max="4" width="14.6328125" bestFit="1" customWidth="1"/>
    <col min="5" max="5" width="13.36328125" bestFit="1" customWidth="1"/>
    <col min="6" max="6" width="9.54296875" bestFit="1" customWidth="1"/>
    <col min="7" max="7" width="15.453125" bestFit="1" customWidth="1"/>
    <col min="8" max="8" width="11.7265625" bestFit="1" customWidth="1"/>
    <col min="9" max="9" width="8.1796875" bestFit="1" customWidth="1"/>
    <col min="10" max="10" width="7.54296875" bestFit="1" customWidth="1"/>
    <col min="11" max="11" width="28" bestFit="1" customWidth="1"/>
    <col min="12" max="12" width="15.54296875" bestFit="1" customWidth="1"/>
    <col min="13" max="13" width="9.26953125" bestFit="1" customWidth="1"/>
    <col min="14" max="14" width="13.36328125" bestFit="1" customWidth="1"/>
    <col min="15" max="15" width="26.26953125" bestFit="1" customWidth="1"/>
    <col min="16" max="16" width="15.81640625" bestFit="1" customWidth="1"/>
    <col min="17" max="17" width="50.08984375" bestFit="1" customWidth="1"/>
    <col min="18" max="18" width="17.08984375" bestFit="1" customWidth="1"/>
    <col min="19" max="19" width="15.1796875" bestFit="1" customWidth="1"/>
    <col min="20" max="20" width="12.453125" bestFit="1" customWidth="1"/>
    <col min="21" max="21" width="12" bestFit="1" customWidth="1"/>
    <col min="22" max="22" width="19.54296875" bestFit="1" customWidth="1"/>
  </cols>
  <sheetData>
    <row r="1" spans="1:22" x14ac:dyDescent="0.35">
      <c r="A1" t="s">
        <v>229</v>
      </c>
      <c r="B1" t="s">
        <v>238</v>
      </c>
      <c r="C1" t="s">
        <v>228</v>
      </c>
      <c r="D1" t="s">
        <v>239</v>
      </c>
      <c r="E1" t="s">
        <v>234</v>
      </c>
      <c r="F1" t="s">
        <v>227</v>
      </c>
      <c r="G1" t="s">
        <v>226</v>
      </c>
      <c r="H1" t="s">
        <v>225</v>
      </c>
      <c r="I1" t="s">
        <v>224</v>
      </c>
      <c r="J1" t="s">
        <v>243</v>
      </c>
      <c r="K1" t="s">
        <v>223</v>
      </c>
      <c r="L1" t="s">
        <v>222</v>
      </c>
      <c r="M1" t="s">
        <v>221</v>
      </c>
      <c r="N1" t="s">
        <v>220</v>
      </c>
      <c r="O1" t="s">
        <v>236</v>
      </c>
      <c r="P1" t="s">
        <v>219</v>
      </c>
      <c r="Q1" t="s">
        <v>218</v>
      </c>
      <c r="R1" t="s">
        <v>217</v>
      </c>
      <c r="S1" t="s">
        <v>216</v>
      </c>
      <c r="T1" t="s">
        <v>215</v>
      </c>
      <c r="U1" t="s">
        <v>230</v>
      </c>
      <c r="V1" t="s">
        <v>232</v>
      </c>
    </row>
    <row r="2" spans="1:22" x14ac:dyDescent="0.35">
      <c r="A2" t="str">
        <f ca="1">TEXT(TODAY(),"dd/mm/yyyy")</f>
        <v>02/12/2024</v>
      </c>
      <c r="B2" s="9" t="s">
        <v>241</v>
      </c>
      <c r="C2" s="16" t="str">
        <f>TEXT(E2, "hh:mm:ss")</f>
        <v>08:00:00</v>
      </c>
      <c r="D2" s="16" t="s">
        <v>240</v>
      </c>
      <c r="E2" s="17" t="s">
        <v>272</v>
      </c>
      <c r="F2" t="s">
        <v>242</v>
      </c>
      <c r="G2" t="s">
        <v>214</v>
      </c>
      <c r="H2">
        <v>5</v>
      </c>
      <c r="I2" t="str">
        <f>LOWER(J2)</f>
        <v>new</v>
      </c>
      <c r="J2" t="s">
        <v>235</v>
      </c>
      <c r="K2" t="s">
        <v>213</v>
      </c>
      <c r="L2" t="s">
        <v>212</v>
      </c>
      <c r="M2">
        <v>1</v>
      </c>
      <c r="N2" t="s">
        <v>172</v>
      </c>
      <c r="O2" t="s">
        <v>237</v>
      </c>
      <c r="P2">
        <v>5</v>
      </c>
      <c r="Q2" t="s">
        <v>211</v>
      </c>
      <c r="R2" t="s">
        <v>173</v>
      </c>
      <c r="S2" t="s">
        <v>113</v>
      </c>
      <c r="T2" s="15" t="str">
        <f>TEXT(C2+(5/1440), "hh:mm:ss")</f>
        <v>08:05:00</v>
      </c>
      <c r="U2" t="s">
        <v>231</v>
      </c>
      <c r="V2" t="s">
        <v>233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dimension ref="A1:N2"/>
  <sheetViews>
    <sheetView topLeftCell="D1" workbookViewId="0">
      <selection activeCell="J2" sqref="J2"/>
    </sheetView>
  </sheetViews>
  <sheetFormatPr defaultRowHeight="14.5" x14ac:dyDescent="0.35"/>
  <cols>
    <col min="1" max="1" width="20.54296875" bestFit="1" customWidth="1"/>
    <col min="2" max="2" width="23.6328125" bestFit="1" customWidth="1"/>
    <col min="3" max="3" width="25.7265625" bestFit="1" customWidth="1"/>
    <col min="4" max="4" width="25.7265625" customWidth="1"/>
    <col min="5" max="5" width="10.453125" bestFit="1" customWidth="1"/>
    <col min="6" max="6" width="18.7265625" bestFit="1" customWidth="1"/>
    <col min="7" max="7" width="25.1796875" bestFit="1" customWidth="1"/>
    <col min="8" max="8" width="24.453125" bestFit="1" customWidth="1"/>
    <col min="9" max="9" width="28" bestFit="1" customWidth="1"/>
    <col min="10" max="10" width="19.6328125" customWidth="1"/>
    <col min="11" max="11" width="16.08984375" bestFit="1" customWidth="1"/>
    <col min="12" max="12" width="13.90625" bestFit="1" customWidth="1"/>
    <col min="13" max="13" width="17.08984375" bestFit="1" customWidth="1"/>
    <col min="14" max="14" width="19.453125" bestFit="1" customWidth="1"/>
  </cols>
  <sheetData>
    <row r="1" spans="1:14" x14ac:dyDescent="0.35">
      <c r="A1" t="s">
        <v>249</v>
      </c>
      <c r="B1" t="s">
        <v>250</v>
      </c>
      <c r="C1" t="s">
        <v>251</v>
      </c>
      <c r="D1" t="s">
        <v>266</v>
      </c>
      <c r="E1" t="s">
        <v>252</v>
      </c>
      <c r="F1" t="s">
        <v>253</v>
      </c>
      <c r="G1" t="s">
        <v>254</v>
      </c>
      <c r="H1" t="s">
        <v>255</v>
      </c>
      <c r="I1" t="s">
        <v>256</v>
      </c>
      <c r="J1" t="s">
        <v>257</v>
      </c>
      <c r="K1" t="s">
        <v>258</v>
      </c>
      <c r="L1" t="s">
        <v>259</v>
      </c>
      <c r="M1" t="s">
        <v>260</v>
      </c>
      <c r="N1" t="s">
        <v>261</v>
      </c>
    </row>
    <row r="2" spans="1:14" x14ac:dyDescent="0.35">
      <c r="A2" t="s">
        <v>244</v>
      </c>
      <c r="B2" t="s">
        <v>265</v>
      </c>
      <c r="C2" t="str">
        <f>LOWER(SUBSTITUTE(D2," ",""))</f>
        <v>provisionalappointment</v>
      </c>
      <c r="D2" t="s">
        <v>267</v>
      </c>
      <c r="E2" s="11" t="s">
        <v>268</v>
      </c>
      <c r="F2" t="s">
        <v>262</v>
      </c>
      <c r="G2" s="11" t="s">
        <v>269</v>
      </c>
      <c r="H2" s="11" t="s">
        <v>270</v>
      </c>
      <c r="I2" t="s">
        <v>213</v>
      </c>
      <c r="J2" t="s">
        <v>214</v>
      </c>
      <c r="K2" t="s">
        <v>263</v>
      </c>
      <c r="L2" t="s">
        <v>208</v>
      </c>
      <c r="M2" t="s">
        <v>264</v>
      </c>
      <c r="N2" t="s">
        <v>231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dimension ref="A1:V2"/>
  <sheetViews>
    <sheetView tabSelected="1" workbookViewId="0">
      <selection activeCell="F1" sqref="F1"/>
    </sheetView>
  </sheetViews>
  <sheetFormatPr defaultRowHeight="14.5" x14ac:dyDescent="0.35"/>
  <cols>
    <col min="1" max="1" width="10.453125" bestFit="1" customWidth="1"/>
    <col min="2" max="2" width="14.6328125" bestFit="1" customWidth="1"/>
    <col min="3" max="3" width="8.26953125" bestFit="1" customWidth="1"/>
    <col min="4" max="4" width="14.6328125" bestFit="1" customWidth="1"/>
    <col min="5" max="5" width="13.36328125" bestFit="1" customWidth="1"/>
    <col min="6" max="6" width="9.54296875" bestFit="1" customWidth="1"/>
    <col min="7" max="7" width="15.453125" bestFit="1" customWidth="1"/>
    <col min="8" max="8" width="11.7265625" bestFit="1" customWidth="1"/>
    <col min="9" max="9" width="8.1796875" bestFit="1" customWidth="1"/>
    <col min="10" max="10" width="7.54296875" bestFit="1" customWidth="1"/>
    <col min="11" max="11" width="28" bestFit="1" customWidth="1"/>
    <col min="12" max="12" width="15.54296875" bestFit="1" customWidth="1"/>
    <col min="13" max="13" width="9.26953125" bestFit="1" customWidth="1"/>
    <col min="14" max="14" width="13.36328125" bestFit="1" customWidth="1"/>
    <col min="15" max="15" width="26.26953125" bestFit="1" customWidth="1"/>
    <col min="16" max="16" width="15.81640625" bestFit="1" customWidth="1"/>
    <col min="17" max="17" width="50.08984375" bestFit="1" customWidth="1"/>
    <col min="18" max="18" width="17.08984375" bestFit="1" customWidth="1"/>
    <col min="19" max="19" width="15.1796875" bestFit="1" customWidth="1"/>
    <col min="20" max="20" width="12.453125" bestFit="1" customWidth="1"/>
    <col min="21" max="21" width="12" bestFit="1" customWidth="1"/>
    <col min="22" max="22" width="19.54296875" bestFit="1" customWidth="1"/>
  </cols>
  <sheetData>
    <row r="1" spans="1:22" x14ac:dyDescent="0.35">
      <c r="A1" t="s">
        <v>229</v>
      </c>
      <c r="B1" t="s">
        <v>238</v>
      </c>
      <c r="C1" t="s">
        <v>228</v>
      </c>
      <c r="D1" t="s">
        <v>239</v>
      </c>
      <c r="E1" t="s">
        <v>234</v>
      </c>
      <c r="F1" t="s">
        <v>227</v>
      </c>
      <c r="G1" t="s">
        <v>226</v>
      </c>
      <c r="H1" t="s">
        <v>225</v>
      </c>
      <c r="I1" t="s">
        <v>224</v>
      </c>
      <c r="J1" t="s">
        <v>243</v>
      </c>
      <c r="K1" t="s">
        <v>223</v>
      </c>
      <c r="L1" t="s">
        <v>222</v>
      </c>
      <c r="M1" t="s">
        <v>221</v>
      </c>
      <c r="N1" t="s">
        <v>220</v>
      </c>
      <c r="O1" t="s">
        <v>236</v>
      </c>
      <c r="P1" t="s">
        <v>219</v>
      </c>
      <c r="Q1" t="s">
        <v>218</v>
      </c>
      <c r="R1" t="s">
        <v>217</v>
      </c>
      <c r="S1" t="s">
        <v>216</v>
      </c>
      <c r="T1" t="s">
        <v>215</v>
      </c>
      <c r="U1" t="s">
        <v>230</v>
      </c>
      <c r="V1" t="s">
        <v>232</v>
      </c>
    </row>
    <row r="2" spans="1:22" x14ac:dyDescent="0.35">
      <c r="A2" t="str">
        <f ca="1">TEXT(TODAY(),"dd/mm/yyyy")</f>
        <v>02/12/2024</v>
      </c>
      <c r="B2" s="9" t="s">
        <v>241</v>
      </c>
      <c r="C2" s="16" t="str">
        <f>TEXT(E2, "hh:mm:ss ")</f>
        <v xml:space="preserve">15:05:00 </v>
      </c>
      <c r="D2" s="16" t="s">
        <v>240</v>
      </c>
      <c r="E2" s="17" t="s">
        <v>271</v>
      </c>
      <c r="F2" t="s">
        <v>242</v>
      </c>
      <c r="G2" t="s">
        <v>214</v>
      </c>
      <c r="H2">
        <v>5</v>
      </c>
      <c r="I2" t="str">
        <f>LOWER(J2)</f>
        <v>new</v>
      </c>
      <c r="J2" t="s">
        <v>235</v>
      </c>
      <c r="K2" t="s">
        <v>213</v>
      </c>
      <c r="L2" t="s">
        <v>265</v>
      </c>
      <c r="M2">
        <v>1</v>
      </c>
      <c r="N2" t="s">
        <v>172</v>
      </c>
      <c r="O2" t="s">
        <v>237</v>
      </c>
      <c r="P2">
        <v>5</v>
      </c>
      <c r="Q2" t="s">
        <v>211</v>
      </c>
      <c r="R2" t="s">
        <v>173</v>
      </c>
      <c r="S2" t="s">
        <v>113</v>
      </c>
      <c r="T2" s="15" t="str">
        <f>TEXT(C2+(5/1440), "hh:mm:ss")</f>
        <v>15:10:00</v>
      </c>
      <c r="U2" t="s">
        <v>231</v>
      </c>
      <c r="V2" t="s">
        <v>233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R1" workbookViewId="0">
      <selection activeCell="AE2" sqref="AE2"/>
    </sheetView>
  </sheetViews>
  <sheetFormatPr defaultRowHeight="14.5" x14ac:dyDescent="0.35"/>
  <cols>
    <col min="1" max="1" width="15" bestFit="1" customWidth="1"/>
    <col min="2" max="2" width="14.1796875" bestFit="1" customWidth="1"/>
    <col min="3" max="3" width="6.26953125" bestFit="1" customWidth="1"/>
    <col min="4" max="4" width="9.90625" bestFit="1" customWidth="1"/>
    <col min="5" max="5" width="9.6328125" bestFit="1" customWidth="1"/>
    <col min="6" max="6" width="9.81640625" bestFit="1" customWidth="1"/>
    <col min="7" max="7" width="17.54296875" bestFit="1" customWidth="1"/>
    <col min="8" max="8" width="9.6328125" bestFit="1" customWidth="1"/>
    <col min="9" max="9" width="9.08984375" bestFit="1" customWidth="1"/>
    <col min="10" max="10" width="10.453125" bestFit="1" customWidth="1"/>
    <col min="11" max="11" width="10" bestFit="1" customWidth="1"/>
    <col min="12" max="12" width="9.6328125" bestFit="1" customWidth="1"/>
    <col min="13" max="13" width="16.08984375" bestFit="1" customWidth="1"/>
    <col min="14" max="14" width="11.81640625" bestFit="1" customWidth="1"/>
    <col min="15" max="15" width="10.36328125" bestFit="1" customWidth="1"/>
    <col min="16" max="16" width="28.90625" bestFit="1" customWidth="1"/>
    <col min="17" max="17" width="15.6328125" bestFit="1" customWidth="1"/>
    <col min="18" max="18" width="14.54296875" bestFit="1" customWidth="1"/>
    <col min="19" max="19" width="16.1796875" bestFit="1" customWidth="1"/>
    <col min="20" max="20" width="14.54296875" bestFit="1" customWidth="1"/>
    <col min="21" max="21" width="9.54296875" bestFit="1" customWidth="1"/>
    <col min="22" max="22" width="13.90625" bestFit="1" customWidth="1"/>
    <col min="23" max="23" width="10.6328125" bestFit="1" customWidth="1"/>
    <col min="24" max="24" width="14.54296875" customWidth="1"/>
    <col min="25" max="25" width="16.08984375" bestFit="1" customWidth="1"/>
    <col min="26" max="26" width="51.6328125" bestFit="1" customWidth="1"/>
    <col min="27" max="27" width="22.90625" bestFit="1" customWidth="1"/>
    <col min="28" max="28" width="19.7265625" bestFit="1" customWidth="1"/>
    <col min="29" max="29" width="15.90625" bestFit="1" customWidth="1"/>
    <col min="30" max="30" width="17.81640625" bestFit="1" customWidth="1"/>
    <col min="31" max="31" width="15.54296875" bestFit="1" customWidth="1"/>
    <col min="32" max="32" width="14.81640625" bestFit="1" customWidth="1"/>
    <col min="33" max="33" width="15.6328125" bestFit="1" customWidth="1"/>
    <col min="34" max="34" width="12.90625" bestFit="1" customWidth="1"/>
  </cols>
  <sheetData>
    <row r="1" spans="1:34" x14ac:dyDescent="0.35">
      <c r="A1" t="s">
        <v>273</v>
      </c>
      <c r="B1" t="s">
        <v>274</v>
      </c>
      <c r="C1" t="s">
        <v>277</v>
      </c>
      <c r="D1" t="s">
        <v>278</v>
      </c>
      <c r="E1" t="s">
        <v>279</v>
      </c>
      <c r="F1" t="s">
        <v>280</v>
      </c>
      <c r="G1" t="s">
        <v>281</v>
      </c>
      <c r="H1" t="s">
        <v>282</v>
      </c>
      <c r="I1" t="s">
        <v>283</v>
      </c>
      <c r="J1" t="s">
        <v>229</v>
      </c>
      <c r="K1" t="s">
        <v>228</v>
      </c>
      <c r="L1" t="s">
        <v>227</v>
      </c>
      <c r="M1" t="s">
        <v>226</v>
      </c>
      <c r="N1" t="s">
        <v>225</v>
      </c>
      <c r="O1" t="s">
        <v>224</v>
      </c>
      <c r="P1" t="s">
        <v>223</v>
      </c>
      <c r="Q1" t="s">
        <v>222</v>
      </c>
      <c r="R1" t="s">
        <v>284</v>
      </c>
      <c r="S1" t="s">
        <v>285</v>
      </c>
      <c r="T1" t="s">
        <v>286</v>
      </c>
      <c r="U1" t="s">
        <v>221</v>
      </c>
      <c r="V1" t="s">
        <v>220</v>
      </c>
      <c r="W1" t="s">
        <v>287</v>
      </c>
      <c r="X1" t="s">
        <v>288</v>
      </c>
      <c r="Y1" t="s">
        <v>219</v>
      </c>
      <c r="Z1" t="s">
        <v>218</v>
      </c>
      <c r="AA1" t="s">
        <v>289</v>
      </c>
      <c r="AB1" t="s">
        <v>290</v>
      </c>
      <c r="AC1" t="s">
        <v>291</v>
      </c>
      <c r="AD1" t="s">
        <v>217</v>
      </c>
      <c r="AE1" t="s">
        <v>292</v>
      </c>
      <c r="AF1" t="s">
        <v>293</v>
      </c>
      <c r="AG1" t="s">
        <v>216</v>
      </c>
      <c r="AH1" t="s">
        <v>215</v>
      </c>
    </row>
    <row r="2" spans="1:34" x14ac:dyDescent="0.35">
      <c r="A2" s="11" t="s">
        <v>276</v>
      </c>
      <c r="B2" s="11" t="s">
        <v>275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276</v>
      </c>
      <c r="K2" s="19" t="s">
        <v>308</v>
      </c>
      <c r="L2" t="s">
        <v>242</v>
      </c>
      <c r="M2" t="s">
        <v>214</v>
      </c>
      <c r="N2">
        <v>5</v>
      </c>
      <c r="O2" t="s">
        <v>294</v>
      </c>
      <c r="P2" t="s">
        <v>213</v>
      </c>
      <c r="Q2" t="s">
        <v>212</v>
      </c>
      <c r="R2" t="s">
        <v>205</v>
      </c>
      <c r="S2" t="s">
        <v>263</v>
      </c>
      <c r="T2" s="20" t="s">
        <v>276</v>
      </c>
      <c r="U2">
        <v>1</v>
      </c>
      <c r="V2" t="s">
        <v>172</v>
      </c>
      <c r="W2" t="s">
        <v>109</v>
      </c>
      <c r="X2" s="20" t="s">
        <v>276</v>
      </c>
      <c r="Y2">
        <v>5</v>
      </c>
      <c r="Z2" t="s">
        <v>211</v>
      </c>
      <c r="AA2">
        <v>6857</v>
      </c>
      <c r="AB2">
        <v>6903</v>
      </c>
      <c r="AC2">
        <v>6910</v>
      </c>
      <c r="AD2" t="s">
        <v>173</v>
      </c>
      <c r="AE2" s="18" t="str">
        <f ca="1">TEXT(TODAY(),"dd/mm/yyyy")</f>
        <v>02/12/2024</v>
      </c>
      <c r="AF2" t="str">
        <f>loginDetails!A2</f>
        <v>thayne.auto</v>
      </c>
      <c r="AG2" t="s">
        <v>113</v>
      </c>
      <c r="AH2" s="19" t="s">
        <v>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dimension ref="A1:AV6"/>
  <sheetViews>
    <sheetView zoomScale="130" zoomScaleNormal="130" workbookViewId="0">
      <selection activeCell="F2" sqref="F2"/>
    </sheetView>
  </sheetViews>
  <sheetFormatPr defaultColWidth="9.453125" defaultRowHeight="14.5" x14ac:dyDescent="0.35"/>
  <cols>
    <col min="1" max="1" width="18.36328125" style="2" bestFit="1" customWidth="1"/>
    <col min="2" max="2" width="14.6328125" style="2" bestFit="1" customWidth="1"/>
    <col min="3" max="3" width="10.90625" style="2" bestFit="1" customWidth="1"/>
    <col min="4" max="4" width="12.08984375" style="2" bestFit="1" customWidth="1"/>
    <col min="5" max="5" width="7.7265625" style="2" bestFit="1" customWidth="1"/>
    <col min="6" max="6" width="12.54296875" style="2" bestFit="1" customWidth="1"/>
    <col min="7" max="7" width="11.90625" style="2" bestFit="1" customWidth="1"/>
    <col min="8" max="8" width="7.26953125" style="2" bestFit="1" customWidth="1"/>
    <col min="9" max="9" width="10.7265625" style="2" bestFit="1" customWidth="1"/>
    <col min="10" max="10" width="16.54296875" style="2" bestFit="1" customWidth="1"/>
    <col min="11" max="11" width="15.90625" style="2" bestFit="1" customWidth="1"/>
    <col min="12" max="12" width="13.81640625" style="2" bestFit="1" customWidth="1"/>
    <col min="13" max="13" width="18.90625" style="2" bestFit="1" customWidth="1"/>
    <col min="14" max="14" width="8.1796875" style="2" bestFit="1" customWidth="1"/>
    <col min="15" max="15" width="9.54296875" style="2" bestFit="1" customWidth="1"/>
    <col min="16" max="16" width="16.6328125" style="2" bestFit="1" customWidth="1"/>
    <col min="17" max="17" width="16.54296875" style="2" bestFit="1" customWidth="1"/>
    <col min="18" max="18" width="15.36328125" style="2" bestFit="1" customWidth="1"/>
    <col min="19" max="19" width="10.7265625" style="2" bestFit="1" customWidth="1"/>
    <col min="20" max="20" width="19.90625" style="2" bestFit="1" customWidth="1"/>
    <col min="21" max="21" width="15.08984375" style="2" bestFit="1" customWidth="1"/>
    <col min="22" max="22" width="24.90625" style="2" bestFit="1" customWidth="1"/>
    <col min="23" max="23" width="21.1796875" style="2" bestFit="1" customWidth="1"/>
    <col min="24" max="24" width="24.54296875" style="2" bestFit="1" customWidth="1"/>
    <col min="25" max="25" width="20.7265625" style="2" bestFit="1" customWidth="1"/>
    <col min="26" max="26" width="12" style="2" bestFit="1" customWidth="1"/>
    <col min="27" max="27" width="11.90625" style="2" bestFit="1" customWidth="1"/>
    <col min="28" max="28" width="21.54296875" style="2" bestFit="1" customWidth="1"/>
    <col min="29" max="29" width="23.54296875" style="2" bestFit="1" customWidth="1"/>
    <col min="30" max="30" width="20.54296875" style="2" bestFit="1" customWidth="1"/>
    <col min="31" max="31" width="7.1796875" style="2" bestFit="1" customWidth="1"/>
    <col min="32" max="32" width="14.453125" style="2" bestFit="1" customWidth="1"/>
    <col min="33" max="33" width="8.26953125" style="2" bestFit="1" customWidth="1"/>
    <col min="34" max="34" width="16.08984375" style="2" bestFit="1" customWidth="1"/>
    <col min="35" max="35" width="18.81640625" style="2" bestFit="1" customWidth="1"/>
    <col min="36" max="36" width="18.1796875" style="2" bestFit="1" customWidth="1"/>
    <col min="37" max="37" width="11.6328125" style="2" bestFit="1" customWidth="1"/>
    <col min="38" max="38" width="28.36328125" style="2" bestFit="1" customWidth="1"/>
    <col min="39" max="39" width="13.453125" style="2" bestFit="1" customWidth="1"/>
    <col min="40" max="40" width="11.81640625" style="2" bestFit="1" customWidth="1"/>
    <col min="41" max="41" width="15.36328125" bestFit="1" customWidth="1"/>
    <col min="42" max="42" width="11.54296875" style="2" bestFit="1" customWidth="1"/>
    <col min="43" max="43" width="18.08984375" style="2" bestFit="1" customWidth="1"/>
    <col min="44" max="44" width="16.6328125" style="2" bestFit="1" customWidth="1"/>
    <col min="45" max="45" width="15.54296875" style="2" bestFit="1" customWidth="1"/>
    <col min="46" max="46" width="30.54296875" style="2" bestFit="1" customWidth="1"/>
    <col min="47" max="47" width="27.54296875" style="2" bestFit="1" customWidth="1"/>
    <col min="48" max="48" width="16.81640625" style="2" bestFit="1" customWidth="1"/>
    <col min="49" max="16384" width="9.453125" style="2"/>
  </cols>
  <sheetData>
    <row r="1" spans="1:48" x14ac:dyDescent="0.3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29" x14ac:dyDescent="0.35">
      <c r="B2" s="6" t="s">
        <v>346</v>
      </c>
      <c r="E2" s="6" t="s">
        <v>128</v>
      </c>
      <c r="F2" s="6" t="s">
        <v>347</v>
      </c>
      <c r="G2" s="6" t="s">
        <v>192</v>
      </c>
      <c r="H2" s="6" t="s">
        <v>109</v>
      </c>
      <c r="I2" s="7" t="s">
        <v>210</v>
      </c>
      <c r="J2" s="2" t="s">
        <v>110</v>
      </c>
      <c r="K2" s="2" t="s">
        <v>111</v>
      </c>
      <c r="L2" s="2" t="s">
        <v>112</v>
      </c>
      <c r="M2" s="6" t="s">
        <v>194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3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3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3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3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L2" sqref="L1:L2"/>
    </sheetView>
  </sheetViews>
  <sheetFormatPr defaultRowHeight="14.5" x14ac:dyDescent="0.35"/>
  <cols>
    <col min="1" max="1" width="9.08984375" customWidth="1"/>
    <col min="2" max="2" width="15.90625" bestFit="1" customWidth="1"/>
    <col min="3" max="3" width="8.1796875" bestFit="1" customWidth="1"/>
    <col min="4" max="4" width="7.90625" bestFit="1" customWidth="1"/>
    <col min="5" max="5" width="8.453125" bestFit="1" customWidth="1"/>
    <col min="6" max="6" width="21.26953125" bestFit="1" customWidth="1"/>
    <col min="7" max="7" width="13.08984375" bestFit="1" customWidth="1"/>
    <col min="8" max="8" width="12.54296875" bestFit="1" customWidth="1"/>
    <col min="9" max="9" width="15" bestFit="1" customWidth="1"/>
    <col min="10" max="10" width="20.7265625" bestFit="1" customWidth="1"/>
    <col min="11" max="11" width="21.08984375" bestFit="1" customWidth="1"/>
    <col min="12" max="12" width="12.90625" bestFit="1" customWidth="1"/>
  </cols>
  <sheetData>
    <row r="1" spans="1:11" x14ac:dyDescent="0.35">
      <c r="A1" t="s">
        <v>295</v>
      </c>
      <c r="B1" t="s">
        <v>296</v>
      </c>
      <c r="C1" t="s">
        <v>297</v>
      </c>
      <c r="D1" t="s">
        <v>298</v>
      </c>
      <c r="E1" t="s">
        <v>299</v>
      </c>
      <c r="F1" t="s">
        <v>300</v>
      </c>
      <c r="G1" t="s">
        <v>301</v>
      </c>
      <c r="H1" t="s">
        <v>302</v>
      </c>
      <c r="I1" t="s">
        <v>303</v>
      </c>
      <c r="J1" t="s">
        <v>329</v>
      </c>
      <c r="K1" t="s">
        <v>304</v>
      </c>
    </row>
    <row r="2" spans="1:11" x14ac:dyDescent="0.35">
      <c r="A2" t="s">
        <v>305</v>
      </c>
      <c r="B2" t="s">
        <v>263</v>
      </c>
      <c r="C2" s="19" t="s">
        <v>327</v>
      </c>
      <c r="D2" s="19" t="s">
        <v>247</v>
      </c>
      <c r="E2" t="s">
        <v>307</v>
      </c>
      <c r="F2" t="s">
        <v>265</v>
      </c>
      <c r="G2" s="11" t="s">
        <v>323</v>
      </c>
      <c r="H2" s="11" t="s">
        <v>328</v>
      </c>
      <c r="I2" t="str">
        <f>LOWER(J2)</f>
        <v>available</v>
      </c>
      <c r="J2" t="s">
        <v>330</v>
      </c>
      <c r="K2" t="s">
        <v>310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/>
  </sheetViews>
  <sheetFormatPr defaultRowHeight="14.5" x14ac:dyDescent="0.35"/>
  <cols>
    <col min="1" max="1" width="21.90625" customWidth="1"/>
    <col min="2" max="2" width="13.453125" bestFit="1" customWidth="1"/>
    <col min="3" max="3" width="13.6328125" bestFit="1" customWidth="1"/>
    <col min="4" max="4" width="12.90625" bestFit="1" customWidth="1"/>
    <col min="5" max="5" width="13.08984375" bestFit="1" customWidth="1"/>
    <col min="6" max="6" width="15.36328125" bestFit="1" customWidth="1"/>
    <col min="7" max="7" width="21.08984375" bestFit="1" customWidth="1"/>
    <col min="8" max="8" width="15.81640625" bestFit="1" customWidth="1"/>
    <col min="9" max="9" width="16.453125" bestFit="1" customWidth="1"/>
  </cols>
  <sheetData>
    <row r="1" spans="1:9" x14ac:dyDescent="0.35">
      <c r="A1" t="s">
        <v>311</v>
      </c>
      <c r="B1" t="s">
        <v>312</v>
      </c>
      <c r="C1" t="s">
        <v>313</v>
      </c>
      <c r="D1" t="s">
        <v>314</v>
      </c>
      <c r="E1" t="s">
        <v>315</v>
      </c>
      <c r="F1" t="s">
        <v>316</v>
      </c>
      <c r="G1" t="s">
        <v>331</v>
      </c>
      <c r="H1" t="s">
        <v>317</v>
      </c>
      <c r="I1" t="s">
        <v>318</v>
      </c>
    </row>
    <row r="2" spans="1:9" x14ac:dyDescent="0.35">
      <c r="A2" t="s">
        <v>321</v>
      </c>
      <c r="B2" s="11" t="s">
        <v>323</v>
      </c>
      <c r="C2" s="19" t="s">
        <v>324</v>
      </c>
      <c r="D2" s="11" t="s">
        <v>325</v>
      </c>
      <c r="E2" s="19" t="s">
        <v>326</v>
      </c>
      <c r="F2" t="str">
        <f>LOWER(G2)</f>
        <v>available</v>
      </c>
      <c r="G2" t="s">
        <v>330</v>
      </c>
      <c r="H2" t="s">
        <v>107</v>
      </c>
      <c r="I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B2" sqref="B2"/>
    </sheetView>
  </sheetViews>
  <sheetFormatPr defaultRowHeight="14.5" x14ac:dyDescent="0.35"/>
  <cols>
    <col min="1" max="1" width="21.90625" customWidth="1"/>
    <col min="2" max="2" width="13.453125" bestFit="1" customWidth="1"/>
    <col min="3" max="3" width="13.6328125" bestFit="1" customWidth="1"/>
    <col min="4" max="4" width="12.90625" bestFit="1" customWidth="1"/>
    <col min="5" max="5" width="13.08984375" bestFit="1" customWidth="1"/>
    <col min="6" max="6" width="15.36328125" bestFit="1" customWidth="1"/>
    <col min="7" max="7" width="21.08984375" bestFit="1" customWidth="1"/>
    <col min="8" max="8" width="17.26953125" bestFit="1" customWidth="1"/>
    <col min="9" max="9" width="16.453125" bestFit="1" customWidth="1"/>
  </cols>
  <sheetData>
    <row r="1" spans="1:9" x14ac:dyDescent="0.35">
      <c r="A1" t="s">
        <v>311</v>
      </c>
      <c r="B1" t="s">
        <v>312</v>
      </c>
      <c r="C1" t="s">
        <v>313</v>
      </c>
      <c r="D1" t="s">
        <v>314</v>
      </c>
      <c r="E1" t="s">
        <v>315</v>
      </c>
      <c r="F1" t="s">
        <v>316</v>
      </c>
      <c r="G1" t="s">
        <v>331</v>
      </c>
      <c r="H1" t="s">
        <v>317</v>
      </c>
      <c r="I1" t="s">
        <v>318</v>
      </c>
    </row>
    <row r="2" spans="1:9" x14ac:dyDescent="0.35">
      <c r="A2" t="s">
        <v>321</v>
      </c>
      <c r="B2" s="11" t="s">
        <v>333</v>
      </c>
      <c r="C2" s="19" t="s">
        <v>334</v>
      </c>
      <c r="D2" s="11" t="s">
        <v>335</v>
      </c>
      <c r="E2" s="19" t="s">
        <v>336</v>
      </c>
      <c r="F2" t="str">
        <f>LOWER(G2)</f>
        <v>available</v>
      </c>
      <c r="G2" t="s">
        <v>330</v>
      </c>
      <c r="H2" t="s">
        <v>332</v>
      </c>
      <c r="I2" t="s">
        <v>263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H2" sqref="H2"/>
    </sheetView>
  </sheetViews>
  <sheetFormatPr defaultRowHeight="14.5" x14ac:dyDescent="0.35"/>
  <cols>
    <col min="1" max="1" width="21.90625" bestFit="1" customWidth="1"/>
    <col min="2" max="2" width="13.453125" bestFit="1" customWidth="1"/>
    <col min="3" max="3" width="13.6328125" bestFit="1" customWidth="1"/>
    <col min="4" max="4" width="12.90625" bestFit="1" customWidth="1"/>
    <col min="5" max="5" width="13.08984375" bestFit="1" customWidth="1"/>
    <col min="6" max="6" width="15.36328125" bestFit="1" customWidth="1"/>
    <col min="7" max="7" width="21.08984375" bestFit="1" customWidth="1"/>
    <col min="8" max="8" width="17.26953125" bestFit="1" customWidth="1"/>
    <col min="9" max="9" width="16.453125" bestFit="1" customWidth="1"/>
  </cols>
  <sheetData>
    <row r="1" spans="1:9" x14ac:dyDescent="0.35">
      <c r="A1" t="s">
        <v>311</v>
      </c>
      <c r="B1" t="s">
        <v>312</v>
      </c>
      <c r="C1" t="s">
        <v>313</v>
      </c>
      <c r="D1" t="s">
        <v>314</v>
      </c>
      <c r="E1" t="s">
        <v>315</v>
      </c>
      <c r="F1" t="s">
        <v>316</v>
      </c>
      <c r="G1" t="s">
        <v>331</v>
      </c>
      <c r="H1" t="s">
        <v>317</v>
      </c>
      <c r="I1" t="s">
        <v>318</v>
      </c>
    </row>
    <row r="2" spans="1:9" x14ac:dyDescent="0.35">
      <c r="A2" t="s">
        <v>321</v>
      </c>
      <c r="B2" s="11" t="s">
        <v>337</v>
      </c>
      <c r="C2" s="19" t="s">
        <v>334</v>
      </c>
      <c r="D2" s="11" t="s">
        <v>338</v>
      </c>
      <c r="E2" s="19" t="s">
        <v>336</v>
      </c>
      <c r="F2" t="str">
        <f>LOWER(G2)</f>
        <v>available</v>
      </c>
      <c r="G2" t="s">
        <v>330</v>
      </c>
      <c r="H2" t="s">
        <v>339</v>
      </c>
      <c r="I2" t="s">
        <v>263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H2" sqref="H2"/>
    </sheetView>
  </sheetViews>
  <sheetFormatPr defaultRowHeight="14.5" x14ac:dyDescent="0.35"/>
  <cols>
    <col min="1" max="1" width="21.90625" bestFit="1" customWidth="1"/>
    <col min="2" max="2" width="13.453125" bestFit="1" customWidth="1"/>
    <col min="3" max="3" width="13.6328125" bestFit="1" customWidth="1"/>
    <col min="4" max="4" width="12.90625" bestFit="1" customWidth="1"/>
    <col min="5" max="5" width="13.08984375" bestFit="1" customWidth="1"/>
    <col min="6" max="6" width="15.36328125" bestFit="1" customWidth="1"/>
    <col min="7" max="7" width="21.08984375" bestFit="1" customWidth="1"/>
    <col min="8" max="8" width="17.26953125" bestFit="1" customWidth="1"/>
    <col min="9" max="9" width="16.453125" bestFit="1" customWidth="1"/>
  </cols>
  <sheetData>
    <row r="1" spans="1:9" x14ac:dyDescent="0.35">
      <c r="A1" t="s">
        <v>311</v>
      </c>
      <c r="B1" t="s">
        <v>312</v>
      </c>
      <c r="C1" t="s">
        <v>313</v>
      </c>
      <c r="D1" t="s">
        <v>314</v>
      </c>
      <c r="E1" t="s">
        <v>315</v>
      </c>
      <c r="F1" t="s">
        <v>316</v>
      </c>
      <c r="G1" t="s">
        <v>331</v>
      </c>
      <c r="H1" t="s">
        <v>317</v>
      </c>
      <c r="I1" t="s">
        <v>318</v>
      </c>
    </row>
    <row r="2" spans="1:9" x14ac:dyDescent="0.35">
      <c r="A2" t="s">
        <v>321</v>
      </c>
      <c r="B2" s="11" t="s">
        <v>340</v>
      </c>
      <c r="C2" s="19" t="s">
        <v>334</v>
      </c>
      <c r="D2" s="11" t="s">
        <v>341</v>
      </c>
      <c r="E2" s="19" t="s">
        <v>336</v>
      </c>
      <c r="F2" t="str">
        <f>LOWER(G2)</f>
        <v>available</v>
      </c>
      <c r="G2" t="s">
        <v>330</v>
      </c>
      <c r="H2" t="s">
        <v>342</v>
      </c>
      <c r="I2" t="s">
        <v>263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/>
  </sheetViews>
  <sheetFormatPr defaultRowHeight="14.5" x14ac:dyDescent="0.35"/>
  <cols>
    <col min="1" max="1" width="21.90625" bestFit="1" customWidth="1"/>
    <col min="2" max="2" width="13.453125" bestFit="1" customWidth="1"/>
    <col min="3" max="3" width="13.6328125" bestFit="1" customWidth="1"/>
    <col min="4" max="4" width="12.90625" bestFit="1" customWidth="1"/>
    <col min="5" max="5" width="13.08984375" bestFit="1" customWidth="1"/>
    <col min="6" max="6" width="15.36328125" bestFit="1" customWidth="1"/>
    <col min="7" max="7" width="21.08984375" bestFit="1" customWidth="1"/>
    <col min="8" max="8" width="17.26953125" bestFit="1" customWidth="1"/>
    <col min="9" max="9" width="16.453125" bestFit="1" customWidth="1"/>
  </cols>
  <sheetData>
    <row r="1" spans="1:9" x14ac:dyDescent="0.35">
      <c r="A1" t="s">
        <v>311</v>
      </c>
      <c r="B1" t="s">
        <v>312</v>
      </c>
      <c r="C1" t="s">
        <v>313</v>
      </c>
      <c r="D1" t="s">
        <v>314</v>
      </c>
      <c r="E1" t="s">
        <v>315</v>
      </c>
      <c r="F1" t="s">
        <v>316</v>
      </c>
      <c r="G1" t="s">
        <v>331</v>
      </c>
      <c r="H1" t="s">
        <v>317</v>
      </c>
      <c r="I1" t="s">
        <v>318</v>
      </c>
    </row>
    <row r="2" spans="1:9" x14ac:dyDescent="0.35">
      <c r="A2" t="s">
        <v>321</v>
      </c>
      <c r="B2" s="11" t="s">
        <v>343</v>
      </c>
      <c r="C2" s="19" t="s">
        <v>334</v>
      </c>
      <c r="D2" s="11" t="s">
        <v>344</v>
      </c>
      <c r="E2" s="19" t="s">
        <v>336</v>
      </c>
      <c r="F2" t="str">
        <f>LOWER(G2)</f>
        <v>available</v>
      </c>
      <c r="G2" t="s">
        <v>330</v>
      </c>
      <c r="H2" t="s">
        <v>322</v>
      </c>
      <c r="I2" t="s">
        <v>263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1" sqref="E1"/>
    </sheetView>
  </sheetViews>
  <sheetFormatPr defaultRowHeight="14.5" x14ac:dyDescent="0.35"/>
  <cols>
    <col min="1" max="1" width="15.90625" customWidth="1"/>
    <col min="2" max="2" width="16.453125" bestFit="1" customWidth="1"/>
    <col min="3" max="3" width="11.453125" bestFit="1" customWidth="1"/>
    <col min="4" max="4" width="14.54296875" bestFit="1" customWidth="1"/>
    <col min="5" max="5" width="12.90625" bestFit="1" customWidth="1"/>
  </cols>
  <sheetData>
    <row r="1" spans="1:5" x14ac:dyDescent="0.35">
      <c r="A1" t="s">
        <v>296</v>
      </c>
      <c r="B1" t="s">
        <v>318</v>
      </c>
      <c r="C1" t="s">
        <v>319</v>
      </c>
      <c r="D1" t="s">
        <v>320</v>
      </c>
      <c r="E1" t="s">
        <v>314</v>
      </c>
    </row>
    <row r="2" spans="1:5" x14ac:dyDescent="0.35">
      <c r="A2" s="6" t="s">
        <v>306</v>
      </c>
      <c r="B2" s="6" t="s">
        <v>306</v>
      </c>
      <c r="C2" s="21" t="str">
        <f ca="1">TEXT(TODAY(),"dd/mm/yyyy")</f>
        <v>02/12/2024</v>
      </c>
      <c r="D2" s="6" t="str">
        <f>loginDetails!A2</f>
        <v>thayne.auto</v>
      </c>
      <c r="E2" s="9" t="s">
        <v>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topLeftCell="A13" workbookViewId="0">
      <selection activeCell="F2" sqref="F2"/>
    </sheetView>
  </sheetViews>
  <sheetFormatPr defaultRowHeight="14.5" x14ac:dyDescent="0.35"/>
  <cols>
    <col min="1" max="1" width="17.54296875" customWidth="1"/>
    <col min="2" max="2" width="13.54296875" customWidth="1"/>
    <col min="3" max="3" width="13.453125" customWidth="1"/>
    <col min="4" max="4" width="10.54296875" customWidth="1"/>
    <col min="5" max="6" width="12.453125" customWidth="1"/>
    <col min="7" max="7" width="13.453125" customWidth="1"/>
    <col min="10" max="10" width="13.453125" customWidth="1"/>
    <col min="11" max="11" width="12" customWidth="1"/>
    <col min="23" max="24" width="22.54296875" customWidth="1"/>
    <col min="40" max="40" width="16.453125" customWidth="1"/>
    <col min="42" max="42" width="13.453125" customWidth="1"/>
    <col min="46" max="46" width="14.54296875" customWidth="1"/>
  </cols>
  <sheetData>
    <row r="1" spans="1:47" s="2" customFormat="1" x14ac:dyDescent="0.3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3.5" x14ac:dyDescent="0.35">
      <c r="B2" s="6" t="s">
        <v>123</v>
      </c>
      <c r="E2" s="6" t="s">
        <v>108</v>
      </c>
      <c r="F2" s="6" t="str">
        <f>addPatient!F2</f>
        <v>SeraphimF</v>
      </c>
      <c r="G2" s="6" t="str">
        <f>addPatient!G2</f>
        <v>Riomedtest</v>
      </c>
      <c r="H2" s="6" t="str">
        <f>addPatient!H2</f>
        <v>M</v>
      </c>
      <c r="I2" s="7" t="str">
        <f>addPatient!I2</f>
        <v>13/09/2024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4.5" x14ac:dyDescent="0.35"/>
  <cols>
    <col min="1" max="1" width="14.453125" customWidth="1"/>
    <col min="2" max="2" width="15.453125" customWidth="1"/>
    <col min="3" max="3" width="11.453125" customWidth="1"/>
    <col min="4" max="4" width="12.453125" customWidth="1"/>
    <col min="5" max="6" width="13.54296875" customWidth="1"/>
    <col min="7" max="7" width="12.453125" customWidth="1"/>
    <col min="8" max="8" width="11.54296875" customWidth="1"/>
    <col min="9" max="9" width="15.54296875" customWidth="1"/>
    <col min="10" max="10" width="14.542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35">
      <c r="A2" s="6" t="str">
        <f>addPatient!F2</f>
        <v>SeraphimF</v>
      </c>
      <c r="B2" s="6" t="str">
        <f>addPatient!G2</f>
        <v>Riomedtest</v>
      </c>
      <c r="C2" s="6" t="str">
        <f>addPatient!H2</f>
        <v>M</v>
      </c>
      <c r="D2" s="7" t="str">
        <f>addPatient!I2</f>
        <v>13/09/2024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SeraphimF.Riomedtest@Gmail.com</v>
      </c>
    </row>
    <row r="3" spans="1:10" x14ac:dyDescent="0.35">
      <c r="A3" s="6"/>
      <c r="B3" s="6"/>
      <c r="C3" s="6"/>
      <c r="D3" s="7"/>
      <c r="E3" s="6"/>
      <c r="F3" s="6"/>
      <c r="G3" s="6"/>
      <c r="H3" s="6"/>
      <c r="I3" s="6"/>
    </row>
    <row r="4" spans="1:10" x14ac:dyDescent="0.35">
      <c r="A4" s="6"/>
      <c r="B4" s="6"/>
      <c r="C4" s="6"/>
      <c r="D4" s="7"/>
      <c r="E4" s="6"/>
      <c r="F4" s="6"/>
      <c r="G4" s="6"/>
      <c r="H4" s="6"/>
      <c r="I4" s="6"/>
    </row>
    <row r="5" spans="1:10" x14ac:dyDescent="0.35">
      <c r="A5" s="6"/>
      <c r="B5" s="6"/>
      <c r="C5" s="6"/>
      <c r="D5" s="7"/>
      <c r="E5" s="6"/>
      <c r="F5" s="6"/>
      <c r="G5" s="6"/>
      <c r="H5" s="6"/>
      <c r="I5" s="6"/>
    </row>
    <row r="6" spans="1:10" x14ac:dyDescent="0.35">
      <c r="A6" s="6"/>
      <c r="B6" s="6"/>
      <c r="C6" s="6"/>
      <c r="D6" s="7"/>
      <c r="E6" s="6"/>
      <c r="F6" s="6"/>
      <c r="G6" s="6"/>
      <c r="H6" s="6"/>
      <c r="I6" s="6"/>
    </row>
    <row r="7" spans="1:10" x14ac:dyDescent="0.35">
      <c r="A7" s="6"/>
      <c r="B7" s="6"/>
      <c r="C7" s="6"/>
      <c r="D7" s="7"/>
      <c r="E7" s="6"/>
      <c r="F7" s="6"/>
      <c r="G7" s="6"/>
      <c r="H7" s="6"/>
      <c r="I7" s="6"/>
    </row>
    <row r="8" spans="1:10" x14ac:dyDescent="0.35">
      <c r="A8" s="6"/>
      <c r="B8" s="6"/>
      <c r="C8" s="6"/>
      <c r="D8" s="7"/>
      <c r="E8" s="6"/>
      <c r="F8" s="6"/>
      <c r="G8" s="6"/>
      <c r="H8" s="6"/>
      <c r="I8" s="6"/>
    </row>
    <row r="9" spans="1:10" x14ac:dyDescent="0.3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4.5" x14ac:dyDescent="0.35"/>
  <cols>
    <col min="1" max="1" width="15.453125" customWidth="1"/>
    <col min="2" max="3" width="14.453125" customWidth="1"/>
    <col min="4" max="5" width="16.54296875" customWidth="1"/>
    <col min="6" max="6" width="16" customWidth="1"/>
    <col min="7" max="7" width="12.54296875" customWidth="1"/>
    <col min="8" max="8" width="13.453125" customWidth="1"/>
    <col min="9" max="9" width="19" customWidth="1"/>
    <col min="10" max="10" width="12.54296875" customWidth="1"/>
    <col min="11" max="11" width="15.54296875" customWidth="1"/>
    <col min="12" max="12" width="15.453125" customWidth="1"/>
    <col min="13" max="13" width="12.54296875" customWidth="1"/>
    <col min="14" max="14" width="11.54296875" customWidth="1"/>
  </cols>
  <sheetData>
    <row r="1" spans="1:15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3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196</v>
      </c>
    </row>
    <row r="3" spans="1:15" x14ac:dyDescent="0.35">
      <c r="G3" s="3"/>
      <c r="J3" s="3"/>
      <c r="K3" s="3"/>
      <c r="L3" s="3"/>
      <c r="M3" s="3"/>
      <c r="N3" s="3"/>
    </row>
    <row r="4" spans="1:15" x14ac:dyDescent="0.35">
      <c r="G4" s="3"/>
      <c r="J4" s="3"/>
      <c r="K4" s="3"/>
      <c r="L4" s="3"/>
      <c r="M4" s="3"/>
      <c r="N4" s="3"/>
    </row>
    <row r="5" spans="1:15" x14ac:dyDescent="0.35">
      <c r="G5" s="3"/>
      <c r="J5" s="3"/>
      <c r="K5" s="3"/>
      <c r="L5" s="3"/>
      <c r="M5" s="3"/>
      <c r="N5" s="3"/>
    </row>
    <row r="6" spans="1:15" x14ac:dyDescent="0.35">
      <c r="G6" s="3"/>
      <c r="J6" s="3"/>
      <c r="K6" s="3"/>
      <c r="L6" s="3"/>
      <c r="M6" s="3"/>
      <c r="N6" s="3"/>
    </row>
    <row r="7" spans="1:15" x14ac:dyDescent="0.35">
      <c r="G7" s="3"/>
      <c r="J7" s="3"/>
      <c r="K7" s="3"/>
      <c r="L7" s="3"/>
      <c r="M7" s="3"/>
      <c r="N7" s="3"/>
    </row>
    <row r="8" spans="1:15" x14ac:dyDescent="0.35">
      <c r="G8" s="3"/>
      <c r="J8" s="3"/>
      <c r="K8" s="3"/>
      <c r="L8" s="3"/>
      <c r="M8" s="3"/>
      <c r="N8" s="3"/>
    </row>
    <row r="9" spans="1:15" x14ac:dyDescent="0.3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4.5" x14ac:dyDescent="0.35"/>
  <cols>
    <col min="1" max="1" width="15.54296875" customWidth="1"/>
    <col min="2" max="3" width="14.453125" customWidth="1"/>
    <col min="4" max="4" width="14" customWidth="1"/>
    <col min="5" max="8" width="14.453125" customWidth="1"/>
    <col min="9" max="9" width="23.453125" customWidth="1"/>
    <col min="10" max="11" width="14.453125" customWidth="1"/>
    <col min="12" max="12" width="21" customWidth="1"/>
    <col min="13" max="13" width="10.54296875" customWidth="1"/>
    <col min="14" max="14" width="16.54296875" customWidth="1"/>
  </cols>
  <sheetData>
    <row r="1" spans="1:14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3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195</v>
      </c>
    </row>
    <row r="3" spans="1:14" x14ac:dyDescent="0.35">
      <c r="G3" s="3"/>
      <c r="I3" s="4"/>
      <c r="J3" s="3"/>
      <c r="K3" s="3"/>
      <c r="L3" s="5"/>
      <c r="M3" s="3"/>
    </row>
    <row r="4" spans="1:14" x14ac:dyDescent="0.35">
      <c r="G4" s="3"/>
      <c r="I4" s="4"/>
      <c r="J4" s="3"/>
      <c r="K4" s="3"/>
      <c r="L4" s="5"/>
      <c r="M4" s="3"/>
    </row>
    <row r="5" spans="1:14" x14ac:dyDescent="0.35">
      <c r="G5" s="3"/>
      <c r="I5" s="4"/>
      <c r="J5" s="3"/>
      <c r="K5" s="3"/>
      <c r="L5" s="5"/>
      <c r="M5" s="3"/>
    </row>
    <row r="6" spans="1:14" x14ac:dyDescent="0.35">
      <c r="G6" s="3"/>
      <c r="I6" s="4"/>
      <c r="J6" s="3"/>
      <c r="K6" s="3"/>
      <c r="L6" s="5"/>
      <c r="M6" s="3"/>
    </row>
    <row r="7" spans="1:14" x14ac:dyDescent="0.35">
      <c r="G7" s="3"/>
      <c r="I7" s="4"/>
      <c r="J7" s="3"/>
      <c r="K7" s="3"/>
      <c r="L7" s="5"/>
      <c r="M7" s="3"/>
    </row>
    <row r="8" spans="1:14" x14ac:dyDescent="0.35">
      <c r="G8" s="3"/>
      <c r="I8" s="4"/>
      <c r="J8" s="3"/>
      <c r="K8" s="3"/>
      <c r="L8" s="5"/>
      <c r="M8" s="3"/>
    </row>
    <row r="9" spans="1:14" x14ac:dyDescent="0.3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I9"/>
  <sheetViews>
    <sheetView workbookViewId="0">
      <selection activeCell="H2" sqref="H2"/>
    </sheetView>
  </sheetViews>
  <sheetFormatPr defaultRowHeight="14.5" x14ac:dyDescent="0.35"/>
  <cols>
    <col min="1" max="1" width="11.54296875" customWidth="1"/>
    <col min="2" max="2" width="14" customWidth="1"/>
    <col min="3" max="3" width="16.453125" customWidth="1"/>
    <col min="4" max="6" width="19.453125" customWidth="1"/>
    <col min="7" max="7" width="15.453125" customWidth="1"/>
    <col min="8" max="8" width="23.81640625" customWidth="1"/>
    <col min="9" max="9" width="11" customWidth="1"/>
    <col min="10" max="11" width="27.54296875" customWidth="1"/>
    <col min="16" max="16" width="10.54296875" bestFit="1" customWidth="1"/>
    <col min="17" max="17" width="14.54296875" bestFit="1" customWidth="1"/>
    <col min="18" max="18" width="20.54296875" bestFit="1" customWidth="1"/>
    <col min="19" max="19" width="18.54296875" bestFit="1" customWidth="1"/>
    <col min="20" max="20" width="21.54296875" bestFit="1" customWidth="1"/>
    <col min="21" max="21" width="23" bestFit="1" customWidth="1"/>
    <col min="22" max="23" width="22.453125" customWidth="1"/>
    <col min="24" max="25" width="17.54296875" bestFit="1" customWidth="1"/>
    <col min="26" max="26" width="16.54296875" customWidth="1"/>
    <col min="27" max="27" width="16.54296875" bestFit="1" customWidth="1"/>
    <col min="29" max="30" width="35.54296875" customWidth="1"/>
    <col min="31" max="32" width="27.453125" customWidth="1"/>
  </cols>
  <sheetData>
    <row r="1" spans="1:35" x14ac:dyDescent="0.3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200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136</v>
      </c>
      <c r="V1" t="s">
        <v>86</v>
      </c>
      <c r="W1" t="s">
        <v>136</v>
      </c>
      <c r="X1" t="s">
        <v>87</v>
      </c>
      <c r="Y1" t="s">
        <v>138</v>
      </c>
      <c r="Z1" t="s">
        <v>88</v>
      </c>
      <c r="AA1" t="s">
        <v>89</v>
      </c>
      <c r="AB1" t="s">
        <v>90</v>
      </c>
      <c r="AC1" t="s">
        <v>91</v>
      </c>
      <c r="AD1" t="s">
        <v>202</v>
      </c>
      <c r="AE1" t="s">
        <v>92</v>
      </c>
      <c r="AF1" t="s">
        <v>201</v>
      </c>
      <c r="AG1" t="s">
        <v>93</v>
      </c>
      <c r="AH1" t="s">
        <v>94</v>
      </c>
      <c r="AI1" t="s">
        <v>95</v>
      </c>
    </row>
    <row r="2" spans="1:35" x14ac:dyDescent="0.3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203</v>
      </c>
      <c r="T2" s="9" t="s">
        <v>204</v>
      </c>
      <c r="U2" t="s">
        <v>133</v>
      </c>
      <c r="V2">
        <v>1</v>
      </c>
      <c r="W2" t="s">
        <v>133</v>
      </c>
      <c r="Y2" t="s">
        <v>111</v>
      </c>
      <c r="Z2">
        <v>6882</v>
      </c>
      <c r="AC2">
        <v>0</v>
      </c>
      <c r="AD2" t="s">
        <v>126</v>
      </c>
      <c r="AE2">
        <v>0</v>
      </c>
      <c r="AF2" t="s">
        <v>126</v>
      </c>
      <c r="AH2" t="s">
        <v>137</v>
      </c>
    </row>
    <row r="3" spans="1:35" x14ac:dyDescent="0.35">
      <c r="P3" s="9"/>
      <c r="T3" s="9"/>
    </row>
    <row r="4" spans="1:35" x14ac:dyDescent="0.35">
      <c r="P4" s="9"/>
      <c r="T4" s="9"/>
    </row>
    <row r="5" spans="1:35" x14ac:dyDescent="0.35">
      <c r="P5" s="9"/>
      <c r="T5" s="9"/>
    </row>
    <row r="6" spans="1:35" x14ac:dyDescent="0.35">
      <c r="P6" s="9"/>
      <c r="T6" s="9"/>
    </row>
    <row r="7" spans="1:35" x14ac:dyDescent="0.35">
      <c r="P7" s="9"/>
      <c r="T7" s="9"/>
    </row>
    <row r="8" spans="1:35" x14ac:dyDescent="0.35">
      <c r="P8" s="9"/>
      <c r="T8" s="9"/>
    </row>
    <row r="9" spans="1:35" x14ac:dyDescent="0.35">
      <c r="P9" s="9"/>
      <c r="T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4.5" x14ac:dyDescent="0.35"/>
  <cols>
    <col min="1" max="1" width="13.453125" bestFit="1" customWidth="1"/>
    <col min="7" max="7" width="11" bestFit="1" customWidth="1"/>
    <col min="8" max="8" width="11.54296875" bestFit="1" customWidth="1"/>
    <col min="9" max="9" width="10.453125" bestFit="1" customWidth="1"/>
    <col min="10" max="10" width="10" bestFit="1" customWidth="1"/>
    <col min="11" max="11" width="16.54296875" bestFit="1" customWidth="1"/>
  </cols>
  <sheetData>
    <row r="1" spans="1:18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29" x14ac:dyDescent="0.35">
      <c r="A2" s="6" t="s">
        <v>197</v>
      </c>
      <c r="B2" s="6" t="s">
        <v>18</v>
      </c>
      <c r="C2" s="6" t="s">
        <v>198</v>
      </c>
      <c r="D2" s="6" t="s">
        <v>30</v>
      </c>
      <c r="E2" s="6" t="s">
        <v>199</v>
      </c>
      <c r="F2" s="6" t="s">
        <v>30</v>
      </c>
      <c r="G2" s="6">
        <v>9854148754</v>
      </c>
      <c r="H2" s="6">
        <v>9890098900</v>
      </c>
      <c r="I2" s="6" t="s">
        <v>184</v>
      </c>
      <c r="J2" s="6">
        <v>985421547</v>
      </c>
      <c r="K2" s="6">
        <v>22547545</v>
      </c>
    </row>
    <row r="3" spans="1:18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4.5" x14ac:dyDescent="0.35"/>
  <cols>
    <col min="1" max="1" width="15.54296875" customWidth="1"/>
    <col min="2" max="2" width="12.453125" customWidth="1"/>
    <col min="3" max="3" width="15" bestFit="1" customWidth="1"/>
    <col min="4" max="4" width="13.453125" bestFit="1" customWidth="1"/>
    <col min="5" max="5" width="17.54296875" customWidth="1"/>
    <col min="6" max="6" width="16" customWidth="1"/>
    <col min="7" max="7" width="14.453125" bestFit="1" customWidth="1"/>
    <col min="8" max="8" width="13.54296875" customWidth="1"/>
  </cols>
  <sheetData>
    <row r="1" spans="1:8" x14ac:dyDescent="0.3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35">
      <c r="A2" t="s">
        <v>128</v>
      </c>
      <c r="B2" t="s">
        <v>143</v>
      </c>
      <c r="C2" t="s">
        <v>189</v>
      </c>
      <c r="D2" t="s">
        <v>190</v>
      </c>
      <c r="E2" t="s">
        <v>146</v>
      </c>
      <c r="F2" t="s">
        <v>147</v>
      </c>
      <c r="G2" t="s">
        <v>148</v>
      </c>
      <c r="H2" t="s">
        <v>191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Thayne Davis-Sampson</cp:lastModifiedBy>
  <dcterms:created xsi:type="dcterms:W3CDTF">2015-06-05T18:17:20Z</dcterms:created>
  <dcterms:modified xsi:type="dcterms:W3CDTF">2024-12-03T02:50:12Z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