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<sst xmlns="http://schemas.openxmlformats.org/spreadsheetml/2006/main" count="10" uniqueCount="10">
  <si>
    <t>Ajuste financeiro</t>
  </si>
  <si>
    <t>Porcentagem da minha reserva</t>
  </si>
  <si>
    <t>Juros</t>
  </si>
  <si>
    <t>Ano</t>
  </si>
  <si>
    <t>Idade</t>
  </si>
  <si>
    <t>Salário</t>
  </si>
  <si>
    <t>Reserva anual</t>
  </si>
  <si>
    <t>Valor inicial</t>
  </si>
  <si>
    <t>Rendimento</t>
  </si>
  <si>
    <t>Valor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</si>
</sst>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9" xfId="0" applyAlignment="1" applyBorder="1" applyFont="1" applyNumberFormat="1">
      <alignment readingOrder="0"/>
    </xf>
    <xf borderId="3" fillId="0" fontId="1" numFmtId="0" xfId="0" applyAlignment="1" applyBorder="1" applyFont="1">
      <alignment readingOrder="0" shrinkToFit="0" wrapText="1"/>
    </xf>
    <xf borderId="4" fillId="0" fontId="1" numFmtId="9" xfId="0" applyAlignment="1" applyBorder="1" applyFont="1" applyNumberFormat="1">
      <alignment readingOrder="0"/>
    </xf>
    <xf borderId="5" fillId="0" fontId="1" numFmtId="0" xfId="0" applyAlignment="1" applyBorder="1" applyFont="1">
      <alignment readingOrder="0"/>
    </xf>
    <xf borderId="6" fillId="0" fontId="1" numFmtId="9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Simulação do meu modelo computacional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'Página1'!$G$5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'Página1'!$G$6:$G$44</c:f>
              <c:numCache/>
            </c:numRef>
          </c:val>
          <c:smooth val="0"/>
        </c:ser>
        <c:axId val="673840954"/>
        <c:axId val="2074476956"/>
      </c:lineChart>
      <c:catAx>
        <c:axId val="673840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476956"/>
      </c:catAx>
      <c:valAx>
        <c:axId val="2074476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Final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840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342900</xdr:colOff>
      <xdr:row>3</xdr:row>
      <xdr:rowOff>200025</xdr:rowOff>
    </xdr:from>
    <xdr:ext cx="4438650" cy="27527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5:G44" displayName="Table_1" name="Table_1" id="1">
  <tableColumns count="7">
    <tableColumn name="Ano" id="1"/>
    <tableColumn name="Idade" id="2"/>
    <tableColumn name="Salário" id="3"/>
    <tableColumn name="Reserva anual" id="4"/>
    <tableColumn name="Valor inicial" id="5"/>
    <tableColumn name="Rendimento" id="6"/>
    <tableColumn name="Valor Final" id="7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</cols>
  <sheetData>
    <row r="1">
      <c r="B1" s="1" t="s">
        <v>0</v>
      </c>
      <c r="C1" s="2">
        <v>0.05</v>
      </c>
    </row>
    <row r="2">
      <c r="B2" s="3" t="s">
        <v>1</v>
      </c>
      <c r="C2" s="4">
        <v>0.2</v>
      </c>
    </row>
    <row r="3">
      <c r="B3" s="5" t="s">
        <v>2</v>
      </c>
      <c r="C3" s="6">
        <v>0.05</v>
      </c>
    </row>
    <row r="4">
      <c r="B4" s="7"/>
      <c r="C4" s="8"/>
    </row>
    <row r="5">
      <c r="A5" s="9" t="s">
        <v>3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</row>
    <row r="6">
      <c r="A6" s="10">
        <v>2026.0</v>
      </c>
      <c r="B6" s="10">
        <v>18.0</v>
      </c>
      <c r="C6" s="11">
        <v>1500.0</v>
      </c>
      <c r="D6" s="12">
        <f t="shared" ref="D6:D44" si="1">C6*$C$2*12</f>
        <v>3600</v>
      </c>
      <c r="E6" s="11">
        <v>0.0</v>
      </c>
      <c r="F6" s="12">
        <f t="shared" ref="F6:F44" si="2">E6*$C$3</f>
        <v>0</v>
      </c>
      <c r="G6" s="12">
        <f t="shared" ref="G6:G44" si="3">E6+D6+F6</f>
        <v>3600</v>
      </c>
    </row>
    <row r="7">
      <c r="A7" s="10">
        <v>2027.0</v>
      </c>
      <c r="B7" s="10">
        <v>19.0</v>
      </c>
      <c r="C7" s="12">
        <f t="shared" ref="C7:C44" si="4">C6*$C$1+C6</f>
        <v>1575</v>
      </c>
      <c r="D7" s="12">
        <f t="shared" si="1"/>
        <v>3780</v>
      </c>
      <c r="E7" s="12">
        <f t="shared" ref="E7:E44" si="5">G6</f>
        <v>3600</v>
      </c>
      <c r="F7" s="12">
        <f t="shared" si="2"/>
        <v>180</v>
      </c>
      <c r="G7" s="12">
        <f t="shared" si="3"/>
        <v>7560</v>
      </c>
    </row>
    <row r="8">
      <c r="A8" s="10">
        <v>2028.0</v>
      </c>
      <c r="B8" s="10">
        <v>20.0</v>
      </c>
      <c r="C8" s="12">
        <f t="shared" si="4"/>
        <v>1653.75</v>
      </c>
      <c r="D8" s="12">
        <f t="shared" si="1"/>
        <v>3969</v>
      </c>
      <c r="E8" s="12">
        <f t="shared" si="5"/>
        <v>7560</v>
      </c>
      <c r="F8" s="12">
        <f t="shared" si="2"/>
        <v>378</v>
      </c>
      <c r="G8" s="12">
        <f t="shared" si="3"/>
        <v>11907</v>
      </c>
    </row>
    <row r="9">
      <c r="A9" s="10">
        <v>2029.0</v>
      </c>
      <c r="B9" s="10">
        <v>21.0</v>
      </c>
      <c r="C9" s="12">
        <f t="shared" si="4"/>
        <v>1736.4375</v>
      </c>
      <c r="D9" s="12">
        <f t="shared" si="1"/>
        <v>4167.45</v>
      </c>
      <c r="E9" s="12">
        <f t="shared" si="5"/>
        <v>11907</v>
      </c>
      <c r="F9" s="12">
        <f t="shared" si="2"/>
        <v>595.35</v>
      </c>
      <c r="G9" s="12">
        <f t="shared" si="3"/>
        <v>16669.8</v>
      </c>
    </row>
    <row r="10">
      <c r="A10" s="10">
        <v>2030.0</v>
      </c>
      <c r="B10" s="10">
        <v>22.0</v>
      </c>
      <c r="C10" s="12">
        <f t="shared" si="4"/>
        <v>1823.259375</v>
      </c>
      <c r="D10" s="12">
        <f t="shared" si="1"/>
        <v>4375.8225</v>
      </c>
      <c r="E10" s="12">
        <f t="shared" si="5"/>
        <v>16669.8</v>
      </c>
      <c r="F10" s="12">
        <f t="shared" si="2"/>
        <v>833.49</v>
      </c>
      <c r="G10" s="12">
        <f t="shared" si="3"/>
        <v>21879.1125</v>
      </c>
    </row>
    <row r="11">
      <c r="A11" s="10">
        <v>2031.0</v>
      </c>
      <c r="B11" s="10">
        <v>23.0</v>
      </c>
      <c r="C11" s="12">
        <f t="shared" si="4"/>
        <v>1914.422344</v>
      </c>
      <c r="D11" s="12">
        <f t="shared" si="1"/>
        <v>4594.613625</v>
      </c>
      <c r="E11" s="12">
        <f t="shared" si="5"/>
        <v>21879.1125</v>
      </c>
      <c r="F11" s="12">
        <f t="shared" si="2"/>
        <v>1093.955625</v>
      </c>
      <c r="G11" s="12">
        <f t="shared" si="3"/>
        <v>27567.68175</v>
      </c>
    </row>
    <row r="12">
      <c r="A12" s="10">
        <v>2032.0</v>
      </c>
      <c r="B12" s="10">
        <v>24.0</v>
      </c>
      <c r="C12" s="12">
        <f t="shared" si="4"/>
        <v>2010.143461</v>
      </c>
      <c r="D12" s="12">
        <f t="shared" si="1"/>
        <v>4824.344306</v>
      </c>
      <c r="E12" s="12">
        <f t="shared" si="5"/>
        <v>27567.68175</v>
      </c>
      <c r="F12" s="12">
        <f t="shared" si="2"/>
        <v>1378.384088</v>
      </c>
      <c r="G12" s="12">
        <f t="shared" si="3"/>
        <v>33770.41014</v>
      </c>
    </row>
    <row r="13">
      <c r="A13" s="10">
        <v>2033.0</v>
      </c>
      <c r="B13" s="10">
        <v>25.0</v>
      </c>
      <c r="C13" s="12">
        <f t="shared" si="4"/>
        <v>2110.650634</v>
      </c>
      <c r="D13" s="12">
        <f t="shared" si="1"/>
        <v>5065.561522</v>
      </c>
      <c r="E13" s="12">
        <f t="shared" si="5"/>
        <v>33770.41014</v>
      </c>
      <c r="F13" s="12">
        <f t="shared" si="2"/>
        <v>1688.520507</v>
      </c>
      <c r="G13" s="12">
        <f t="shared" si="3"/>
        <v>40524.49217</v>
      </c>
    </row>
    <row r="14">
      <c r="A14" s="10">
        <v>2034.0</v>
      </c>
      <c r="B14" s="10">
        <v>26.0</v>
      </c>
      <c r="C14" s="12">
        <f t="shared" si="4"/>
        <v>2216.183166</v>
      </c>
      <c r="D14" s="12">
        <f t="shared" si="1"/>
        <v>5318.839598</v>
      </c>
      <c r="E14" s="12">
        <f t="shared" si="5"/>
        <v>40524.49217</v>
      </c>
      <c r="F14" s="12">
        <f t="shared" si="2"/>
        <v>2026.224609</v>
      </c>
      <c r="G14" s="12">
        <f t="shared" si="3"/>
        <v>47869.55638</v>
      </c>
    </row>
    <row r="15">
      <c r="A15" s="10">
        <v>2035.0</v>
      </c>
      <c r="B15" s="10">
        <v>27.0</v>
      </c>
      <c r="C15" s="12">
        <f t="shared" si="4"/>
        <v>2326.992324</v>
      </c>
      <c r="D15" s="12">
        <f t="shared" si="1"/>
        <v>5584.781578</v>
      </c>
      <c r="E15" s="12">
        <f t="shared" si="5"/>
        <v>47869.55638</v>
      </c>
      <c r="F15" s="12">
        <f t="shared" si="2"/>
        <v>2393.477819</v>
      </c>
      <c r="G15" s="12">
        <f t="shared" si="3"/>
        <v>55847.81578</v>
      </c>
    </row>
    <row r="16">
      <c r="A16" s="10">
        <v>2036.0</v>
      </c>
      <c r="B16" s="10">
        <v>28.0</v>
      </c>
      <c r="C16" s="12">
        <f t="shared" si="4"/>
        <v>2443.34194</v>
      </c>
      <c r="D16" s="12">
        <f t="shared" si="1"/>
        <v>5864.020656</v>
      </c>
      <c r="E16" s="12">
        <f t="shared" si="5"/>
        <v>55847.81578</v>
      </c>
      <c r="F16" s="12">
        <f t="shared" si="2"/>
        <v>2792.390789</v>
      </c>
      <c r="G16" s="12">
        <f t="shared" si="3"/>
        <v>64504.22722</v>
      </c>
    </row>
    <row r="17">
      <c r="A17" s="10">
        <v>2037.0</v>
      </c>
      <c r="B17" s="10">
        <v>29.0</v>
      </c>
      <c r="C17" s="12">
        <f t="shared" si="4"/>
        <v>2565.509037</v>
      </c>
      <c r="D17" s="12">
        <f t="shared" si="1"/>
        <v>6157.221689</v>
      </c>
      <c r="E17" s="12">
        <f t="shared" si="5"/>
        <v>64504.22722</v>
      </c>
      <c r="F17" s="12">
        <f t="shared" si="2"/>
        <v>3225.211361</v>
      </c>
      <c r="G17" s="12">
        <f t="shared" si="3"/>
        <v>73886.66027</v>
      </c>
    </row>
    <row r="18">
      <c r="A18" s="10">
        <v>2038.0</v>
      </c>
      <c r="B18" s="10">
        <v>30.0</v>
      </c>
      <c r="C18" s="12">
        <f t="shared" si="4"/>
        <v>2693.784489</v>
      </c>
      <c r="D18" s="12">
        <f t="shared" si="1"/>
        <v>6465.082774</v>
      </c>
      <c r="E18" s="12">
        <f t="shared" si="5"/>
        <v>73886.66027</v>
      </c>
      <c r="F18" s="12">
        <f t="shared" si="2"/>
        <v>3694.333014</v>
      </c>
      <c r="G18" s="12">
        <f t="shared" si="3"/>
        <v>84046.07606</v>
      </c>
    </row>
    <row r="19">
      <c r="A19" s="10">
        <v>2039.0</v>
      </c>
      <c r="B19" s="10">
        <v>31.0</v>
      </c>
      <c r="C19" s="12">
        <f t="shared" si="4"/>
        <v>2828.473713</v>
      </c>
      <c r="D19" s="12">
        <f t="shared" si="1"/>
        <v>6788.336912</v>
      </c>
      <c r="E19" s="12">
        <f t="shared" si="5"/>
        <v>84046.07606</v>
      </c>
      <c r="F19" s="12">
        <f t="shared" si="2"/>
        <v>4202.303803</v>
      </c>
      <c r="G19" s="12">
        <f t="shared" si="3"/>
        <v>95036.71677</v>
      </c>
    </row>
    <row r="20">
      <c r="A20" s="10">
        <v>2040.0</v>
      </c>
      <c r="B20" s="10">
        <v>32.0</v>
      </c>
      <c r="C20" s="12">
        <f t="shared" si="4"/>
        <v>2969.897399</v>
      </c>
      <c r="D20" s="12">
        <f t="shared" si="1"/>
        <v>7127.753758</v>
      </c>
      <c r="E20" s="12">
        <f t="shared" si="5"/>
        <v>95036.71677</v>
      </c>
      <c r="F20" s="12">
        <f t="shared" si="2"/>
        <v>4751.835839</v>
      </c>
      <c r="G20" s="12">
        <f t="shared" si="3"/>
        <v>106916.3064</v>
      </c>
    </row>
    <row r="21">
      <c r="A21" s="10">
        <v>2041.0</v>
      </c>
      <c r="B21" s="10">
        <v>33.0</v>
      </c>
      <c r="C21" s="12">
        <f t="shared" si="4"/>
        <v>3118.392269</v>
      </c>
      <c r="D21" s="12">
        <f t="shared" si="1"/>
        <v>7484.141446</v>
      </c>
      <c r="E21" s="12">
        <f t="shared" si="5"/>
        <v>106916.3064</v>
      </c>
      <c r="F21" s="12">
        <f t="shared" si="2"/>
        <v>5345.815318</v>
      </c>
      <c r="G21" s="12">
        <f t="shared" si="3"/>
        <v>119746.2631</v>
      </c>
    </row>
    <row r="22">
      <c r="A22" s="10">
        <v>2042.0</v>
      </c>
      <c r="B22" s="10">
        <v>34.0</v>
      </c>
      <c r="C22" s="12">
        <f t="shared" si="4"/>
        <v>3274.311883</v>
      </c>
      <c r="D22" s="12">
        <f t="shared" si="1"/>
        <v>7858.348518</v>
      </c>
      <c r="E22" s="12">
        <f t="shared" si="5"/>
        <v>119746.2631</v>
      </c>
      <c r="F22" s="12">
        <f t="shared" si="2"/>
        <v>5987.313157</v>
      </c>
      <c r="G22" s="12">
        <f t="shared" si="3"/>
        <v>133591.9248</v>
      </c>
    </row>
    <row r="23">
      <c r="A23" s="10">
        <v>2043.0</v>
      </c>
      <c r="B23" s="10">
        <v>35.0</v>
      </c>
      <c r="C23" s="12">
        <f t="shared" si="4"/>
        <v>3438.027477</v>
      </c>
      <c r="D23" s="12">
        <f t="shared" si="1"/>
        <v>8251.265944</v>
      </c>
      <c r="E23" s="12">
        <f t="shared" si="5"/>
        <v>133591.9248</v>
      </c>
      <c r="F23" s="12">
        <f t="shared" si="2"/>
        <v>6679.59624</v>
      </c>
      <c r="G23" s="12">
        <f t="shared" si="3"/>
        <v>148522.787</v>
      </c>
    </row>
    <row r="24">
      <c r="A24" s="10">
        <v>2044.0</v>
      </c>
      <c r="B24" s="10">
        <v>36.0</v>
      </c>
      <c r="C24" s="12">
        <f t="shared" si="4"/>
        <v>3609.928851</v>
      </c>
      <c r="D24" s="12">
        <f t="shared" si="1"/>
        <v>8663.829241</v>
      </c>
      <c r="E24" s="12">
        <f t="shared" si="5"/>
        <v>148522.787</v>
      </c>
      <c r="F24" s="12">
        <f t="shared" si="2"/>
        <v>7426.13935</v>
      </c>
      <c r="G24" s="12">
        <f t="shared" si="3"/>
        <v>164612.7556</v>
      </c>
    </row>
    <row r="25">
      <c r="A25" s="10">
        <v>2045.0</v>
      </c>
      <c r="B25" s="10">
        <v>37.0</v>
      </c>
      <c r="C25" s="12">
        <f t="shared" si="4"/>
        <v>3790.425293</v>
      </c>
      <c r="D25" s="12">
        <f t="shared" si="1"/>
        <v>9097.020703</v>
      </c>
      <c r="E25" s="12">
        <f t="shared" si="5"/>
        <v>164612.7556</v>
      </c>
      <c r="F25" s="12">
        <f t="shared" si="2"/>
        <v>8230.637779</v>
      </c>
      <c r="G25" s="12">
        <f t="shared" si="3"/>
        <v>181940.4141</v>
      </c>
    </row>
    <row r="26">
      <c r="A26" s="10">
        <v>2046.0</v>
      </c>
      <c r="B26" s="10">
        <v>38.0</v>
      </c>
      <c r="C26" s="12">
        <f t="shared" si="4"/>
        <v>3979.946558</v>
      </c>
      <c r="D26" s="12">
        <f t="shared" si="1"/>
        <v>9551.871739</v>
      </c>
      <c r="E26" s="12">
        <f t="shared" si="5"/>
        <v>181940.4141</v>
      </c>
      <c r="F26" s="12">
        <f t="shared" si="2"/>
        <v>9097.020703</v>
      </c>
      <c r="G26" s="12">
        <f t="shared" si="3"/>
        <v>200589.3065</v>
      </c>
    </row>
    <row r="27">
      <c r="A27" s="10">
        <v>2047.0</v>
      </c>
      <c r="B27" s="10">
        <v>39.0</v>
      </c>
      <c r="C27" s="12">
        <f t="shared" si="4"/>
        <v>4178.943886</v>
      </c>
      <c r="D27" s="12">
        <f t="shared" si="1"/>
        <v>10029.46533</v>
      </c>
      <c r="E27" s="12">
        <f t="shared" si="5"/>
        <v>200589.3065</v>
      </c>
      <c r="F27" s="12">
        <f t="shared" si="2"/>
        <v>10029.46533</v>
      </c>
      <c r="G27" s="12">
        <f t="shared" si="3"/>
        <v>220648.2372</v>
      </c>
    </row>
    <row r="28">
      <c r="A28" s="10">
        <v>2048.0</v>
      </c>
      <c r="B28" s="10">
        <v>40.0</v>
      </c>
      <c r="C28" s="12">
        <f t="shared" si="4"/>
        <v>4387.89108</v>
      </c>
      <c r="D28" s="12">
        <f t="shared" si="1"/>
        <v>10530.93859</v>
      </c>
      <c r="E28" s="12">
        <f t="shared" si="5"/>
        <v>220648.2372</v>
      </c>
      <c r="F28" s="12">
        <f t="shared" si="2"/>
        <v>11032.41186</v>
      </c>
      <c r="G28" s="12">
        <f t="shared" si="3"/>
        <v>242211.5876</v>
      </c>
    </row>
    <row r="29">
      <c r="A29" s="10">
        <v>2049.0</v>
      </c>
      <c r="B29" s="10">
        <v>41.0</v>
      </c>
      <c r="C29" s="12">
        <f t="shared" si="4"/>
        <v>4607.285634</v>
      </c>
      <c r="D29" s="12">
        <f t="shared" si="1"/>
        <v>11057.48552</v>
      </c>
      <c r="E29" s="12">
        <f t="shared" si="5"/>
        <v>242211.5876</v>
      </c>
      <c r="F29" s="12">
        <f t="shared" si="2"/>
        <v>12110.57938</v>
      </c>
      <c r="G29" s="12">
        <f t="shared" si="3"/>
        <v>265379.6525</v>
      </c>
    </row>
    <row r="30">
      <c r="A30" s="10">
        <v>2050.0</v>
      </c>
      <c r="B30" s="10">
        <v>42.0</v>
      </c>
      <c r="C30" s="12">
        <f t="shared" si="4"/>
        <v>4837.649916</v>
      </c>
      <c r="D30" s="12">
        <f t="shared" si="1"/>
        <v>11610.3598</v>
      </c>
      <c r="E30" s="12">
        <f t="shared" si="5"/>
        <v>265379.6525</v>
      </c>
      <c r="F30" s="12">
        <f t="shared" si="2"/>
        <v>13268.98263</v>
      </c>
      <c r="G30" s="12">
        <f t="shared" si="3"/>
        <v>290258.9949</v>
      </c>
    </row>
    <row r="31">
      <c r="A31" s="10">
        <v>2051.0</v>
      </c>
      <c r="B31" s="10">
        <v>43.0</v>
      </c>
      <c r="C31" s="12">
        <f t="shared" si="4"/>
        <v>5079.532411</v>
      </c>
      <c r="D31" s="12">
        <f t="shared" si="1"/>
        <v>12190.87779</v>
      </c>
      <c r="E31" s="12">
        <f t="shared" si="5"/>
        <v>290258.9949</v>
      </c>
      <c r="F31" s="12">
        <f t="shared" si="2"/>
        <v>14512.94975</v>
      </c>
      <c r="G31" s="12">
        <f t="shared" si="3"/>
        <v>316962.8225</v>
      </c>
    </row>
    <row r="32">
      <c r="A32" s="10">
        <v>2052.0</v>
      </c>
      <c r="B32" s="10">
        <v>44.0</v>
      </c>
      <c r="C32" s="12">
        <f t="shared" si="4"/>
        <v>5333.509032</v>
      </c>
      <c r="D32" s="12">
        <f t="shared" si="1"/>
        <v>12800.42168</v>
      </c>
      <c r="E32" s="12">
        <f t="shared" si="5"/>
        <v>316962.8225</v>
      </c>
      <c r="F32" s="12">
        <f t="shared" si="2"/>
        <v>15848.14112</v>
      </c>
      <c r="G32" s="12">
        <f t="shared" si="3"/>
        <v>345611.3853</v>
      </c>
    </row>
    <row r="33">
      <c r="A33" s="10">
        <v>2053.0</v>
      </c>
      <c r="B33" s="10">
        <v>45.0</v>
      </c>
      <c r="C33" s="12">
        <f t="shared" si="4"/>
        <v>5600.184484</v>
      </c>
      <c r="D33" s="12">
        <f t="shared" si="1"/>
        <v>13440.44276</v>
      </c>
      <c r="E33" s="12">
        <f t="shared" si="5"/>
        <v>345611.3853</v>
      </c>
      <c r="F33" s="12">
        <f t="shared" si="2"/>
        <v>17280.56926</v>
      </c>
      <c r="G33" s="12">
        <f t="shared" si="3"/>
        <v>376332.3973</v>
      </c>
    </row>
    <row r="34">
      <c r="A34" s="10">
        <v>2054.0</v>
      </c>
      <c r="B34" s="10">
        <v>46.0</v>
      </c>
      <c r="C34" s="12">
        <f t="shared" si="4"/>
        <v>5880.193708</v>
      </c>
      <c r="D34" s="12">
        <f t="shared" si="1"/>
        <v>14112.4649</v>
      </c>
      <c r="E34" s="12">
        <f t="shared" si="5"/>
        <v>376332.3973</v>
      </c>
      <c r="F34" s="12">
        <f t="shared" si="2"/>
        <v>18816.61986</v>
      </c>
      <c r="G34" s="12">
        <f t="shared" si="3"/>
        <v>409261.4821</v>
      </c>
    </row>
    <row r="35">
      <c r="A35" s="10">
        <v>2055.0</v>
      </c>
      <c r="B35" s="10">
        <v>47.0</v>
      </c>
      <c r="C35" s="12">
        <f t="shared" si="4"/>
        <v>6174.203393</v>
      </c>
      <c r="D35" s="12">
        <f t="shared" si="1"/>
        <v>14818.08814</v>
      </c>
      <c r="E35" s="12">
        <f t="shared" si="5"/>
        <v>409261.4821</v>
      </c>
      <c r="F35" s="12">
        <f t="shared" si="2"/>
        <v>20463.0741</v>
      </c>
      <c r="G35" s="12">
        <f t="shared" si="3"/>
        <v>444542.6443</v>
      </c>
    </row>
    <row r="36">
      <c r="A36" s="10">
        <v>2056.0</v>
      </c>
      <c r="B36" s="10">
        <v>48.0</v>
      </c>
      <c r="C36" s="12">
        <f t="shared" si="4"/>
        <v>6482.913563</v>
      </c>
      <c r="D36" s="12">
        <f t="shared" si="1"/>
        <v>15558.99255</v>
      </c>
      <c r="E36" s="12">
        <f t="shared" si="5"/>
        <v>444542.6443</v>
      </c>
      <c r="F36" s="12">
        <f t="shared" si="2"/>
        <v>22227.13222</v>
      </c>
      <c r="G36" s="12">
        <f t="shared" si="3"/>
        <v>482328.7691</v>
      </c>
    </row>
    <row r="37">
      <c r="A37" s="10">
        <v>2057.0</v>
      </c>
      <c r="B37" s="10">
        <v>49.0</v>
      </c>
      <c r="C37" s="12">
        <f t="shared" si="4"/>
        <v>6807.059241</v>
      </c>
      <c r="D37" s="12">
        <f t="shared" si="1"/>
        <v>16336.94218</v>
      </c>
      <c r="E37" s="12">
        <f t="shared" si="5"/>
        <v>482328.7691</v>
      </c>
      <c r="F37" s="12">
        <f t="shared" si="2"/>
        <v>24116.43845</v>
      </c>
      <c r="G37" s="12">
        <f t="shared" si="3"/>
        <v>522782.1497</v>
      </c>
    </row>
    <row r="38">
      <c r="A38" s="10">
        <v>2058.0</v>
      </c>
      <c r="B38" s="10">
        <v>50.0</v>
      </c>
      <c r="C38" s="12">
        <f t="shared" si="4"/>
        <v>7147.412203</v>
      </c>
      <c r="D38" s="12">
        <f t="shared" si="1"/>
        <v>17153.78929</v>
      </c>
      <c r="E38" s="12">
        <f t="shared" si="5"/>
        <v>522782.1497</v>
      </c>
      <c r="F38" s="12">
        <f t="shared" si="2"/>
        <v>26139.10748</v>
      </c>
      <c r="G38" s="12">
        <f t="shared" si="3"/>
        <v>566075.0465</v>
      </c>
    </row>
    <row r="39">
      <c r="A39" s="10">
        <v>2059.0</v>
      </c>
      <c r="B39" s="10">
        <v>51.0</v>
      </c>
      <c r="C39" s="12">
        <f t="shared" si="4"/>
        <v>7504.782813</v>
      </c>
      <c r="D39" s="12">
        <f t="shared" si="1"/>
        <v>18011.47875</v>
      </c>
      <c r="E39" s="12">
        <f t="shared" si="5"/>
        <v>566075.0465</v>
      </c>
      <c r="F39" s="12">
        <f t="shared" si="2"/>
        <v>28303.75232</v>
      </c>
      <c r="G39" s="12">
        <f t="shared" si="3"/>
        <v>612390.2775</v>
      </c>
    </row>
    <row r="40">
      <c r="A40" s="10">
        <v>2060.0</v>
      </c>
      <c r="B40" s="10">
        <v>52.0</v>
      </c>
      <c r="C40" s="12">
        <f t="shared" si="4"/>
        <v>7880.021954</v>
      </c>
      <c r="D40" s="12">
        <f t="shared" si="1"/>
        <v>18912.05269</v>
      </c>
      <c r="E40" s="12">
        <f t="shared" si="5"/>
        <v>612390.2775</v>
      </c>
      <c r="F40" s="12">
        <f t="shared" si="2"/>
        <v>30619.51388</v>
      </c>
      <c r="G40" s="12">
        <f t="shared" si="3"/>
        <v>661921.8441</v>
      </c>
    </row>
    <row r="41">
      <c r="A41" s="10">
        <v>2061.0</v>
      </c>
      <c r="B41" s="10">
        <v>53.0</v>
      </c>
      <c r="C41" s="12">
        <f t="shared" si="4"/>
        <v>8274.023051</v>
      </c>
      <c r="D41" s="12">
        <f t="shared" si="1"/>
        <v>19857.65532</v>
      </c>
      <c r="E41" s="12">
        <f t="shared" si="5"/>
        <v>661921.8441</v>
      </c>
      <c r="F41" s="12">
        <f t="shared" si="2"/>
        <v>33096.09221</v>
      </c>
      <c r="G41" s="12">
        <f t="shared" si="3"/>
        <v>714875.5916</v>
      </c>
    </row>
    <row r="42">
      <c r="A42" s="10">
        <v>2062.0</v>
      </c>
      <c r="B42" s="10">
        <v>54.0</v>
      </c>
      <c r="C42" s="12">
        <f t="shared" si="4"/>
        <v>8687.724204</v>
      </c>
      <c r="D42" s="12">
        <f t="shared" si="1"/>
        <v>20850.53809</v>
      </c>
      <c r="E42" s="12">
        <f t="shared" si="5"/>
        <v>714875.5916</v>
      </c>
      <c r="F42" s="12">
        <f t="shared" si="2"/>
        <v>35743.77958</v>
      </c>
      <c r="G42" s="12">
        <f t="shared" si="3"/>
        <v>771469.9093</v>
      </c>
    </row>
    <row r="43">
      <c r="A43" s="10">
        <v>2063.0</v>
      </c>
      <c r="B43" s="10">
        <v>55.0</v>
      </c>
      <c r="C43" s="12">
        <f t="shared" si="4"/>
        <v>9122.110414</v>
      </c>
      <c r="D43" s="12">
        <f t="shared" si="1"/>
        <v>21893.06499</v>
      </c>
      <c r="E43" s="12">
        <f t="shared" si="5"/>
        <v>771469.9093</v>
      </c>
      <c r="F43" s="12">
        <f t="shared" si="2"/>
        <v>38573.49547</v>
      </c>
      <c r="G43" s="12">
        <f t="shared" si="3"/>
        <v>831936.4698</v>
      </c>
    </row>
    <row r="44">
      <c r="A44" s="10">
        <v>2064.0</v>
      </c>
      <c r="B44" s="10">
        <v>56.0</v>
      </c>
      <c r="C44" s="12">
        <f t="shared" si="4"/>
        <v>9578.215935</v>
      </c>
      <c r="D44" s="12">
        <f t="shared" si="1"/>
        <v>22987.71824</v>
      </c>
      <c r="E44" s="12">
        <f t="shared" si="5"/>
        <v>831936.4698</v>
      </c>
      <c r="F44" s="12">
        <f t="shared" si="2"/>
        <v>41596.82349</v>
      </c>
      <c r="G44" s="12">
        <f t="shared" si="3"/>
        <v>896521.0115</v>
      </c>
    </row>
  </sheetData>
  <drawing r:id="rId1"/>
  <tableParts count="1">
    <tablePart r:id="rId3"/>
  </tableParts>
</worksheet>
</file>