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definedNames>
    <definedName function="false" hidden="false" name="Category" vbProcedure="false">#REF!</definedName>
    <definedName function="false" hidden="false" name="Departement" vbProcedure="false">#REF!</definedName>
    <definedName function="false" hidden="false" name="Division" vbProcedure="false">#REF!</definedName>
    <definedName function="false" hidden="false" name="Kegiatan" vbProcedure="false">#REF!</definedName>
    <definedName function="false" hidden="false" name="MARKET_SEGMEN" vbProcedure="false">#REF!</definedName>
    <definedName function="false" hidden="false" name="Pendapatan" vbProcedure="false">#REF!</definedName>
    <definedName function="false" hidden="false" name="Produc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<sst xmlns="http://schemas.openxmlformats.org/spreadsheetml/2006/main" count="224" uniqueCount="91">
  <si>
    <t xml:space="preserve">NO</t>
  </si>
  <si>
    <t xml:space="preserve">ID CIRCUIT</t>
  </si>
  <si>
    <t xml:space="preserve">ID SERVICE</t>
  </si>
  <si>
    <t xml:space="preserve">ID PROJECT</t>
  </si>
  <si>
    <t xml:space="preserve">VSAT ID</t>
  </si>
  <si>
    <t xml:space="preserve">CUSTOMER NAME</t>
  </si>
  <si>
    <t xml:space="preserve">Contact Person</t>
  </si>
  <si>
    <t xml:space="preserve">No Telp/HP</t>
  </si>
  <si>
    <t xml:space="preserve">Email Address</t>
  </si>
  <si>
    <t xml:space="preserve">MARKET SEGMEN</t>
  </si>
  <si>
    <t xml:space="preserve">JENIS PELANGGAN</t>
  </si>
  <si>
    <t xml:space="preserve">DIVISION</t>
  </si>
  <si>
    <t xml:space="preserve">DEPARTEMENT</t>
  </si>
  <si>
    <t xml:space="preserve">ACC. MANAGER</t>
  </si>
  <si>
    <t xml:space="preserve">CATEGORY</t>
  </si>
  <si>
    <t xml:space="preserve">PRODUCT</t>
  </si>
  <si>
    <t xml:space="preserve">SUB PRODUCT</t>
  </si>
  <si>
    <t xml:space="preserve">DL MIR (Kbps)</t>
  </si>
  <si>
    <t xml:space="preserve">UL MIR (Kbps)</t>
  </si>
  <si>
    <t xml:space="preserve">DL CIR (Kbps)</t>
  </si>
  <si>
    <t xml:space="preserve">UL CIR (Kbps)</t>
  </si>
  <si>
    <t xml:space="preserve">Internet</t>
  </si>
  <si>
    <t xml:space="preserve">BW (KHz)</t>
  </si>
  <si>
    <t xml:space="preserve">BW (Kbps)</t>
  </si>
  <si>
    <t xml:space="preserve">NEAR END</t>
  </si>
  <si>
    <t xml:space="preserve">ALAMAT</t>
  </si>
  <si>
    <t xml:space="preserve">WILAYAH BAGIAN</t>
  </si>
  <si>
    <t xml:space="preserve">PROPINSI</t>
  </si>
  <si>
    <t xml:space="preserve">KOTA</t>
  </si>
  <si>
    <t xml:space="preserve">KABUPATEN</t>
  </si>
  <si>
    <t xml:space="preserve">SITE NAME</t>
  </si>
  <si>
    <t xml:space="preserve">lat</t>
  </si>
  <si>
    <t xml:space="preserve">lng</t>
  </si>
  <si>
    <t xml:space="preserve">PO DATE</t>
  </si>
  <si>
    <t xml:space="preserve">RFS DATE</t>
  </si>
  <si>
    <t xml:space="preserve">BAST DATE</t>
  </si>
  <si>
    <t xml:space="preserve">END PERIOD</t>
  </si>
  <si>
    <t xml:space="preserve">NO SOI</t>
  </si>
  <si>
    <t xml:space="preserve">NO BAST</t>
  </si>
  <si>
    <t xml:space="preserve">CONTRACT LENGTH (BULAN)</t>
  </si>
  <si>
    <t xml:space="preserve">KEGIATAN</t>
  </si>
  <si>
    <t xml:space="preserve">STATUS</t>
  </si>
  <si>
    <t xml:space="preserve">STATUS PELANGGAN</t>
  </si>
  <si>
    <t xml:space="preserve">PENDAPATAN</t>
  </si>
  <si>
    <t xml:space="preserve">QTY</t>
  </si>
  <si>
    <t xml:space="preserve">BALAI PENYEDIA DAN PENGELOLA PEMBIAYAAN TELEKOMUNIKASI DAN INFOMATIKA</t>
  </si>
  <si>
    <t xml:space="preserve">021-31936590</t>
  </si>
  <si>
    <t xml:space="preserve">Goverment</t>
  </si>
  <si>
    <t xml:space="preserve">End User</t>
  </si>
  <si>
    <t xml:space="preserve">Sales 1</t>
  </si>
  <si>
    <t xml:space="preserve">Government 1</t>
  </si>
  <si>
    <t xml:space="preserve">Agus Suherman</t>
  </si>
  <si>
    <t xml:space="preserve">Product</t>
  </si>
  <si>
    <t xml:space="preserve">Infokom VSAT Solution</t>
  </si>
  <si>
    <t xml:space="preserve">Infokom IP VSAT</t>
  </si>
  <si>
    <t xml:space="preserve">YES</t>
  </si>
  <si>
    <t xml:space="preserve">HUB Sunter</t>
  </si>
  <si>
    <t xml:space="preserve">SD YPK apalapsili</t>
  </si>
  <si>
    <t xml:space="preserve">Barat</t>
  </si>
  <si>
    <t xml:space="preserve">Papua</t>
  </si>
  <si>
    <t xml:space="preserve">SD YPK PASVALEY</t>
  </si>
  <si>
    <t xml:space="preserve">17-184/AS-NL/VIII/2017</t>
  </si>
  <si>
    <t xml:space="preserve">New Service</t>
  </si>
  <si>
    <t xml:space="preserve">Off</t>
  </si>
  <si>
    <t xml:space="preserve">New</t>
  </si>
  <si>
    <t xml:space="preserve">Monthly</t>
  </si>
  <si>
    <t xml:space="preserve">DINAS PEND. PENGELOLAAN KEUANGAN DAN ASSET DAERAH LANNY JAYA</t>
  </si>
  <si>
    <t xml:space="preserve">Ilham</t>
  </si>
  <si>
    <t xml:space="preserve">0811480110 &amp; 081248695004</t>
  </si>
  <si>
    <t xml:space="preserve">kcp.tiom@bankpapua.co.id</t>
  </si>
  <si>
    <t xml:space="preserve">Government 2</t>
  </si>
  <si>
    <t xml:space="preserve">Alhaviz Fauzi</t>
  </si>
  <si>
    <t xml:space="preserve">BPPKAD Kab. Lanny Jaya, Jl. Badan Tiom, Jayapura</t>
  </si>
  <si>
    <t xml:space="preserve">Jayapura</t>
  </si>
  <si>
    <t xml:space="preserve">17-206/AF-NL/X/2017</t>
  </si>
  <si>
    <t xml:space="preserve">021-01/NSD-INS/X/2017</t>
  </si>
  <si>
    <t xml:space="preserve">On</t>
  </si>
  <si>
    <t xml:space="preserve">Instalasi</t>
  </si>
  <si>
    <t xml:space="preserve">DINAS PENDAPATAN DAERAH PROVINSI PAPUA ( BADAN PENGELOLAAN PENDAPATAN DAERAH PROV PAPUA)</t>
  </si>
  <si>
    <t xml:space="preserve">Victor / Welly</t>
  </si>
  <si>
    <t xml:space="preserve">081248009300/081344336650</t>
  </si>
  <si>
    <t xml:space="preserve">victorywaroy@gmail.com</t>
  </si>
  <si>
    <t xml:space="preserve">Edy Siswanto</t>
  </si>
  <si>
    <t xml:space="preserve">Infokom Advance VSAT</t>
  </si>
  <si>
    <t xml:space="preserve">Samsat Keerom</t>
  </si>
  <si>
    <t xml:space="preserve">18-046/ES-RL/III/2018</t>
  </si>
  <si>
    <t xml:space="preserve">Extention Link</t>
  </si>
  <si>
    <t xml:space="preserve">Renewal Link</t>
  </si>
  <si>
    <t xml:space="preserve">Existing</t>
  </si>
  <si>
    <t xml:space="preserve">18-047/ES-RL/III/2018</t>
  </si>
  <si>
    <t xml:space="preserve">Samsat Sentani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</si>
</sst>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??_);_(@_)"/>
    <numFmt numFmtId="167" formatCode="&quot;EOY REVENUE &quot;General"/>
    <numFmt numFmtId="168" formatCode="DD\ MMMM\ YYYY;@"/>
    <numFmt numFmtId="169" formatCode="MMM\-YY"/>
    <numFmt numFmtId="170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1F497D"/>
      <name val="Calibri"/>
      <family val="2"/>
      <charset val="1"/>
    </font>
    <font>
      <u val="single"/>
      <sz val="8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6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6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6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 2" xfId="21" builtinId="53" customBuiltin="true"/>
    <cellStyle name="Normal 2" xfId="22" builtinId="53" customBuiltin="true"/>
    <cellStyle name="Normal 2 2" xfId="23" builtinId="53" customBuiltin="true"/>
    <cellStyle name="Normal 3" xfId="24" builtinId="53" customBuiltin="true"/>
    <cellStyle name="Normal 4" xfId="25" builtinId="53" customBuiltin="true"/>
    <cellStyle name="Normal 6 2" xfId="26" builtinId="53" customBuiltin="true"/>
    <cellStyle name="*unknown*" xfId="20" builtinId="8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cp.tiom@bankpapua.co.id" TargetMode="External"/><Relationship Id="rId2" Type="http://schemas.openxmlformats.org/officeDocument/2006/relationships/hyperlink" Target="mailto:kcp.tiom@bankpapua.co.id" TargetMode="External"/><Relationship Id="rId3" Type="http://schemas.openxmlformats.org/officeDocument/2006/relationships/hyperlink" Target="mailto:victorywaroy@gmail.com" TargetMode="External"/><Relationship Id="rId4" Type="http://schemas.openxmlformats.org/officeDocument/2006/relationships/hyperlink" Target="mailto:victorywaroy@gmail.com" TargetMode="External"/><Relationship Id="rId5" Type="http://schemas.openxmlformats.org/officeDocument/2006/relationships/hyperlink" Target="mailto:victorywaroy@gmail.com" TargetMode="External"/><Relationship Id="rId6" Type="http://schemas.openxmlformats.org/officeDocument/2006/relationships/hyperlink" Target="mailto:victorywaro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8"/>
  <sheetViews>
    <sheetView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I4" activeCellId="0" sqref="AI4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9.85"/>
    <col collapsed="false" customWidth="true" hidden="false" outlineLevel="0" max="5" min="4" style="0" width="8.53"/>
    <col collapsed="false" customWidth="true" hidden="false" outlineLevel="0" max="6" min="6" style="0" width="56.57"/>
    <col collapsed="false" customWidth="true" hidden="false" outlineLevel="0" max="7" min="7" style="0" width="4.85"/>
    <col collapsed="false" customWidth="true" hidden="false" outlineLevel="0" max="8" min="8" style="0" width="20.21"/>
    <col collapsed="false" customWidth="true" hidden="false" outlineLevel="0" max="34" min="9" style="0" width="8.53"/>
    <col collapsed="false" customWidth="true" hidden="false" outlineLevel="0" max="36" min="35" style="0" width="12.14"/>
    <col collapsed="false" customWidth="true" hidden="false" outlineLevel="0" max="37" min="37" style="0" width="13.85"/>
    <col collapsed="false" customWidth="true" hidden="false" outlineLevel="0" max="1025" min="38" style="0" width="8.53"/>
  </cols>
  <sheetData>
    <row r="1" customFormat="false" ht="33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 t="s">
        <v>22</v>
      </c>
      <c r="X1" s="6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7" t="s">
        <v>30</v>
      </c>
      <c r="AF1" s="7" t="s">
        <v>31</v>
      </c>
      <c r="AG1" s="7" t="s">
        <v>32</v>
      </c>
      <c r="AH1" s="4" t="s">
        <v>33</v>
      </c>
      <c r="AI1" s="8" t="s">
        <v>34</v>
      </c>
      <c r="AJ1" s="8" t="s">
        <v>35</v>
      </c>
      <c r="AK1" s="8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9" t="s">
        <v>42</v>
      </c>
      <c r="AR1" s="9" t="s">
        <v>43</v>
      </c>
      <c r="AS1" s="1" t="s">
        <v>44</v>
      </c>
    </row>
    <row r="2" customFormat="false" ht="21" hidden="false" customHeight="false" outlineLevel="0" collapsed="false">
      <c r="A2" s="10" t="e">
        <f aca="false">#REF!+1</f>
        <v>#REF!</v>
      </c>
      <c r="B2" s="11"/>
      <c r="C2" s="10" t="n">
        <v>17028110266</v>
      </c>
      <c r="D2" s="11"/>
      <c r="E2" s="12"/>
      <c r="F2" s="13" t="s">
        <v>45</v>
      </c>
      <c r="G2" s="14"/>
      <c r="H2" s="15" t="s">
        <v>46</v>
      </c>
      <c r="I2" s="15"/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3" t="s">
        <v>53</v>
      </c>
      <c r="Q2" s="13" t="s">
        <v>54</v>
      </c>
      <c r="R2" s="15" t="n">
        <v>1536</v>
      </c>
      <c r="S2" s="15" t="n">
        <v>512</v>
      </c>
      <c r="T2" s="15" t="n">
        <v>1536</v>
      </c>
      <c r="U2" s="15" t="n">
        <v>512</v>
      </c>
      <c r="V2" s="15" t="s">
        <v>55</v>
      </c>
      <c r="W2" s="15"/>
      <c r="X2" s="15"/>
      <c r="Y2" s="15" t="s">
        <v>56</v>
      </c>
      <c r="Z2" s="13" t="s">
        <v>57</v>
      </c>
      <c r="AA2" s="15" t="s">
        <v>58</v>
      </c>
      <c r="AB2" s="15" t="s">
        <v>59</v>
      </c>
      <c r="AC2" s="15" t="s">
        <v>57</v>
      </c>
      <c r="AD2" s="15" t="s">
        <v>57</v>
      </c>
      <c r="AE2" s="12" t="s">
        <v>60</v>
      </c>
      <c r="AF2" s="13" t="n">
        <v>0</v>
      </c>
      <c r="AG2" s="13" t="n">
        <v>0</v>
      </c>
      <c r="AH2" s="16" t="n">
        <v>43026</v>
      </c>
      <c r="AI2" s="16" t="n">
        <v>43026</v>
      </c>
      <c r="AJ2" s="16" t="n">
        <v>43026</v>
      </c>
      <c r="AK2" s="16" t="n">
        <v>43026</v>
      </c>
      <c r="AL2" s="17" t="s">
        <v>61</v>
      </c>
      <c r="AM2" s="17"/>
      <c r="AN2" s="18" t="n">
        <f aca="false">DATEDIF(AJ2,AK2,"M")</f>
        <v>0</v>
      </c>
      <c r="AO2" s="11" t="s">
        <v>62</v>
      </c>
      <c r="AP2" s="15" t="s">
        <v>63</v>
      </c>
      <c r="AQ2" s="15" t="s">
        <v>64</v>
      </c>
      <c r="AR2" s="15" t="s">
        <v>65</v>
      </c>
      <c r="AS2" s="18" t="n">
        <v>1</v>
      </c>
    </row>
    <row r="3" customFormat="false" ht="21" hidden="false" customHeight="false" outlineLevel="0" collapsed="false">
      <c r="A3" s="10" t="e">
        <f aca="false">A2+1</f>
        <v>#REF!</v>
      </c>
      <c r="B3" s="11"/>
      <c r="C3" s="10" t="n">
        <v>17143120277</v>
      </c>
      <c r="D3" s="11"/>
      <c r="E3" s="12"/>
      <c r="F3" s="13" t="s">
        <v>66</v>
      </c>
      <c r="G3" s="19" t="s">
        <v>67</v>
      </c>
      <c r="H3" s="19" t="s">
        <v>68</v>
      </c>
      <c r="I3" s="20" t="s">
        <v>69</v>
      </c>
      <c r="J3" s="15" t="s">
        <v>47</v>
      </c>
      <c r="K3" s="15" t="s">
        <v>48</v>
      </c>
      <c r="L3" s="15" t="s">
        <v>49</v>
      </c>
      <c r="M3" s="15" t="s">
        <v>70</v>
      </c>
      <c r="N3" s="15" t="s">
        <v>71</v>
      </c>
      <c r="O3" s="15" t="s">
        <v>52</v>
      </c>
      <c r="P3" s="13" t="s">
        <v>53</v>
      </c>
      <c r="Q3" s="13" t="s">
        <v>54</v>
      </c>
      <c r="R3" s="15" t="n">
        <v>1024</v>
      </c>
      <c r="S3" s="15" t="n">
        <v>1024</v>
      </c>
      <c r="T3" s="15" t="n">
        <v>256</v>
      </c>
      <c r="U3" s="15" t="n">
        <v>256</v>
      </c>
      <c r="V3" s="15" t="s">
        <v>55</v>
      </c>
      <c r="W3" s="15"/>
      <c r="X3" s="15"/>
      <c r="Y3" s="15" t="s">
        <v>56</v>
      </c>
      <c r="Z3" s="13" t="s">
        <v>72</v>
      </c>
      <c r="AA3" s="15" t="s">
        <v>58</v>
      </c>
      <c r="AB3" s="15" t="s">
        <v>59</v>
      </c>
      <c r="AC3" s="15" t="s">
        <v>73</v>
      </c>
      <c r="AD3" s="15" t="s">
        <v>73</v>
      </c>
      <c r="AE3" s="13" t="s">
        <v>72</v>
      </c>
      <c r="AF3" s="13" t="n">
        <v>0</v>
      </c>
      <c r="AG3" s="13" t="n">
        <v>0</v>
      </c>
      <c r="AH3" s="16" t="n">
        <v>43014</v>
      </c>
      <c r="AI3" s="16" t="n">
        <v>43014</v>
      </c>
      <c r="AJ3" s="16" t="n">
        <v>43035</v>
      </c>
      <c r="AK3" s="16" t="n">
        <v>43492</v>
      </c>
      <c r="AL3" s="17" t="s">
        <v>74</v>
      </c>
      <c r="AM3" s="17" t="s">
        <v>75</v>
      </c>
      <c r="AN3" s="18" t="n">
        <f aca="false">DATEDIF(AJ3,AK3,"M")</f>
        <v>15</v>
      </c>
      <c r="AO3" s="11" t="s">
        <v>62</v>
      </c>
      <c r="AP3" s="15" t="s">
        <v>76</v>
      </c>
      <c r="AQ3" s="15" t="s">
        <v>64</v>
      </c>
      <c r="AR3" s="15" t="s">
        <v>65</v>
      </c>
      <c r="AS3" s="18" t="n">
        <v>1</v>
      </c>
    </row>
    <row r="4" customFormat="false" ht="21" hidden="false" customHeight="false" outlineLevel="0" collapsed="false">
      <c r="A4" s="10" t="e">
        <f aca="false">A3+1</f>
        <v>#REF!</v>
      </c>
      <c r="B4" s="11"/>
      <c r="C4" s="10" t="n">
        <v>17143120277</v>
      </c>
      <c r="D4" s="18"/>
      <c r="E4" s="12"/>
      <c r="F4" s="13" t="s">
        <v>66</v>
      </c>
      <c r="G4" s="19" t="s">
        <v>67</v>
      </c>
      <c r="H4" s="19" t="s">
        <v>68</v>
      </c>
      <c r="I4" s="20" t="s">
        <v>69</v>
      </c>
      <c r="J4" s="15" t="s">
        <v>47</v>
      </c>
      <c r="K4" s="15" t="s">
        <v>48</v>
      </c>
      <c r="L4" s="15" t="s">
        <v>49</v>
      </c>
      <c r="M4" s="15" t="s">
        <v>70</v>
      </c>
      <c r="N4" s="15" t="s">
        <v>71</v>
      </c>
      <c r="O4" s="15" t="s">
        <v>52</v>
      </c>
      <c r="P4" s="13" t="s">
        <v>53</v>
      </c>
      <c r="Q4" s="13" t="s">
        <v>54</v>
      </c>
      <c r="R4" s="15" t="n">
        <v>1024</v>
      </c>
      <c r="S4" s="15" t="n">
        <v>1024</v>
      </c>
      <c r="T4" s="15" t="n">
        <v>256</v>
      </c>
      <c r="U4" s="15" t="n">
        <v>256</v>
      </c>
      <c r="V4" s="15" t="s">
        <v>55</v>
      </c>
      <c r="W4" s="15"/>
      <c r="X4" s="15"/>
      <c r="Y4" s="15" t="s">
        <v>56</v>
      </c>
      <c r="Z4" s="13" t="s">
        <v>72</v>
      </c>
      <c r="AA4" s="15" t="s">
        <v>58</v>
      </c>
      <c r="AB4" s="15" t="s">
        <v>59</v>
      </c>
      <c r="AC4" s="15" t="s">
        <v>73</v>
      </c>
      <c r="AD4" s="15" t="s">
        <v>73</v>
      </c>
      <c r="AE4" s="13" t="s">
        <v>72</v>
      </c>
      <c r="AF4" s="13" t="n">
        <v>0</v>
      </c>
      <c r="AG4" s="13" t="n">
        <v>0</v>
      </c>
      <c r="AH4" s="16" t="n">
        <v>43014</v>
      </c>
      <c r="AI4" s="16" t="n">
        <v>43014</v>
      </c>
      <c r="AJ4" s="16" t="n">
        <v>43035</v>
      </c>
      <c r="AK4" s="16" t="n">
        <v>43460</v>
      </c>
      <c r="AL4" s="17" t="s">
        <v>74</v>
      </c>
      <c r="AM4" s="17" t="s">
        <v>75</v>
      </c>
      <c r="AN4" s="18" t="n">
        <f aca="false">DATEDIF(AJ4,AK4,"M")</f>
        <v>13</v>
      </c>
      <c r="AO4" s="11" t="s">
        <v>62</v>
      </c>
      <c r="AP4" s="15" t="s">
        <v>63</v>
      </c>
      <c r="AQ4" s="15" t="s">
        <v>64</v>
      </c>
      <c r="AR4" s="15" t="s">
        <v>77</v>
      </c>
      <c r="AS4" s="18" t="n">
        <v>1</v>
      </c>
    </row>
    <row r="5" customFormat="false" ht="21" hidden="false" customHeight="false" outlineLevel="0" collapsed="false">
      <c r="A5" s="10" t="n">
        <v>1436</v>
      </c>
      <c r="B5" s="21"/>
      <c r="C5" s="22" t="n">
        <v>16044120082</v>
      </c>
      <c r="D5" s="21"/>
      <c r="E5" s="12"/>
      <c r="F5" s="23" t="s">
        <v>78</v>
      </c>
      <c r="G5" s="24" t="s">
        <v>79</v>
      </c>
      <c r="H5" s="25" t="s">
        <v>80</v>
      </c>
      <c r="I5" s="26" t="s">
        <v>81</v>
      </c>
      <c r="J5" s="15" t="s">
        <v>47</v>
      </c>
      <c r="K5" s="15" t="s">
        <v>48</v>
      </c>
      <c r="L5" s="15" t="s">
        <v>49</v>
      </c>
      <c r="M5" s="15" t="s">
        <v>70</v>
      </c>
      <c r="N5" s="15" t="s">
        <v>82</v>
      </c>
      <c r="O5" s="15" t="s">
        <v>52</v>
      </c>
      <c r="P5" s="13" t="s">
        <v>53</v>
      </c>
      <c r="Q5" s="13" t="s">
        <v>83</v>
      </c>
      <c r="R5" s="15" t="n">
        <v>512</v>
      </c>
      <c r="S5" s="15" t="n">
        <v>256</v>
      </c>
      <c r="T5" s="15" t="n">
        <v>256</v>
      </c>
      <c r="U5" s="15" t="n">
        <v>128</v>
      </c>
      <c r="V5" s="15" t="s">
        <v>55</v>
      </c>
      <c r="W5" s="15"/>
      <c r="X5" s="15"/>
      <c r="Y5" s="15" t="s">
        <v>56</v>
      </c>
      <c r="Z5" s="13" t="s">
        <v>84</v>
      </c>
      <c r="AA5" s="15" t="s">
        <v>58</v>
      </c>
      <c r="AB5" s="15" t="s">
        <v>59</v>
      </c>
      <c r="AC5" s="15" t="s">
        <v>73</v>
      </c>
      <c r="AD5" s="15" t="s">
        <v>73</v>
      </c>
      <c r="AE5" s="13" t="s">
        <v>84</v>
      </c>
      <c r="AF5" s="13" t="n">
        <v>0</v>
      </c>
      <c r="AG5" s="13" t="n">
        <v>0</v>
      </c>
      <c r="AH5" s="16" t="n">
        <v>43160</v>
      </c>
      <c r="AI5" s="16" t="n">
        <v>43160</v>
      </c>
      <c r="AJ5" s="16" t="n">
        <v>43160</v>
      </c>
      <c r="AK5" s="16" t="n">
        <v>43221</v>
      </c>
      <c r="AL5" s="17" t="s">
        <v>85</v>
      </c>
      <c r="AM5" s="17" t="s">
        <v>86</v>
      </c>
      <c r="AN5" s="18" t="n">
        <v>2</v>
      </c>
      <c r="AO5" s="11" t="s">
        <v>87</v>
      </c>
      <c r="AP5" s="15" t="s">
        <v>76</v>
      </c>
      <c r="AQ5" s="15" t="s">
        <v>88</v>
      </c>
      <c r="AR5" s="15" t="s">
        <v>65</v>
      </c>
      <c r="AS5" s="18" t="n">
        <v>1</v>
      </c>
    </row>
    <row r="6" customFormat="false" ht="21" hidden="false" customHeight="false" outlineLevel="0" collapsed="false">
      <c r="A6" s="10" t="n">
        <v>1438</v>
      </c>
      <c r="B6" s="21"/>
      <c r="C6" s="22" t="n">
        <v>16044120082</v>
      </c>
      <c r="D6" s="21"/>
      <c r="E6" s="12"/>
      <c r="F6" s="23" t="s">
        <v>78</v>
      </c>
      <c r="G6" s="24" t="s">
        <v>79</v>
      </c>
      <c r="H6" s="25" t="s">
        <v>80</v>
      </c>
      <c r="I6" s="26" t="s">
        <v>81</v>
      </c>
      <c r="J6" s="15" t="s">
        <v>47</v>
      </c>
      <c r="K6" s="15" t="s">
        <v>48</v>
      </c>
      <c r="L6" s="15" t="s">
        <v>49</v>
      </c>
      <c r="M6" s="15" t="s">
        <v>70</v>
      </c>
      <c r="N6" s="15" t="s">
        <v>82</v>
      </c>
      <c r="O6" s="15" t="s">
        <v>52</v>
      </c>
      <c r="P6" s="13" t="s">
        <v>53</v>
      </c>
      <c r="Q6" s="13" t="s">
        <v>83</v>
      </c>
      <c r="R6" s="15" t="n">
        <v>512</v>
      </c>
      <c r="S6" s="15" t="n">
        <v>256</v>
      </c>
      <c r="T6" s="15" t="n">
        <v>256</v>
      </c>
      <c r="U6" s="15" t="n">
        <v>128</v>
      </c>
      <c r="V6" s="15" t="s">
        <v>55</v>
      </c>
      <c r="W6" s="15"/>
      <c r="X6" s="15"/>
      <c r="Y6" s="15" t="s">
        <v>56</v>
      </c>
      <c r="Z6" s="13" t="s">
        <v>84</v>
      </c>
      <c r="AA6" s="15" t="s">
        <v>58</v>
      </c>
      <c r="AB6" s="15" t="s">
        <v>59</v>
      </c>
      <c r="AC6" s="15" t="s">
        <v>73</v>
      </c>
      <c r="AD6" s="15" t="s">
        <v>73</v>
      </c>
      <c r="AE6" s="13" t="s">
        <v>84</v>
      </c>
      <c r="AF6" s="13" t="n">
        <v>0</v>
      </c>
      <c r="AG6" s="13" t="n">
        <v>0</v>
      </c>
      <c r="AH6" s="16" t="n">
        <v>43101</v>
      </c>
      <c r="AI6" s="16" t="n">
        <v>43101</v>
      </c>
      <c r="AJ6" s="16" t="n">
        <v>43101</v>
      </c>
      <c r="AK6" s="16" t="n">
        <v>43132</v>
      </c>
      <c r="AL6" s="17" t="s">
        <v>89</v>
      </c>
      <c r="AM6" s="17" t="s">
        <v>86</v>
      </c>
      <c r="AN6" s="18" t="n">
        <v>1</v>
      </c>
      <c r="AO6" s="11" t="s">
        <v>87</v>
      </c>
      <c r="AP6" s="15" t="s">
        <v>63</v>
      </c>
      <c r="AQ6" s="15" t="s">
        <v>88</v>
      </c>
      <c r="AR6" s="15" t="s">
        <v>65</v>
      </c>
      <c r="AS6" s="18" t="n">
        <v>1</v>
      </c>
    </row>
    <row r="7" customFormat="false" ht="21" hidden="false" customHeight="false" outlineLevel="0" collapsed="false">
      <c r="A7" s="10" t="n">
        <v>1437</v>
      </c>
      <c r="B7" s="21"/>
      <c r="C7" s="22" t="n">
        <v>16044120084</v>
      </c>
      <c r="D7" s="21"/>
      <c r="E7" s="12"/>
      <c r="F7" s="23" t="s">
        <v>78</v>
      </c>
      <c r="G7" s="24" t="s">
        <v>79</v>
      </c>
      <c r="H7" s="25" t="s">
        <v>80</v>
      </c>
      <c r="I7" s="26" t="s">
        <v>81</v>
      </c>
      <c r="J7" s="15" t="s">
        <v>47</v>
      </c>
      <c r="K7" s="15" t="s">
        <v>48</v>
      </c>
      <c r="L7" s="15" t="s">
        <v>49</v>
      </c>
      <c r="M7" s="15" t="s">
        <v>70</v>
      </c>
      <c r="N7" s="15" t="s">
        <v>82</v>
      </c>
      <c r="O7" s="15" t="s">
        <v>52</v>
      </c>
      <c r="P7" s="13" t="s">
        <v>53</v>
      </c>
      <c r="Q7" s="13" t="s">
        <v>83</v>
      </c>
      <c r="R7" s="15" t="n">
        <v>512</v>
      </c>
      <c r="S7" s="15" t="n">
        <v>256</v>
      </c>
      <c r="T7" s="15" t="n">
        <v>256</v>
      </c>
      <c r="U7" s="15" t="n">
        <v>128</v>
      </c>
      <c r="V7" s="15" t="s">
        <v>55</v>
      </c>
      <c r="W7" s="15"/>
      <c r="X7" s="15"/>
      <c r="Y7" s="15" t="s">
        <v>56</v>
      </c>
      <c r="Z7" s="13" t="s">
        <v>90</v>
      </c>
      <c r="AA7" s="15" t="s">
        <v>58</v>
      </c>
      <c r="AB7" s="15" t="s">
        <v>59</v>
      </c>
      <c r="AC7" s="15" t="s">
        <v>73</v>
      </c>
      <c r="AD7" s="15" t="s">
        <v>73</v>
      </c>
      <c r="AE7" s="13" t="s">
        <v>90</v>
      </c>
      <c r="AF7" s="13" t="n">
        <v>0</v>
      </c>
      <c r="AG7" s="13" t="n">
        <v>0</v>
      </c>
      <c r="AH7" s="16" t="n">
        <v>43160</v>
      </c>
      <c r="AI7" s="16" t="n">
        <v>43160</v>
      </c>
      <c r="AJ7" s="16" t="n">
        <v>43160</v>
      </c>
      <c r="AK7" s="16" t="n">
        <v>43221</v>
      </c>
      <c r="AL7" s="17" t="s">
        <v>85</v>
      </c>
      <c r="AM7" s="17" t="s">
        <v>86</v>
      </c>
      <c r="AN7" s="18" t="n">
        <v>2</v>
      </c>
      <c r="AO7" s="11" t="s">
        <v>87</v>
      </c>
      <c r="AP7" s="15" t="s">
        <v>76</v>
      </c>
      <c r="AQ7" s="15" t="s">
        <v>88</v>
      </c>
      <c r="AR7" s="15" t="s">
        <v>65</v>
      </c>
      <c r="AS7" s="18" t="n">
        <v>1</v>
      </c>
    </row>
    <row r="8" customFormat="false" ht="21" hidden="false" customHeight="false" outlineLevel="0" collapsed="false">
      <c r="A8" s="10" t="n">
        <v>1439</v>
      </c>
      <c r="B8" s="21"/>
      <c r="C8" s="22" t="n">
        <v>16044120084</v>
      </c>
      <c r="D8" s="21"/>
      <c r="E8" s="12"/>
      <c r="F8" s="23" t="s">
        <v>78</v>
      </c>
      <c r="G8" s="24" t="s">
        <v>79</v>
      </c>
      <c r="H8" s="25" t="s">
        <v>80</v>
      </c>
      <c r="I8" s="26" t="s">
        <v>81</v>
      </c>
      <c r="J8" s="15" t="s">
        <v>47</v>
      </c>
      <c r="K8" s="15" t="s">
        <v>48</v>
      </c>
      <c r="L8" s="15" t="s">
        <v>49</v>
      </c>
      <c r="M8" s="15" t="s">
        <v>70</v>
      </c>
      <c r="N8" s="15" t="s">
        <v>82</v>
      </c>
      <c r="O8" s="15" t="s">
        <v>52</v>
      </c>
      <c r="P8" s="13" t="s">
        <v>53</v>
      </c>
      <c r="Q8" s="13" t="s">
        <v>83</v>
      </c>
      <c r="R8" s="15" t="n">
        <v>512</v>
      </c>
      <c r="S8" s="15" t="n">
        <v>256</v>
      </c>
      <c r="T8" s="15" t="n">
        <v>256</v>
      </c>
      <c r="U8" s="15" t="n">
        <v>128</v>
      </c>
      <c r="V8" s="15" t="s">
        <v>55</v>
      </c>
      <c r="W8" s="15"/>
      <c r="X8" s="15"/>
      <c r="Y8" s="15" t="s">
        <v>56</v>
      </c>
      <c r="Z8" s="13" t="s">
        <v>90</v>
      </c>
      <c r="AA8" s="15" t="s">
        <v>58</v>
      </c>
      <c r="AB8" s="15" t="s">
        <v>59</v>
      </c>
      <c r="AC8" s="15" t="s">
        <v>73</v>
      </c>
      <c r="AD8" s="15" t="s">
        <v>73</v>
      </c>
      <c r="AE8" s="13" t="s">
        <v>90</v>
      </c>
      <c r="AF8" s="13" t="n">
        <v>0</v>
      </c>
      <c r="AG8" s="13" t="n">
        <v>0</v>
      </c>
      <c r="AH8" s="16" t="n">
        <v>43101</v>
      </c>
      <c r="AI8" s="16" t="n">
        <v>43101</v>
      </c>
      <c r="AJ8" s="16" t="n">
        <v>43101</v>
      </c>
      <c r="AK8" s="16" t="n">
        <v>43132</v>
      </c>
      <c r="AL8" s="17" t="s">
        <v>89</v>
      </c>
      <c r="AM8" s="17" t="s">
        <v>86</v>
      </c>
      <c r="AN8" s="18" t="n">
        <v>1</v>
      </c>
      <c r="AO8" s="11" t="s">
        <v>87</v>
      </c>
      <c r="AP8" s="15" t="s">
        <v>63</v>
      </c>
      <c r="AQ8" s="15" t="s">
        <v>88</v>
      </c>
      <c r="AR8" s="15" t="s">
        <v>65</v>
      </c>
      <c r="AS8" s="18" t="n">
        <v>1</v>
      </c>
    </row>
  </sheetData>
  <conditionalFormatting sqref="AN7:AN8">
    <cfRule type="cellIs" priority="2" operator="lessThan" aboveAverage="0" equalAverage="0" bottom="0" percent="0" rank="0" text="" dxfId="0">
      <formula>3</formula>
    </cfRule>
  </conditionalFormatting>
  <conditionalFormatting sqref="AN2">
    <cfRule type="cellIs" priority="3" operator="lessThan" aboveAverage="0" equalAverage="0" bottom="0" percent="0" rank="0" text="" dxfId="1">
      <formula>3</formula>
    </cfRule>
  </conditionalFormatting>
  <conditionalFormatting sqref="AN3:AN4">
    <cfRule type="cellIs" priority="4" operator="lessThan" aboveAverage="0" equalAverage="0" bottom="0" percent="0" rank="0" text="" dxfId="2">
      <formula>3</formula>
    </cfRule>
  </conditionalFormatting>
  <conditionalFormatting sqref="AN5:AN6">
    <cfRule type="cellIs" priority="5" operator="lessThan" aboveAverage="0" equalAverage="0" bottom="0" percent="0" rank="0" text="" dxfId="3">
      <formula>3</formula>
    </cfRule>
  </conditionalFormatting>
  <dataValidations count="10">
    <dataValidation allowBlank="true" operator="between" showDropDown="false" showErrorMessage="true" showInputMessage="true" sqref="K2:K8 N2:N8 AA2:AA8 AP2:AP8" type="list">
      <formula1>#ref!</formula1>
      <formula2>0</formula2>
    </dataValidation>
    <dataValidation allowBlank="true" operator="between" showDropDown="false" showErrorMessage="true" showInputMessage="true" sqref="J2:J8" type="list">
      <formula1>MARKET_SEGMEN</formula1>
      <formula2>0</formula2>
    </dataValidation>
    <dataValidation allowBlank="true" operator="between" showDropDown="false" showErrorMessage="true" showInputMessage="true" sqref="AO2:AO8" type="list">
      <formula1>Kegiatan</formula1>
      <formula2>0</formula2>
    </dataValidation>
    <dataValidation allowBlank="true" operator="between" showDropDown="false" showErrorMessage="true" showInputMessage="true" sqref="AR2:AR8" type="list">
      <formula1>Pendapatan</formula1>
      <formula2>0</formula2>
    </dataValidation>
    <dataValidation allowBlank="true" operator="between" showDropDown="false" showErrorMessage="true" showInputMessage="true" sqref="AQ2:AQ8" type="list">
      <formula1>$F$42:$F$43</formula1>
      <formula2>0</formula2>
    </dataValidation>
    <dataValidation allowBlank="true" operator="between" showDropDown="false" showErrorMessage="true" showInputMessage="true" sqref="P2:P8" type="list">
      <formula1>Product</formula1>
      <formula2>0</formula2>
    </dataValidation>
    <dataValidation allowBlank="true" operator="between" showDropDown="false" showErrorMessage="true" showInputMessage="true" sqref="Q2:Q8" type="list">
      <formula1>INDIRECT(#ref!)</formula1>
      <formula2>0</formula2>
    </dataValidation>
    <dataValidation allowBlank="true" operator="between" showDropDown="false" showErrorMessage="true" showInputMessage="true" sqref="L2:L8" type="list">
      <formula1>Division</formula1>
      <formula2>0</formula2>
    </dataValidation>
    <dataValidation allowBlank="true" operator="between" showDropDown="false" showErrorMessage="true" showInputMessage="true" sqref="M2:M8" type="list">
      <formula1>Departement</formula1>
      <formula2>0</formula2>
    </dataValidation>
    <dataValidation allowBlank="true" operator="between" showDropDown="false" showErrorMessage="true" showInputMessage="true" sqref="O2:O8" type="list">
      <formula1>Category</formula1>
      <formula2>0</formula2>
    </dataValidation>
  </dataValidations>
  <hyperlinks>
    <hyperlink ref="I3" r:id="rId1" display="kcp.tiom@bankpapua.co.id"/>
    <hyperlink ref="I4" r:id="rId2" display="kcp.tiom@bankpapua.co.id"/>
    <hyperlink ref="I5" r:id="rId3" display="victorywaroy@gmail.com"/>
    <hyperlink ref="I6" r:id="rId4" display="victorywaroy@gmail.com"/>
    <hyperlink ref="I7" r:id="rId5" display="victorywaroy@gmail.com"/>
    <hyperlink ref="I8" r:id="rId6" display="victorywaroy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LibreOffice/6.0.3.2$Linux_x86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2018-06-07T03:28:48Z</dcterms:created>
  <dc:creator>annas</dc:creator>
  <dc:description/>
  <dc:language>en-US</dc:language>
  <cp:lastModifiedBy/>
  <dcterms:modified xsi:type="dcterms:W3CDTF">2018-06-08T10:21:11Z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