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Cartes\"/>
    </mc:Choice>
  </mc:AlternateContent>
  <bookViews>
    <workbookView xWindow="0" yWindow="0" windowWidth="21945" windowHeight="8085"/>
  </bookViews>
  <sheets>
    <sheet name="Sorts" sheetId="1" r:id="rId1"/>
    <sheet name="Catégorie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5" i="1" l="1"/>
  <c r="G95" i="1"/>
  <c r="S95" i="1" s="1"/>
  <c r="T95" i="1"/>
  <c r="E94" i="1"/>
  <c r="G94" i="1"/>
  <c r="S94" i="1" s="1"/>
  <c r="T94" i="1"/>
  <c r="E81" i="1"/>
  <c r="G81" i="1"/>
  <c r="S81" i="1" s="1"/>
  <c r="T81" i="1"/>
  <c r="G82" i="1" l="1"/>
  <c r="S82" i="1" s="1"/>
  <c r="G83" i="1"/>
  <c r="G84" i="1"/>
  <c r="G85" i="1"/>
  <c r="G86" i="1"/>
  <c r="S86" i="1" s="1"/>
  <c r="G80" i="1"/>
  <c r="S80" i="1" s="1"/>
  <c r="G87" i="1"/>
  <c r="G88" i="1"/>
  <c r="G89" i="1"/>
  <c r="G90" i="1"/>
  <c r="G91" i="1"/>
  <c r="G92" i="1"/>
  <c r="S92" i="1" s="1"/>
  <c r="G93" i="1"/>
  <c r="E82" i="1"/>
  <c r="E83" i="1"/>
  <c r="E84" i="1"/>
  <c r="E85" i="1"/>
  <c r="E86" i="1"/>
  <c r="E80" i="1"/>
  <c r="E87" i="1"/>
  <c r="E88" i="1"/>
  <c r="E89" i="1"/>
  <c r="E90" i="1"/>
  <c r="E91" i="1"/>
  <c r="E92" i="1"/>
  <c r="E93" i="1"/>
  <c r="T82" i="1"/>
  <c r="T83" i="1"/>
  <c r="T84" i="1"/>
  <c r="T85" i="1"/>
  <c r="T86" i="1"/>
  <c r="T80" i="1"/>
  <c r="T87" i="1"/>
  <c r="T88" i="1"/>
  <c r="T89" i="1"/>
  <c r="T90" i="1"/>
  <c r="T91" i="1"/>
  <c r="T92" i="1"/>
  <c r="T93" i="1"/>
  <c r="E71" i="1" l="1"/>
  <c r="G71" i="1"/>
  <c r="S71" i="1" s="1"/>
  <c r="T71" i="1"/>
  <c r="G73" i="1"/>
  <c r="G72" i="1"/>
  <c r="G74" i="1"/>
  <c r="G75" i="1"/>
  <c r="G76" i="1"/>
  <c r="G77" i="1"/>
  <c r="G78" i="1"/>
  <c r="S78" i="1" s="1"/>
  <c r="G79" i="1"/>
  <c r="E73" i="1"/>
  <c r="E72" i="1"/>
  <c r="E74" i="1"/>
  <c r="E75" i="1"/>
  <c r="E76" i="1"/>
  <c r="E77" i="1"/>
  <c r="E78" i="1"/>
  <c r="E79" i="1"/>
  <c r="S73" i="1"/>
  <c r="S72" i="1"/>
  <c r="T73" i="1"/>
  <c r="T72" i="1"/>
  <c r="T74" i="1"/>
  <c r="T75" i="1"/>
  <c r="T76" i="1"/>
  <c r="T77" i="1"/>
  <c r="T78" i="1"/>
  <c r="T79" i="1"/>
  <c r="G11" i="1" l="1"/>
  <c r="S11" i="1" s="1"/>
  <c r="E11" i="1"/>
  <c r="T11" i="1"/>
  <c r="E59" i="1" l="1"/>
  <c r="G59" i="1"/>
  <c r="S59" i="1" s="1"/>
  <c r="T59" i="1"/>
  <c r="E21" i="1"/>
  <c r="G21" i="1"/>
  <c r="S21" i="1" s="1"/>
  <c r="T21" i="1"/>
  <c r="E22" i="1"/>
  <c r="G22" i="1"/>
  <c r="S22" i="1" s="1"/>
  <c r="T22" i="1"/>
  <c r="E39" i="1"/>
  <c r="G39" i="1"/>
  <c r="S39" i="1" s="1"/>
  <c r="T39" i="1"/>
  <c r="T58" i="1"/>
  <c r="E40" i="1"/>
  <c r="G40" i="1"/>
  <c r="S40" i="1" s="1"/>
  <c r="T40" i="1"/>
  <c r="G58" i="1"/>
  <c r="S58" i="1" s="1"/>
  <c r="E58" i="1"/>
  <c r="G2" i="1" l="1"/>
  <c r="S2" i="1" s="1"/>
  <c r="G3" i="1"/>
  <c r="S3" i="1" s="1"/>
  <c r="G4" i="1"/>
  <c r="S4" i="1" s="1"/>
  <c r="G5" i="1"/>
  <c r="S5" i="1" s="1"/>
  <c r="G6" i="1"/>
  <c r="S6" i="1" s="1"/>
  <c r="G7" i="1"/>
  <c r="S7" i="1" s="1"/>
  <c r="G8" i="1"/>
  <c r="S8" i="1" s="1"/>
  <c r="G9" i="1"/>
  <c r="S9" i="1" s="1"/>
  <c r="G10" i="1"/>
  <c r="S10" i="1" s="1"/>
  <c r="G12" i="1"/>
  <c r="S12" i="1" s="1"/>
  <c r="G13" i="1"/>
  <c r="S13" i="1" s="1"/>
  <c r="G14" i="1"/>
  <c r="S14" i="1" s="1"/>
  <c r="G15" i="1"/>
  <c r="S15" i="1" s="1"/>
  <c r="G16" i="1"/>
  <c r="S16" i="1" s="1"/>
  <c r="G17" i="1"/>
  <c r="S17" i="1" s="1"/>
  <c r="G18" i="1"/>
  <c r="S18" i="1" s="1"/>
  <c r="G19" i="1"/>
  <c r="S19" i="1" s="1"/>
  <c r="G20" i="1"/>
  <c r="S20" i="1" s="1"/>
  <c r="G23" i="1"/>
  <c r="S23" i="1" s="1"/>
  <c r="G24" i="1"/>
  <c r="S24" i="1" s="1"/>
  <c r="G25" i="1"/>
  <c r="S25" i="1" s="1"/>
  <c r="G26" i="1"/>
  <c r="S26" i="1" s="1"/>
  <c r="G27" i="1"/>
  <c r="S27" i="1" s="1"/>
  <c r="G28" i="1"/>
  <c r="S28" i="1" s="1"/>
  <c r="G29" i="1"/>
  <c r="S29" i="1" s="1"/>
  <c r="G30" i="1"/>
  <c r="S30" i="1" s="1"/>
  <c r="G31" i="1"/>
  <c r="S31" i="1" s="1"/>
  <c r="G32" i="1"/>
  <c r="S32" i="1" s="1"/>
  <c r="G33" i="1"/>
  <c r="S33" i="1" s="1"/>
  <c r="G34" i="1"/>
  <c r="S34" i="1" s="1"/>
  <c r="G35" i="1"/>
  <c r="S35" i="1" s="1"/>
  <c r="G36" i="1"/>
  <c r="S36" i="1" s="1"/>
  <c r="G37" i="1"/>
  <c r="S37" i="1" s="1"/>
  <c r="G38" i="1"/>
  <c r="S38" i="1" s="1"/>
  <c r="G41" i="1"/>
  <c r="S41" i="1" s="1"/>
  <c r="G42" i="1"/>
  <c r="S42" i="1" s="1"/>
  <c r="G43" i="1"/>
  <c r="S43" i="1" s="1"/>
  <c r="G44" i="1"/>
  <c r="S44" i="1" s="1"/>
  <c r="G45" i="1"/>
  <c r="S45" i="1" s="1"/>
  <c r="G46" i="1"/>
  <c r="S46" i="1" s="1"/>
  <c r="G47" i="1"/>
  <c r="S47" i="1" s="1"/>
  <c r="G48" i="1"/>
  <c r="S48" i="1" s="1"/>
  <c r="G49" i="1"/>
  <c r="S49" i="1" s="1"/>
  <c r="G50" i="1"/>
  <c r="S50" i="1" s="1"/>
  <c r="G51" i="1"/>
  <c r="S51" i="1" s="1"/>
  <c r="G52" i="1"/>
  <c r="S52" i="1" s="1"/>
  <c r="G53" i="1"/>
  <c r="S53" i="1" s="1"/>
  <c r="G54" i="1"/>
  <c r="S54" i="1" s="1"/>
  <c r="G55" i="1"/>
  <c r="S55" i="1" s="1"/>
  <c r="G56" i="1"/>
  <c r="S56" i="1" s="1"/>
  <c r="G57" i="1"/>
  <c r="S57" i="1" s="1"/>
  <c r="G60" i="1"/>
  <c r="S60" i="1" s="1"/>
  <c r="G61" i="1"/>
  <c r="S61" i="1" s="1"/>
  <c r="G62" i="1"/>
  <c r="S62" i="1" s="1"/>
  <c r="G63" i="1"/>
  <c r="S63" i="1" s="1"/>
  <c r="G64" i="1"/>
  <c r="S64" i="1" s="1"/>
  <c r="G65" i="1"/>
  <c r="S65" i="1" s="1"/>
  <c r="G66" i="1"/>
  <c r="S66" i="1" s="1"/>
  <c r="G67" i="1"/>
  <c r="S67" i="1" s="1"/>
  <c r="G68" i="1"/>
  <c r="S68" i="1" s="1"/>
  <c r="G69" i="1"/>
  <c r="S69" i="1" s="1"/>
  <c r="G70" i="1"/>
  <c r="S70" i="1" s="1"/>
  <c r="T2" i="1" l="1"/>
  <c r="T3" i="1"/>
  <c r="T4" i="1"/>
  <c r="T5" i="1"/>
  <c r="T6" i="1"/>
  <c r="T7" i="1"/>
  <c r="T8" i="1"/>
  <c r="T9" i="1"/>
  <c r="T10" i="1"/>
  <c r="T12" i="1"/>
  <c r="T13" i="1"/>
  <c r="T14" i="1"/>
  <c r="T15" i="1"/>
  <c r="T16" i="1"/>
  <c r="T17" i="1"/>
  <c r="T18" i="1"/>
  <c r="T19" i="1"/>
  <c r="T20" i="1"/>
  <c r="T23" i="1"/>
  <c r="T24" i="1"/>
  <c r="T25" i="1"/>
  <c r="T26" i="1"/>
  <c r="T27" i="1"/>
  <c r="T28" i="1"/>
  <c r="T29" i="1"/>
  <c r="T30" i="1"/>
  <c r="T31" i="1"/>
  <c r="T32" i="1"/>
  <c r="T33" i="1"/>
  <c r="T34" i="1"/>
  <c r="T35" i="1"/>
  <c r="T36" i="1"/>
  <c r="T37" i="1"/>
  <c r="T38" i="1"/>
  <c r="T41" i="1"/>
  <c r="T42" i="1"/>
  <c r="T43" i="1"/>
  <c r="T44" i="1"/>
  <c r="T45" i="1"/>
  <c r="T46" i="1"/>
  <c r="T47" i="1"/>
  <c r="T48" i="1"/>
  <c r="T49" i="1"/>
  <c r="T50" i="1"/>
  <c r="T51" i="1"/>
  <c r="T52" i="1"/>
  <c r="T53" i="1"/>
  <c r="T54" i="1"/>
  <c r="T55" i="1"/>
  <c r="T56" i="1"/>
  <c r="T57" i="1"/>
  <c r="T60" i="1"/>
  <c r="T61" i="1"/>
  <c r="T62" i="1"/>
  <c r="T63" i="1"/>
  <c r="T64" i="1"/>
  <c r="T65" i="1"/>
  <c r="T66" i="1"/>
  <c r="T67" i="1"/>
  <c r="T68" i="1"/>
  <c r="T69" i="1"/>
  <c r="T70" i="1"/>
  <c r="E2" i="1"/>
  <c r="E3" i="1"/>
  <c r="E4" i="1"/>
  <c r="E5" i="1"/>
  <c r="E6" i="1"/>
  <c r="E7" i="1"/>
  <c r="E8" i="1"/>
  <c r="E9" i="1"/>
  <c r="E10" i="1"/>
  <c r="E12" i="1"/>
  <c r="E13" i="1"/>
  <c r="E14" i="1"/>
  <c r="E15" i="1"/>
  <c r="E16" i="1"/>
  <c r="E17" i="1"/>
  <c r="E18" i="1"/>
  <c r="E19" i="1"/>
  <c r="E20" i="1"/>
  <c r="E23" i="1"/>
  <c r="E24" i="1"/>
  <c r="E25" i="1"/>
  <c r="E26" i="1"/>
  <c r="E27" i="1"/>
  <c r="E28" i="1"/>
  <c r="E29" i="1"/>
  <c r="E30" i="1"/>
  <c r="E31" i="1"/>
  <c r="E32" i="1"/>
  <c r="E33" i="1"/>
  <c r="E34" i="1"/>
  <c r="E35" i="1"/>
  <c r="E36" i="1"/>
  <c r="E37" i="1"/>
  <c r="E38" i="1"/>
  <c r="E41" i="1"/>
  <c r="E42" i="1"/>
  <c r="E43" i="1"/>
  <c r="E44" i="1"/>
  <c r="E45" i="1"/>
  <c r="E46" i="1"/>
  <c r="E47" i="1"/>
  <c r="E48" i="1"/>
  <c r="E49" i="1"/>
  <c r="E50" i="1"/>
  <c r="E51" i="1"/>
  <c r="E52" i="1"/>
  <c r="E53" i="1"/>
  <c r="E54" i="1"/>
  <c r="E55" i="1"/>
  <c r="E56" i="1"/>
  <c r="E57" i="1"/>
  <c r="E60" i="1"/>
  <c r="E61" i="1"/>
  <c r="E62" i="1"/>
  <c r="E63" i="1"/>
  <c r="E64" i="1"/>
  <c r="E65" i="1"/>
  <c r="E66" i="1"/>
  <c r="E67" i="1"/>
  <c r="E68" i="1"/>
  <c r="E69" i="1"/>
  <c r="E70" i="1"/>
  <c r="S76" i="1"/>
  <c r="S77" i="1"/>
  <c r="S79" i="1"/>
  <c r="S74" i="1"/>
  <c r="S75" i="1"/>
  <c r="S87" i="1" l="1"/>
  <c r="S83" i="1"/>
  <c r="S88" i="1"/>
  <c r="S85" i="1"/>
  <c r="S84" i="1"/>
  <c r="S91" i="1"/>
  <c r="S93" i="1"/>
  <c r="S89" i="1"/>
  <c r="S90" i="1"/>
</calcChain>
</file>

<file path=xl/sharedStrings.xml><?xml version="1.0" encoding="utf-8"?>
<sst xmlns="http://schemas.openxmlformats.org/spreadsheetml/2006/main" count="1115" uniqueCount="569">
  <si>
    <t>Aide</t>
  </si>
  <si>
    <t>Aid</t>
  </si>
  <si>
    <t>abjuration</t>
  </si>
  <si>
    <t>1 action</t>
  </si>
  <si>
    <t>Amélioration de caractéristique</t>
  </si>
  <si>
    <t>Enhance Ability</t>
  </si>
  <si>
    <t>transmutation</t>
  </si>
  <si>
    <t>Concentration</t>
  </si>
  <si>
    <t>Animation des morts</t>
  </si>
  <si>
    <t>Animate Dead</t>
  </si>
  <si>
    <t>nécromancie</t>
  </si>
  <si>
    <t>1 minute</t>
  </si>
  <si>
    <t>Apaisement des émotions</t>
  </si>
  <si>
    <t>Calm Emotions</t>
  </si>
  <si>
    <t>enchantement</t>
  </si>
  <si>
    <t>Arme spirituelle</t>
  </si>
  <si>
    <t>Spiritual Weapon</t>
  </si>
  <si>
    <t>évocation</t>
  </si>
  <si>
    <t>1 action bonus</t>
  </si>
  <si>
    <t>Augure</t>
  </si>
  <si>
    <t>Augury</t>
  </si>
  <si>
    <t>divination</t>
  </si>
  <si>
    <t>Rituel</t>
  </si>
  <si>
    <t>Bénédiction</t>
  </si>
  <si>
    <t>Bless</t>
  </si>
  <si>
    <t>Blessure</t>
  </si>
  <si>
    <t>Inflict Wounds</t>
  </si>
  <si>
    <t>Bouclier de la foi</t>
  </si>
  <si>
    <t>Shield of Faith</t>
  </si>
  <si>
    <t>Cercle magique</t>
  </si>
  <si>
    <t>Magic Circle</t>
  </si>
  <si>
    <t>Cérémonie</t>
  </si>
  <si>
    <t>Ceremony</t>
  </si>
  <si>
    <t>1 heure</t>
  </si>
  <si>
    <t>Clairvoyance</t>
  </si>
  <si>
    <t>10 minutes</t>
  </si>
  <si>
    <t>Communication à distance</t>
  </si>
  <si>
    <t>Sending</t>
  </si>
  <si>
    <t>Communication avec les morts</t>
  </si>
  <si>
    <t>Speak with Dead</t>
  </si>
  <si>
    <t>Création de nourriture et d'eau</t>
  </si>
  <si>
    <t>Create Food and Water</t>
  </si>
  <si>
    <t>invocation</t>
  </si>
  <si>
    <t>Création ou destruction d'eau</t>
  </si>
  <si>
    <t>Create or Destroy Water</t>
  </si>
  <si>
    <t>Délivrance des malédictions</t>
  </si>
  <si>
    <t>Remove Curse</t>
  </si>
  <si>
    <t>Détection de la magie</t>
  </si>
  <si>
    <t>Detect Magic</t>
  </si>
  <si>
    <t>Détection du mal et du bien</t>
  </si>
  <si>
    <t>Detect Evil and Good</t>
  </si>
  <si>
    <t>Détection du poison et des maladies</t>
  </si>
  <si>
    <t>Detect Poison and Disease</t>
  </si>
  <si>
    <t>Dissipation de la magie</t>
  </si>
  <si>
    <t>Dispel Magic</t>
  </si>
  <si>
    <t>Éclair guidé</t>
  </si>
  <si>
    <t>Guiding Bolt</t>
  </si>
  <si>
    <t>Esprits gardiens</t>
  </si>
  <si>
    <t>Spirit Guardians</t>
  </si>
  <si>
    <t>Flamme éternelle</t>
  </si>
  <si>
    <t>Continual Flame</t>
  </si>
  <si>
    <t>Fléau</t>
  </si>
  <si>
    <t>Bane</t>
  </si>
  <si>
    <t>Fusion dans la pierre</t>
  </si>
  <si>
    <t>Meld into Stone</t>
  </si>
  <si>
    <t>Glyphe de protection</t>
  </si>
  <si>
    <t>Glyph of Warding</t>
  </si>
  <si>
    <t>Immobilisation de personne</t>
  </si>
  <si>
    <t>Hold Person</t>
  </si>
  <si>
    <t>Injonction</t>
  </si>
  <si>
    <t>Command</t>
  </si>
  <si>
    <t>Langues</t>
  </si>
  <si>
    <t>Tongues</t>
  </si>
  <si>
    <t>Lien de protection</t>
  </si>
  <si>
    <t>Warding Bond</t>
  </si>
  <si>
    <t>Localisation d'objet</t>
  </si>
  <si>
    <t>Locate Object</t>
  </si>
  <si>
    <t>Lueur d'espoir</t>
  </si>
  <si>
    <t>Beacon of Hope</t>
  </si>
  <si>
    <t>Lumière du jour</t>
  </si>
  <si>
    <t>Daylight</t>
  </si>
  <si>
    <t>Malédiction</t>
  </si>
  <si>
    <t>Bestow curse</t>
  </si>
  <si>
    <t>Marche sur l'eau</t>
  </si>
  <si>
    <t>Water Walk</t>
  </si>
  <si>
    <t>Mort simulée</t>
  </si>
  <si>
    <t>Feign Death</t>
  </si>
  <si>
    <t>Mot de guérison</t>
  </si>
  <si>
    <t>Healing Word</t>
  </si>
  <si>
    <t>Mot de guérison de groupe</t>
  </si>
  <si>
    <t>Mass Healing Word</t>
  </si>
  <si>
    <t>Préservation des morts</t>
  </si>
  <si>
    <t>Gentle Repose</t>
  </si>
  <si>
    <t>Prière de guérison</t>
  </si>
  <si>
    <t>Prayer of Healing</t>
  </si>
  <si>
    <t>Protection contre le mal et le bien</t>
  </si>
  <si>
    <t>Protection from Evil and Good</t>
  </si>
  <si>
    <t>Protection contre le poison</t>
  </si>
  <si>
    <t>Protection from Poison</t>
  </si>
  <si>
    <t>Protection contre une énergie</t>
  </si>
  <si>
    <t>Protection from Energy</t>
  </si>
  <si>
    <t>Purification de nourriture et d'eau</t>
  </si>
  <si>
    <t>Purify Food and Drink</t>
  </si>
  <si>
    <t>Réanimation</t>
  </si>
  <si>
    <t>Revivify</t>
  </si>
  <si>
    <t>Restauration partielle</t>
  </si>
  <si>
    <t>Lesser Restoration</t>
  </si>
  <si>
    <t>Sanctuaire</t>
  </si>
  <si>
    <t>Sanctuary</t>
  </si>
  <si>
    <t>Sens des pièges</t>
  </si>
  <si>
    <t>Find Traps</t>
  </si>
  <si>
    <t>Silence</t>
  </si>
  <si>
    <t>illusion</t>
  </si>
  <si>
    <t>Soins</t>
  </si>
  <si>
    <t>Cure Wounds</t>
  </si>
  <si>
    <t>Zone de vérité</t>
  </si>
  <si>
    <t>Zone of Truth</t>
  </si>
  <si>
    <t>Nom (VF)</t>
  </si>
  <si>
    <t>Nom (VO)</t>
  </si>
  <si>
    <t>Niveau</t>
  </si>
  <si>
    <t>Ecole</t>
  </si>
  <si>
    <t>Incantation</t>
  </si>
  <si>
    <t>Résumé</t>
  </si>
  <si>
    <t>Description</t>
  </si>
  <si>
    <t>Libellé (maj)</t>
  </si>
  <si>
    <t>Code</t>
  </si>
  <si>
    <t>ABJ</t>
  </si>
  <si>
    <t>TRA</t>
  </si>
  <si>
    <t>ENC</t>
  </si>
  <si>
    <t>DIV</t>
  </si>
  <si>
    <t>INV</t>
  </si>
  <si>
    <t>ILL</t>
  </si>
  <si>
    <t>NEC</t>
  </si>
  <si>
    <t>EVO</t>
  </si>
  <si>
    <t>Abjuration</t>
  </si>
  <si>
    <t>Transmutation</t>
  </si>
  <si>
    <t>Nécromancie</t>
  </si>
  <si>
    <t>Enchantement</t>
  </si>
  <si>
    <t>Évocation</t>
  </si>
  <si>
    <t>Divination</t>
  </si>
  <si>
    <t>Invocation</t>
  </si>
  <si>
    <t>Illusion</t>
  </si>
  <si>
    <t>Numéro</t>
  </si>
  <si>
    <t>Assistance</t>
  </si>
  <si>
    <t>Guidance</t>
  </si>
  <si>
    <t>Flamme sacrée</t>
  </si>
  <si>
    <t>Sacred Flame</t>
  </si>
  <si>
    <t>Glas funèbre</t>
  </si>
  <si>
    <t>Toll the Dead</t>
  </si>
  <si>
    <t>Lumière</t>
  </si>
  <si>
    <t>Light</t>
  </si>
  <si>
    <t>Mot de radiance</t>
  </si>
  <si>
    <t>Word of Radiance</t>
  </si>
  <si>
    <t>Réparation</t>
  </si>
  <si>
    <t>Mending</t>
  </si>
  <si>
    <t>Résistance</t>
  </si>
  <si>
    <t>Resistance</t>
  </si>
  <si>
    <t>Stabilisation</t>
  </si>
  <si>
    <t>Spare the Dying</t>
  </si>
  <si>
    <t>Thaumaturgie</t>
  </si>
  <si>
    <t>Thaumaturgy</t>
  </si>
  <si>
    <t>Tempête</t>
  </si>
  <si>
    <t>Zone</t>
  </si>
  <si>
    <t>HTML</t>
  </si>
  <si>
    <t>libellé</t>
  </si>
  <si>
    <t>Code Ecole</t>
  </si>
  <si>
    <t>Durée</t>
  </si>
  <si>
    <t>autre</t>
  </si>
  <si>
    <t>jusqu'à 1 minute</t>
  </si>
  <si>
    <t>instantanée</t>
  </si>
  <si>
    <t>jusqu'à 10 minutes</t>
  </si>
  <si>
    <t> jusqu'à 10 minutes</t>
  </si>
  <si>
    <t>1 tour</t>
  </si>
  <si>
    <t>8 heures</t>
  </si>
  <si>
    <t>jusqu'à 1 heure</t>
  </si>
  <si>
    <t>jusqu'à dissipation</t>
  </si>
  <si>
    <t> jusqu'à 1 minute</t>
  </si>
  <si>
    <t> 1 heure</t>
  </si>
  <si>
    <t> 10 jours</t>
  </si>
  <si>
    <t>jusqu'à dissipation ou déclenchement</t>
  </si>
  <si>
    <t>Vous touchez une créature consentante. Une fois avant la fin du sort, la cible peut lancer un d4 et ajouter le résultat du dé à un jet de caractéristique de son choix. Elle peut lancer le dé avant ou après avoir effectué son jet de caractéristique. Le sort prend alors fin. </t>
  </si>
  <si>
    <t xml:space="preserve">Un rayonnement semblable à des flammes descend sur une créature que vous pouvez voir dans la portée du sort. La cible doit réussir un jet de sauvegarde de Dextérité ou subir 1d8 dégâts radiants. La cible ne gagne aucun bénéfice d'abri pour ce jet de sauvegarde. 
Les dégâts du sort augmentent de 1d8 lorsque vous atteignez le niveau 5 (2d8), le niveau 11 (3d8), et le niveau 17 (4d8). </t>
  </si>
  <si>
    <t xml:space="preserve">Vous pointez une créature que vous pouvez voir à portée, et le son douloureux d'une cloche emplit l'air autour d'elle pendant un moment. La cible doit réussir un jet de sauvegarde de Sagesse ou prendre 1d8 dégâts nécrotiques. Si la cible ne possède pas ses points de vie maximums, elle prend 1d12 de dégâts nécrotiques. 
Les dégâts du sort augmentent de un dé lorsque vous atteignez le niveau 5 (2d8 ou 2d12), le niveau 11 (3d8 ou 3d12) et le niveau 17 (4d8 ou 4d12). </t>
  </si>
  <si>
    <t xml:space="preserve">Vous touchez un objet qui ne dépasse pas 3 mètres dans toutes les dimensions. Jusqu'à la fin du sort, l'objet émet une lumière vive dans un rayon de 6 mètres et une lumière faible sur 6 mètres supplémentaires. La lumière est de la couleur que vous voulez. Couvrir complètement l'objet avec quelque chose d'opaque bloque la lumière. Le sort se termine si vous le lancez de nouveau ou si vous le dissipez par une action. 
Si vous ciblez un objet tenu ou porté par une créature hostile, cette créature doit réussir un jet de sauvegarde de Dextérité pour éviter le sort. </t>
  </si>
  <si>
    <t xml:space="preserve">Vous prononcer un mot divin et un éclat brûlant jaillit de vous. Toutes les créatures de votre choix à portée et que vous pouvez voir doivent réussir un jet de sauvegarde de Constitution ou bien prendre 1d6 dégâts radiants. 
Les dégâts du sort augmentent de 1d6 lorsque vous atteignez le niveau 5 (2d6), le niveau 11 (3d6) et le niveau 17 (4d6). </t>
  </si>
  <si>
    <t xml:space="preserve">Ce sort répare une simple fissure, déchirure ou fêlure sur un objet que vous touchez, comme un maillon de chaîne cassé, une clé brisée en deux morceaux, un accroc sur un manteau ou une fuite sur une outre. Tant que la fissure ou l'accroc n'excède pas 30 cm dans toutes les dimensions, vous le réparez, ne laissant aucune trace de la détérioration passée. Ce sort peut réparer physiquement un objet magique ou une créature artificielle, mais ne peut pas rendre sa magie à un objet. </t>
  </si>
  <si>
    <t xml:space="preserve">Vous touchez une créature consentante. Une fois avant la fin du sort, la cible peut lancer un d4 et ajouter le résultat du dé à un jet de sauvegarde de son choix. Elle peut lancer le dé avant ou après avoir effectué son jet de sauvegarde. Le sort prend alors fin. </t>
  </si>
  <si>
    <t xml:space="preserve">Vous touchez une créature vivante qui est à 0 point de vie. La créature devient stable. Ce sort n'a aucun effet sur les morts-vivants ou les créatures artificielles. </t>
  </si>
  <si>
    <t xml:space="preserve">Vous simulez une chose extraordinaire, un signe de puissance surnaturelle. Vous créez un des effets magiques suivants dans la limite de portée du sort : 
• Votre voix devient trois fois plus puissante que la normale pour 1 minute. 
• Vous faîtes vaciller des flammes, augmentez ou diminuez leur intensité, ou bien encore vous changez leur couleur pendant 1 minute. 
• Vous causez des tremblements inoffensifs dans le sol pendant 1 minute. 
• Vous créez un son instantané qui provient d'un point de votre choix dans la limite de portée du sort, tel qu'un grondement de tonnerre, le cri d'un corbeau ou des chuchotements de mauvais augure. 
• Vous provoquez instantanément l'ouverture ou le claquement brusque d'une porte ou d'une fenêtre non verrouillée. 
• Vous altérez l'apparence de vos yeux pendant 1 minute. 
Si vous lancez ce sort plusieurs fois, vous pouvez avoir activement jusqu'à trois de ses effets à la fois, et vous pouvez rompre un effet au prix d'une action. </t>
  </si>
  <si>
    <t xml:space="preserve">Vous bénissez jusqu'à trois créatures de votre choix, dans la portée du sort. À chaque fois qu'une cible fait un jet d'attaque ou de sauvegarde avant la fin du sort, la cible peut lancer un d4 et ajouter le résultat au jet d'attaque ou de sauvegarde. 
Aux niveaux supérieurs. Lorsque vous lancez ce sort en utilisant un emplacement de sort de niveau 2 ou plus, vous pouvez cibler une créature supplémentaire pour chaque niveau d'emplacement supérieur au niveau 1. </t>
  </si>
  <si>
    <t xml:space="preserve">Faites une attaque au corps à corps avec un sort contre une créature que vous pouvez toucher. En cas de réussite, la cible prend 3d10 dégâts nécrotiques. 
Aux niveaux supérieurs. Lorsque vous lancez ce sort en utilisant un emplacement de niveau 2 ou supérieur, les dégâts augmentent de 1d10 par niveau d'emplacement au-dessus du premier. </t>
  </si>
  <si>
    <t xml:space="preserve">Un champ scintillant apparaît et entoure une créature de votre choix dans la portée du sort, lui accordant un bonus de +2 à la CA pour la durée du sort. </t>
  </si>
  <si>
    <t xml:space="preserve">Soit vous créez, soit vous détruisez de l'eau. 
Création d'eau. Vous créez jusqu'à 40 litres d'eau pure dans un contenant ouvert à portée. Vous pouvez sinon choisir de faire tomber l'eau sous forme de pluie dans un cube de 9 mètres d'arête à portée, éteignant ainsi les flammes non protégées de la zone. 
Destruction d'eau. Vous détruisez jusqu'à 40 litres d'eau présente dans un contenant ouvert à portée. Sinon, vous pouvez choisir de supprimer le brouillard dans un cube de 9 mètres d'arête à portée. 
Aux niveaux supérieurs. Lorsque vous lancez ce sort en utilisant un emplacement de sort de niveau 2 ou supérieur, vous créez ou détruisez 40 litres d'eau supplémentaires, ou augmentez la taille du cube de 1,50 mètre d'arête, pour chaque niveau d'emplacement supérieur au niveau 1. </t>
  </si>
  <si>
    <t xml:space="preserve">Pour la durée du sort, vous percevez la présence de magie à 9 mètres ou moins de vous. Si vous percevez de la magie de cette manière, vous pouvez utiliser votre action pour discerner une faible aura enveloppant une créature ou un objet visible dans la zone qui présente de la magie. Vous déterminez aussi l'école de magie, le cas échéant. 
Le sort peut outrepasser la plupart des obstacles mais il est bloqué par 30 cm de pierre, 2,50 cm de métal ordinaire, une mince feuille de plomb ou 1 mètre de bois ou de terre. </t>
  </si>
  <si>
    <t xml:space="preserve">Pour la durée du sort, vous savez si une aberration, un célestial, un élémentaire, une fée, un fiélon ou un mort-vivant est présent dans un rayon de 9 mètres autour de vous. Vous pouvez aussi déterminer sa localisation. De la même manière, vous savez si un objet ou un lieu à 9 mètres ou moins de vous a été consacré ou profané. 
Le sort peut outrepasser la plupart des obstacles mais il est bloqué par 30 cm de pierre, 2,50 cm de métal ordinaire, une mince feuille de plomb ou 90 cm de bois ou de terre. </t>
  </si>
  <si>
    <t xml:space="preserve">Pour la durée du sort, vous pouvez percevoir la présence et localiser les poisons, les créatures venimeuses, et les maladies dans un rayon de 9 mètres autour de vous. Vous identifiez également le type de poison, de créature venimeuse, ou de maladie. 
Le sort peut outrepasser la plupart des obstacles mais il est bloqué par 30 cm de pierre, 2,50 cm de métal ordinaire, une mince feuille de plomb ou 90 cm de bois ou de terre. </t>
  </si>
  <si>
    <t xml:space="preserve">Un éclair silencieux fonce sur une créature de votre choix dans la portée du sort. Faites une attaque à distance avec un sort contre la cible. Si elle réussit, la cible subit 4d6 dégâts radiants et le prochain jet d'attaque effectué contre cette cible avant la fin du votre prochain tour de jeu bénéficie de l'avantage grâce à la lumière faible mystique qui illumine alors la cible. 
Aux niveaux supérieurs. Lorsque vous lancez ce sort en utilisant un emplacement de sort de niveau 2 ou plus, les dégâts infligés augmentent de 1d6 pour chaque niveau d'emplacement supérieur au niveau 1. </t>
  </si>
  <si>
    <t xml:space="preserve">Jusqu'à 3 créatures de votre choix, que vous pouvez voir et qui sont à portée, doivent effectuer un jet de sauvegarde de Charisme. Quand une cible qui a raté son jet de sauvegarde fait un jet d'attaque ou un autre jet de sauvegarde avant la fin du sort, elle doit lancer un d4 et soustraire le résultat à son jet d'attaque ou de sauvegarde. 
Aux niveaux supérieurs. Lorsque vous lancez ce sort en utilisant un emplacement de sort de niveau 2 ou supérieur, vous pouvez cibler une créature supplémentaire pour chaque niveau d'emplacement supérieur au niveau 1. </t>
  </si>
  <si>
    <t xml:space="preserve">Vous donnez un ordre d'un mot à une créature dans la portée du sort et que vous pouvez voir. La cible doit réussir un jet de sauvegarde de Sagesse ou suivre l'ordre lors de son prochain tour. Le sort n'a aucun effet si la cible est un mort-vivant, si elle ne comprend pas la langue, ou si votre ordre est directement nocif pour elle. 
Des injonctions typiques et leurs effets suivent. Vous pouvez émettre un ordre autre que ceux décrits ici. Si vous le faites, le MD détermine comment la cible se comporte. Si la cible est empêchée de suivre votre ordre, le sort prend fin. 
Approche. La cible se déplace vers vous par le chemin le plus court et le plus direct, terminant son tour si elle arrive à 1,50 mètre ou moins de vous. 
Lâche. La cible lâche tout ce qu'elle tient et termine alors à son tour. 
Fuis. La cible s'éloigne de vous le plus rapidement possible. 
Tombe. La cible tombe au sol et termine alors à son tour. 
Halte. La cible ne bouge plus et n'entreprend aucune action. 
Aux niveaux supérieurs. Lorsque vous lancez ce sort en utilisant un emplacement de sort de niveau 2 ou plus, vous pouvez affecter une créature supplémentaire pour chaque niveau d'emplacement supérieur au niveau 1. Les créatures que vous ciblez doivent toutes être dans un rayon de 9 mètres. </t>
  </si>
  <si>
    <t xml:space="preserve">Une créature visible de votre choix récupère des points de vie à hauteur de 1d4 + le modificateur de votre caractéristique d'incantation. Ce sort n'a pas d'effet sur les morts-vivants et les créatures artificielles. 
Aux niveaux supérieurs. Lorsque vous lancez ce sort en utilisant un emplacement de sort de niveau 2 ou plus, les points de vie récupérés augmentent de 1d4 pour chaque niveau d'emplacement supérieur au niveau 1. </t>
  </si>
  <si>
    <t xml:space="preserve">Jusqu'à ce que le sort prenne fin, une créature consentante que vous touchez est protégée contre certains types de créatures : les aberrations, les célestes, les élémentaires, les fées, les fiélons et les morts-vivants. 
La protection confère un certain nombre de bénéfices. Les créatures de ces types ont un désavantage à leurs jets d'attaque effectués contre la cible. De plus, elles ne peuvent ni effrayer, ni charmer, ni posséder la cible. Si la cible est déjà charmée, effrayée, ou possédée par une telle créature, la cible a l'avantage à tout nouveau jet de sauvegarde qu'elle effectuerait contre l'effet en question. </t>
  </si>
  <si>
    <t xml:space="preserve">Toute la nourriture et toutes les boissons, non magiques, se trouvant dans une sphère de 1,50 mètre de rayon, et centrée sur un point de votre choix à portée, sont purifiées et débarrassées de tout poison et de toute maladie. </t>
  </si>
  <si>
    <t xml:space="preserve">Vous protégez une créature dans la portée du sort contre les attaques. Jusqu'à ce que le sort se termine, toute créature qui cible la créature protégée avec une attaque ou un sort offensif doit d'abord effectuer un jet de sauvegarde de Sagesse. En cas d'échec, la créature doit choisir une nouvelle cible ou perdre son attaque ou son sort. Ce sort ne protège pas la créature protégée contre les sorts à zone d'effet, tel que l'explosion d'une boule de feu. 
Si la créature protégée fait une attaque ou lance un sort qui affecte une créature ennemie, ce sort se termine. </t>
  </si>
  <si>
    <t xml:space="preserve">Une créature que vous touchez récupère un nombre de points de vie égal à 1d8 + le modificateur de votre caractéristique d'incantation. Ce sort n'a aucun effet sur les morts-vivants ou les créatures artificielles. 
Aux niveaux supérieurs. Lorsque vous lancez ce sort en utilisant un emplacement de sort de niveau 2 ou plus, la quantité de points de vie récupérés est augmentée de 1d8 pour chaque niveau d'emplacement supérieur au niveau 1. </t>
  </si>
  <si>
    <t xml:space="preserve">Votre sort emplit vos alliés de robustesse et de résolution. Choisissez jusqu'à trois créatures à portée. Les points de vie maximums et les points de vie actuels de chaque cible augmentent de 5 pour la durée du sort. 
Aux niveaux supérieurs. Lorsque vous lancez ce sort en utilisant un emplacement de niveau 3 ou supérieur, les points de vie de l'une des cibles augmentent de 5 par niveau d'emplacement au-dessus du deuxième. </t>
  </si>
  <si>
    <t xml:space="preserve">Vous touchez une créature et lui accordez une amélioration magique. Choisissez l'un des effets suivants ; la cible gagne cet effet jusqu'à ce que le sort prenne fin. 
Endurance de l'ours. La cible a l'avantage à ses jets de Constitution. Elle gagne également 2d6 points de vie temporaires, qui sont perdus lorsque le sort prend fin. 
Force du taureau. La cible a l'avantage à ses jets de Force, et sa capacité de charge double. 
Grâce féline. La cible a l'avantage à ses jets de Dextérité. De plus, elle ne subit aucun dégât lorsqu'elle chute de 6 mètres ou moins et qu'elle n'est pas incapable d'agir. 
Splendeur de l'aigle. La cible a l'avantage à ses jets de Charisme. 
Ruse du Renard. La cible a l'avantage à ses jets d'Intelligence. 
Sagesse du Hibou. La cible a l'avantage à ses jets de Sagesse. 
Aux niveaux supérieurs. Lorsque vous lancez ce sort en utilisant un emplacement de sort de niveau 3 ou supérieur, vous pouvez cibler une créature supplémentaire pour chaque niveau d'emplacement supérieur à 2. </t>
  </si>
  <si>
    <t xml:space="preserve">Vous tentez de supprimer les émotions fortes dans un groupe de personnes. Chaque humanoïde dans une sphère de 6 mètres de rayon centrée sur un point choisi dans la portée du sort doit effectuer un jet de sauvegarde de Charisme. Une créature peut choisir de rater volontairement son jet de sauvegarde. En cas d'échec au jet de sauvegarde, choisissez subit l'un des deux effets suivants. 
Vous pouvez supprimer tous les effets qui font qu'une cible est charmée ou effrayée. Lorsque ce sort prend fin, les effets supprimés reviennent, en présumant que leur durée n'a pas expiré entre temps. 
Ou vous pouvez rendre une cible indifférente à des créatures envers qui elle montre des signes d'hostilité. Cette indifférence prend fin lorsque la cible est attaquée ou blessée par un sort ou lorsqu'elle est témoin d'une attaque envers un de ses alliés. Lorsque le sort prend fin, la créature redevient hostile, à moins que le MD en décide autrement. </t>
  </si>
  <si>
    <t xml:space="preserve">Vous créez une arme spectrale qui flotte dans l'air, dans la portée et pour la durée du sort ou jusqu'à ce que vous incantiez ce sort à nouveau. Lorsque vous lancez ce sort, vous pouvez faire une attaque au corps à corps avec un sort contre une créature à 1,50 mètre ou moins de l'arme. Une attaque réussie inflige des dégâts de force équivalents à 1d8 + le modificateur de votre caractéristique d'incantation. 
En tant qu'action bonus lors de votre tour, vous pouvez déplacer l'arme jusqu'à 6 mètres et réitérer l'attaque contre une créature à 1,50 mètre ou moins de l'arme. 
L'arme peut prendre la forme de votre choix. Les clercs d'une divinité associée à une arme particulière (tel que Saint-Cuthbert connu pour sa masse d'armes ou Thor pour son marteau) peuvent faire en sorte que l'effet du sort prenne la forme de l'arme en question. 
Aux niveaux supérieurs. Lorsque vous lancez ce sort en utilisant un emplacement de sort de niveau 3 ou plus, les dégâts infligés augmentent de 1d8 pour chaque niveau d'emplacement pair supérieur au niveau 2. </t>
  </si>
  <si>
    <t xml:space="preserve">Que ce soit en jetant des bâtonnets incrustés de gemmes ou des osselets de dragon, en retournant des cartes ornées ou en usant d'autres outils divinatoires, vous recevez un présage de la part d'une entité surnaturelle à propos du résultat des actions que vous planifiez d'entreprendre au cours des 30 prochaines minutes. Le MD choisit de répondre à l'aide des présages suivants : 
• Fortune : l'action a de bonnes chances d'être bénéfique. 
• Péril : l'action aura des répercussions néfastes. 
• Péril et fortune : les deux sont possibles. 
• Rien : dans le cas où l'action ne devrait pas avoir de conséquences favorables ou néfastes. 
Le sort ne considère pas les circonstances qui pourraient changer l'issue de la divination, comme l'incantation additionnelle de sorts ou la perte ou le gain d'un nouveau compagnon. 
Si vous incantez le sort plus d'une fois avant la fin de votre prochain repos long, il y a une probabilité cumulative de 25 % de recevoir une réponse aléatoire, et ce, à chaque incantation après la première. Le MD fait ce jet en secret. </t>
  </si>
  <si>
    <t xml:space="preserve">Vous pouvez aveugler ou assourdir un ennemi. Choisissez une créature que vous pouvez voir dans la portée du sort. Celle-ci doit réussir un jet de sauvegarde de Constitution sans quoi elle est soit aveuglée, soit assourdie (selon votre choix) pour la durée du sort. À la fin de chacun de ses tours de jeu, la cible effectue un jet de sauvegarde de Constitution. En cas de réussite, le sort prend fin. 
Aux niveaux supérieurs. Lorsque vous lancez ce sort en utilisant un emplacement de sort de niveau 3 ou plus, vous pouvez cibler une créature supplémentaire pour chaque niveau d'emplacement supérieur au niveau 2. </t>
  </si>
  <si>
    <t xml:space="preserve">Une flamme, d'une luminosité équivalente à celle d'une torche, fait éruption depuis un objet que vous touchez. L'effet ressemble à une flamme régulière, mais il ne produit aucune chaleur et ne nécessite pas d'oxygène. Une flamme éternelle peut être recouverte ou dissimulée, mais elle ne peut pas être étouffée ou éteinte. </t>
  </si>
  <si>
    <t xml:space="preserve">Choisissez un humanoïde visible dans la portée du sort. La cible doit réussir un jet de sauvegarde de Sagesse sans quoi elle est paralysée pour la durée du sort. À la fin de chacun de ses tours de jeu, la cible peut faire un autre jet de sauvegarde de Sagesse. Si elle réussit, le sort prend fin. 
Aux niveaux supérieurs. Lorsque vous lancez ce sort en utilisant un emplacement de sort de niveau 3 ou plus, vous pouvez cibler un humanoïde supplémentaire pour chaque niveau d'emplacement supérieur au niveau 2. Les humanoïdes doivent être situés à 9 mètres ou moins les uns des autres. </t>
  </si>
  <si>
    <t xml:space="preserve">Ce sort protège une créature consentante que vous touchez et crée une connexion mystique entre vous et la cible jusqu'à ce que le sort se termine. Aussi longtemps que la cible n'est pas éloignée de plus de 18 mètres de vous, elle gagne un bonus de +1 à la CA, +1 aux jets de sauvegarde et obtient une résistance à tous les dégâts. De plus, chaque fois qu'elle subit des dégâts, vous recevez la même quantité de dégâts. 
Le sort se termine si vous tombez à 0 point de vie ou si vous et la cible êtes séparés de plus de 18 mètres de distance. Le sort prend également fin s'il est lancé à nouveau sur l'une des créatures connectées. Vous pouvez également rompre le sort au prix d'une action. </t>
  </si>
  <si>
    <t xml:space="preserve">Décrivez ou nommez un objet qui vous est familier. Vous ressentez la direction de la position de l'objet, tant que cet objet se trouve à 300 mètres de vous maximum. Si l'objet est en déplacement, vous apprenez la direction de son mouvement. 
Ce sort peut localiser un objet spécifique que vous connaissez, à condition que vous l'ayez déjà vu de près - c'est à dire au moins à 9 mètres de vous - au moins une fois. Vous pouvez sinon faire en sorte que le sort localise l'objet le plus proche d'un type particulier, comme un type spécifique de vêtement, de bijoux, de meuble, d'objet ou d'arme. 
Ce sort ne peut pas localiser un objet si une épaisseur de plomb, même une mince feuille, s'interpose sur la ligne de mire qui vous sépare vous et l'objet. </t>
  </si>
  <si>
    <t xml:space="preserve">Vous touchez un corps ou ce qu'il en reste. Pour la durée du sort, la cible est protégée du pourrissement et ne peut pas devenir un mort-vivant. 
Le sort augmente également la durée limite au-delà de laquelle il n'est plus possible de ramener un corps à la vie. Les jours passés sous l'influence de ce sort ne comptent pas dans le total de jours passés à l'état de cadavre pour des sorts comme rappel à la vie. </t>
  </si>
  <si>
    <t xml:space="preserve">Jusqu'à six créatures de votre choix visibles dans la portée du sort récupèrent chacune des points de vie équivalant à 2d8 + le modificateur de votre caractéristique d'incantation. Ce sort n'a pas d'effet sur les morts-vivants et les créatures artificielles. 
Aux niveaux supérieurs. Lorsque vous lancez ce sort en utilisant un emplacement de sort de niveau 3 ou plus, les points de vie récupérés augmentent de 1d8 pour chaque niveau d'emplacement supérieur au niveau 2. </t>
  </si>
  <si>
    <t xml:space="preserve">Vous touchez une créature. Si elle est empoisonnée, vous neutralisez le poison. Si plus d'un poison affecte la cible, vous neutralisez un des poisons dont vous êtes conscient de la présence, sinon vous neutralisez l'un des poisons au hasard. 
Pour toute la durée du sort, la cible a l'avantage sur ses jets de sauvegarde effectués pour éviter d'être empoisonnée, et a une résistance aux dégâts de poison. </t>
  </si>
  <si>
    <t xml:space="preserve">Vous touchez une créature et vous pouvez mettre fin à une maladie ou à une condition l'affligeant. La condition peut être aveuglé, assourdi, paralysé ou empoisonné. </t>
  </si>
  <si>
    <t xml:space="preserve">Vous ressentez la présence de tout piège se trouvant à portée et dans votre champ de vision. Un piège, dans la définition de ce sort, comprend tout ce qui pourrait infliger un effet soudain ou inattendu, effet que vous considérez comme nuisible ou indésirable, et qui a spécifiquement été conçu dans cette optique par son créateur. Par conséquent, le sort devrait sentir une zone soumise au sort alarme, un glyphe de protection ou un piège mécanique de type fosse, mais il ne pourrait pas révéler une fragilité dans le sol, un plafond instable, ou un gouffre caché. 
Ce sort révèle simplement qu'un piège est présent. Vous n'apprenez pas l'emplacement de chaque piège, mais vous apprenez la nature générale du danger que représente le piège que vous avez détecté. </t>
  </si>
  <si>
    <t xml:space="preserve">Pour la durée du sort, aucun son ne peut être créé au sein (ou passer à travers) d'une sphère de 6 mètres de rayon centrée sur le point que vous choisissez dans la portée du sort. Toute créature ou objet se trouvant entièrement à l'intérieur de la sphère est immunisé contre les dégâts de tonnerre et les créatures sont en plus assourdies. 
Lancer un sort qui comprend une composante verbale à l'intérieur de la sphère est impossible. </t>
  </si>
  <si>
    <t xml:space="preserve">Vous créez une zone magique qui protège de la tromperie dans une sphère de 4,50 mètres de rayon centrée sur un point de votre choix à portée. Jusqu'à la dissipation du sort, une créature qui pénètre dans la zone du sort pour la première fois lors d'un tour ou qui y débute son tour, doit réussir un jet de sauvegarde de Charisme. Sur un échec, une créature ne peut pas délibérément dire un mensonge tant qu'elle se trouve dans la zone. Vous savez par ailleurs si une créature a réussi ou non son jet de sauvegarde. 
Une créature affectée est consciente du sort et peut ainsi éviter de répondre à des questions auxquelles elle aurait normalement répondu par un mensonge. Une telle créature peut rester évasive dans ses réponses tant qu'elles restent dans les limites de la vérité. </t>
  </si>
  <si>
    <t xml:space="preserve">Ce sort crée un serviteur mort-vivant. Choisissez un tas d'ossements ou le cadavre d'un humanoïde de taille M ou P dans la portée du sort. Votre sort insuffle un semblant de vie à la cible pour la relever en tant que créature morte-vivante. La cible devient un squelette si vous avez choisi des ossements, ou un zombi si vous avez choisi un cadavre (le MD possède les caractéristiques de la créature en question). 
À chacun de vos tours, vous pouvez utiliser une action bonus pour commander mentalement les créatures que vous avez animées avec ce sort si elles sont à 18 mètres ou moins de vous. Si vous contrôlez plusieurs créatures, vous commandez simultanément autant de créatures que vous le souhaitez en donnant le même ordre à chacune d'elles. Vous décidez de l'action prise par la créature et du mouvement qu'elle fait. Vous pouvez aussi émettre une consigne générale, comme monter la garde devant une pièce ou dans un corridor. Si vous vous abstenez de commander, la créature se défend contre les attaques d'autres créatures. Une fois qu'un ordre est donné, la créature s'exécute jusqu'à ce que la tâche soit complétée. 
La créature est sous votre contrôle pour une période de 24 heures, à la fin de quoi elle cesse d'obéir à votre commandement. Pour maintenir le contrôle de la créature pour 24 heures supplémentaires, vous devez incanter ce sort sur la créature avant la fin de la période actuelle de 24 heures. L'usage de ce sort réaffirme votre contrôle sur 4 créatures ou moins animées par ce sort, plutôt que d'en animer une nouvelle. 
Aux niveaux supérieurs. Lorsque vous lancez ce sort en utilisant un emplacement de niveau 4 ou supérieur, vous animez ou réaffirmez votre contrôle sur deux créatures mortes-vivantes additionnelles pour chaque niveau d'emplacement supérieur au niveau 3. Chaque créature doit provenir d'un cadavre ou d'un tas d'ossements différent. </t>
  </si>
  <si>
    <t xml:space="preserve">Vous créez un cylindre d'énergie magique haut de 6 mètres et d'un rayon de 3 mètres, centré sur un point du sol que vous pouvez voir et à portée. Des runes rayonnantes apparaissent aux endroits où le cylindre s'intersecte avec le sol, ou toute autre surface. 
Choisissez un ou plusieurs de types de créature suivants : céleste, élémentaire, fée, fiélon, ou mort-vivant. Le cercle affecte une créature du type choisi des manières suivantes : 
• La créature ne peut volontairement pénétrer dans le cylindre par des moyens non magiques. Si la créature tente d'utiliser la téléportation ou le voyage extraplanaire pour y parvenir, elle doit d'abords réussir un jet de sauvegarde de Charisme. 
• La créature a un désavantage à ses jets d'attaque effectués contre des cibles situées à l'intérieur du cylindre. 
• Des cibles se trouvant à l'intérieur du cylindre ne peuvent pas être charmées, effrayées, ou possédées par la créature. 
Lorsque vous lancez ce sort, vous pouvez décider que la magie fonctionne en sens inverse, empêchant alors les créatures du type spécifié de quitter le cylindre et protégeant les cibles se trouvant au dehors. 
Aux niveaux supérieurs. Lorsque vous lancez ce sort en utilisant un emplacement de sort niveau 4 ou supérieur, la durée augmente de 1 heure pour chaque niveau d'emplacement supérieur au troisième. </t>
  </si>
  <si>
    <t xml:space="preserve">Vous créez un détecteur invisible, à portée, dans une zone qui vous est familière (un endroit que vous avez visité ou déjà vu) ou dans une zone évidente qui ne vous est pas familière (comme l'autre côté d'une porte, derrière un angle, ou dans un bosquet). Le détecteur reste en place pour la durée du sort, il ne peut pas être attaqué ou être en interaction avec quoi que ce soit. 
Lorsque vous lancez le sort, vous choisissez de voir ou d'entendre. Vous pouvez utiliser le sens choisi au travers du détecteur comme si vous étiez à sa place. En utilisant votre action, vous pouvez alterner entre vu et audition via le détecteur. 
Une créature qui peut voir le détecteur (comme une créature bénéficiant du sort voir l'invisible ou de vision véritable) voit un orbe lumineux et intangible de la taille de votre poing. </t>
  </si>
  <si>
    <t xml:space="preserve">Vous faites parvenir un court message de 25 mots ou moins à une créature avec laquelle vous êtes familier. La créature entend le message dans son esprit. Elle vous reconnaît en tant qu'émetteur si elle vous connaît. Et elle peut répondre immédiatement, de la même manière. Le sort permet aux créatures ayant au moins 1 en Intelligence de comprendre le sens du message. 
Vous pouvez envoyer le message sans égard à la distance, voire sur d'autres plans d'existence. Si la cible est sur un plan différent du vôtre, le message a 5 % de chance de ne pas arriver au destinataire. </t>
  </si>
  <si>
    <t xml:space="preserve">Vous accordez un semblant de vie et d'intelligence à un cadavre de votre choix dans la portée du sort, ce qui lui permet de répondre aux questions que vous lui posez. Le cadavre doit encore avoir une bouche et ne peut pas être un mort-vivant. Le sort échoue si le cadavre a été la cible de ce sort durant les 10 derniers jours. 
Jusqu'à ce que le sort se termine, vous pouvez poser cinq questions au cadavre. Le cadavre ne connaît que ce qu'il savait durant son vivant, y compris les langues. Les réponses sont généralement brèves, énigmatiques ou répétitives, et le cadavre n'est pas obligé de donner une réponse honnête si vous lui êtes hostile ou s'il vous reconnaît comme étant un ennemi. Ce sort ne permet pas le retour de l'âme de la créature à son corps ; il ne fait qu'animer son esprit. Ainsi, le défunt ne peut pas apprendre de nouvelles informations, ne comprend pas tout ce qui s'est passé depuis son trépas et ne peut pas spéculer sur les événements futurs. </t>
  </si>
  <si>
    <t xml:space="preserve">Vous créez 22,5 kilos de nourriture et 112 litres d'eau sur le sol ou dans des contenants, à portée, ce qui est assez pour subvenir aux besoins de quinze humanoïdes ou de cinq montures pour 24 heures. La nourriture est fade mais nourrissante, et se gâte si elle n'est pas mangée au-delà de 24 heures. L'eau est claire et ne croupit pas. </t>
  </si>
  <si>
    <t xml:space="preserve">Au contact, toutes les malédictions affligeant une créature ou un objet prennent fin. Si l'objet est un objet magique maudit, la malédiction persiste, mais le sort met un terme au lien entre le propriétaire et l'objet de sorte qu'il peut être retiré ou qu'il peut s'en débarrasser. </t>
  </si>
  <si>
    <t xml:space="preserve">Choisissez une créature, un objet ou un effet magique dans la portée du sort. Tous les sorts actifs de niveau 3 ou moins sur la cible prennent fin. Pour chaque sort actif de niveau 4 ou plus sur la cible, effectuez un jet de votre caractéristique d'incantation. Le DD est de 10 + le niveau du sort. Si le jet est réussi, le sort prend fin. 
Aux niveaux supérieurs. Lorsque vous lancez ce sort en utilisant un emplacement de sort de niveau 4 ou plus, les effets d'un sort actif sur la cible prennent automatiquement fin si le niveau du sort est égal ou inférieur au niveau de l'emplacement de sort utilisé. </t>
  </si>
  <si>
    <t xml:space="preserve">Vous appelez des esprits pour vous protéger. Ils volent dans un rayon de 4,50 mètres autour de vous pendant pour la durée du sort. Si vous êtes bon ou neutre, leur forme spectrale semble angélique ou féerique (à votre choix). Si vous êtes mauvais, ils apparaissent diaboliques ou démoniaques. 
Lorsque vous lancez ce sort, vous pouvez désigner des créatures que vous pouvez voir pour qu'elles ne soient pas affectées. La vitesse d'une créature affectée est réduite de moitié dans la zone d'effet, et quand la créature entre dans la zone pour la première fois pendant un tour ou commence son tour dans celle-ci, elle doit effectuer un jet de sauvegarde de Sagesse. En cas d'échec, la créature prend 3d8 dégâts radiants (si vous êtes bon ou neutre) ou 3d8 dégâts nécrotiques (si vous êtes mauvais). Si elle réussit le jet de sauvegarde, la créature ne prend que la moitié des dégâts. 
Aux niveaux supérieurs. Lorsque vous lancez ce sort en utilisant un emplacement de sort de niveau 4 ou supérieur, les dégâts augmentent de 1d8 pour chaque niveau d'emplacement supérieur au niveau 3. </t>
  </si>
  <si>
    <t xml:space="preserve">Vous pénétrez dans un objet en pierre ou une surface suffisamment large pour contenir totalement votre corps, fusionnant vous et tout l'équipement que vous portez avec la pierre pour la durée du sort. En utilisant votre mouvement, vous pénétrez dans la pierre à l'endroit que vous pouvez toucher. Votre présence n'est en aucun cas visible ou détectable par des sens non magiques. 
Tant que vous êtes fusionné avec la pierre, vous ne pouvez pas voir ce qui se passe au dehors, et vous avez un désavantage à tous les jets de Sagesse (Perception) que vous effectuez pour entendre des sons produits à l'extérieur. Vous êtes conscient de l'écoulement du temps et pouvez lancer des sorts sur vous-même tant que vous êtes fusionné dans la pierre. Vous pouvez utiliser votre mouvement pour quitter la pierre par l'endroit où vous y êtes rentrés, ce qui met un terme au sort. Vous ne pouvez pas vous déplacer autrement. 
De petits dégâts physiques sur la pierre ne vous affectent pas, mais sa destruction partielle ou un changement de sa forme (à la condition que vous ne puissiez plus être contenu dedans) vous expulse de la pierre et vous inflige 6d6 dégâts contondants. La destruction complète de la pierre (ou sa transmutation en une autre matière) vous expulse et vous inflige 50 dégâts contondants. Si vous êtes expulsé, vous tombez à terre dans l'espace inoccupé le plus proche de votre point de fusion dans la pierre. </t>
  </si>
  <si>
    <t xml:space="preserve">Ce sort confère à la créature que vous touchez la capacité de comprendre toutes les langues parlées qu'elle entend. De plus, lorsque la cible parle, toutes les créatures qui connaissent au moins un langage, et peuvent l'entendre, comprennent ce qu'elle dit. </t>
  </si>
  <si>
    <t xml:space="preserve">Ce sort confère espoir et vitalité. Choisissez des créatures dans la portée du sort. Pour la durée du sort, chaque cible bénéficie de l'avantage à ses jets de sauvegarde de Sagesse et à ses jets de sauvegarde contre la mort. Elle récupère aussi le maximum de points de vie lors d'une guérison. </t>
  </si>
  <si>
    <t xml:space="preserve">Une sphère de lumière de 18 mètres de rayon jaillit d'un point choisi dans la portée du sort. La sphère est composée de lumière vive et elle émet une lumière faible sur 18 mètres supplémentaires. 
Si vous choisissez un point sur un objet que vous tenez ou sur un objet qui n'est pas porté ou transporté, la lumière émane de cet objet et se déplace avec lui. En recouvrant complètement l'objet affecté avec un objet opaque, comme un bol ou un casque, la lumière est bloquée. 
Si une portion de la zone du sort chevauche une zone de ténèbres créée par un sort de niveau 3 ou moindre, le sort qui génère les ténèbres est dissipé. </t>
  </si>
  <si>
    <t xml:space="preserve">Vous touchez une créature, elle doit alors réussir un jet de sauvegarde de Sagesse sous peine d'être affligée d'une malédiction pour toute la durée du sort. Lorsque vous lancez ce sort, choisissez la nature de la malédiction parmi les options qui suivent : 
• Choisissez une valeur de caractéristique. Tant qu'elle est maudite, la cible a un désavantage à ses jets de caractéristique et de sauvegarde effectués avec la caractéristique en question. 
• Tant qu'elle est maudite, la cible a un désavantage aux jets d'attaque qu'elle effectue contre vous. 
• Tant qu'elle est maudite, la cible doit réussir un jet de sauvegarde de Sagesse au début de chacun de ses tours. Si elle échoue, elle gaspille l'action de son tour à ne rien faire. 
• Tant que la cible est maudite, vos attaques et sorts lui infligent 1d8 dégâts nécrotiques supplémentaires. 
Un sort de délivrance des malédictions met fin à cet effet. À la discrétion du MD, vous pouvez choisir une autre option de malédiction que celles présentées, mais elle ne devrait pas être plus puissante que celles-ci-dessus. Le MD a le dernier mot concernant l'effet de la malédiction. 
Aux niveaux supérieurs. Si vous lancez ce sort en utilisant un emplacement de sort de niveau 4 ou supérieur, la durée de concentration maximale monte à 10 minutes. Si vous utilisez un emplacement de sort de niveau 5 ou supérieur, le sort dure 8 heures. Si vous utilisez un emplacement de sort de niveau 7 ou supérieur, le sort dure 24 heures. Si vous utilisez un emplacement de sort de niveau 9, le sort dure jusqu'à ce qu'il soit dissipé. Utiliser un emplacement de sort de niveau 5 ou supérieur permet de s'affranchir de la concentration en ce qui concerne la durée du sort. </t>
  </si>
  <si>
    <t xml:space="preserve">Le sort attribue la capacité de se déplacer sur toute surface liquide (eau, acide, boue, neige, sables mouvants, lave, etc.) comme si c'était un sol dur. Les créatures qui traversent de la lave en fusion subissent tout de même les dégâts dus à la chaleur. Jusqu'à dix créatures volontaires et que vous pouvez voir dans la portée du sort obtiennent cette capacité pour la durée du sort. 
Si vous ciblez une créature submergée dans un liquide, le sort déplace la cible vers la surface du liquide à une vitesse de 18 mètres par round. </t>
  </si>
  <si>
    <t xml:space="preserve">Vous touchez une créature consentante et la plongez dans un état cataleptique impossible à différencier de la mort. 
Pour tout la durée du sort, ou jusqu'à ce que vous utilisiez une action pour toucher la cible et annuler le sort, la cible passe pour morte auprès de toute personne ne faisant pas une inspection approfondie ou face à des sorts censés donner l'état de santé de la cible. La cible est incapable d'agir et aveuglée, sa vitesse de déplacement tombe à 0. La cible obtient la résistance à tous les types de dégâts, à l'exception des dégâts psychiques. Si la cible est malade ou empoisonnée lorsque vous lancez ce sort, ou tombe malade ou empoisonnée alors qu'elle est déjà soumise à ce sort, la maladie ou le poison n'ont aucun effet jusqu'à ce que ce sort prenne fin. </t>
  </si>
  <si>
    <t xml:space="preserve">À mesure que vous évoquez des paroles de rétablissement, jusqu'à six créatures visibles de votre choix récupèrent un nombre de points de vie égal à 1d4 + le modificateur de votre caractéristique d'incantation. Ce sort n'a pas d'effet sur les morts-vivants et les créatures artificielles. 
Aux niveaux supérieurs. Lorsque vous lancez ce sort en utilisant un emplacement de sort de niveau 4 ou plus, les points de vie récupérés augmentent de 1d4 pour chaque niveau d'emplacement supérieur au niveau 3. </t>
  </si>
  <si>
    <t xml:space="preserve">Pour la durée du sort, une créature volontaire que vous touchez bénéficie d'une résistance à un type de dégâts de votre choix : acide, froid, feu, foudre ou tonnerre. </t>
  </si>
  <si>
    <t xml:space="preserve">Vous touchez une créature morte depuis moins d'une minute. Cette créature revient à la vie avec 1 point de vie. Ce sort ne peut ni ramener à la vie une créature morte de vieillesse ni restaurer des parties perdues du corps. </t>
  </si>
  <si>
    <t>contact</t>
  </si>
  <si>
    <t>18m</t>
  </si>
  <si>
    <t>1,5m</t>
  </si>
  <si>
    <t>9m</t>
  </si>
  <si>
    <t>36m</t>
  </si>
  <si>
    <t>Colonne1</t>
  </si>
  <si>
    <t>portée</t>
  </si>
  <si>
    <t>personnelle</t>
  </si>
  <si>
    <t>3m</t>
  </si>
  <si>
    <t>1,5km</t>
  </si>
  <si>
    <t>illimitée</t>
  </si>
  <si>
    <t>objet_sphere_6m</t>
  </si>
  <si>
    <t>perso_sphere_9m</t>
  </si>
  <si>
    <t>contact_ami</t>
  </si>
  <si>
    <t>distance_ennemi_1c</t>
  </si>
  <si>
    <t>distance_ennemi_nc</t>
  </si>
  <si>
    <t>contact_objet</t>
  </si>
  <si>
    <t>distance_ami_3c</t>
  </si>
  <si>
    <t>contact_ennemi</t>
  </si>
  <si>
    <t>distance_ami_1c</t>
  </si>
  <si>
    <t>distance_ennemi_3c</t>
  </si>
  <si>
    <t>perso_sphere_1,5m</t>
  </si>
  <si>
    <t>sphere_6m</t>
  </si>
  <si>
    <t>perso_sphere_300m</t>
  </si>
  <si>
    <t>distance_ami_6c</t>
  </si>
  <si>
    <t>perso_sphere_36m</t>
  </si>
  <si>
    <t>sphere_4,5m</t>
  </si>
  <si>
    <t>distance_objet_1c</t>
  </si>
  <si>
    <t>cylindre_h6m_r3m</t>
  </si>
  <si>
    <t>perso_sphere_4,5m</t>
  </si>
  <si>
    <t>distance_ami_nc</t>
  </si>
  <si>
    <t>objet_sphere_18m</t>
  </si>
  <si>
    <t>zones</t>
  </si>
  <si>
    <t>x</t>
  </si>
  <si>
    <t>Altération</t>
  </si>
  <si>
    <t>Guérison</t>
  </si>
  <si>
    <t>Destruction</t>
  </si>
  <si>
    <t>Renforcement</t>
  </si>
  <si>
    <t>ALT</t>
  </si>
  <si>
    <t>GUÉ</t>
  </si>
  <si>
    <t>DES</t>
  </si>
  <si>
    <t>REN</t>
  </si>
  <si>
    <t>Libellé</t>
  </si>
  <si>
    <t>NewEcole</t>
  </si>
  <si>
    <t>CodeNewEcole</t>
  </si>
  <si>
    <t>Charme</t>
  </si>
  <si>
    <t>CHA</t>
  </si>
  <si>
    <t xml:space="preserve">&lt;b&gt;Runes explosives.&lt;/b&gt; Lors de son déclenchement, une énergie magique jaillit du glyphe dans une sphère de 6 mètres de rayon centrée sur le glyphe. La sphère contourne les coins. Chaque créature prise dans la zone doit réussir un jet de sauvegarde de Dextérité sans quoi elle subit 5d8 dégâts d'acide, de foudre, de feu, de froid ou de tonnerre (à déterminer lors de la création du glyphe). En cas de réussite, les dégâts sont réduits de moitié. 
&lt;b&gt;Sort glyphique.&lt;/b&gt; Vous pouvez emmagasiner un sort préparé de niveau 3 ou moins dans le glyphe en l'incantant lors de la création du glyphe. Le sort doit cibler une seule créature ou une zone. Le sort emmagasiné n'a pas d'effet immédiat lorsqu'il est incanté de cette façon. Lorsque le glyphe est déclenché, le sort emmagasiné est incanté. Si le sort vise une cible, il visera la créature qui a déclenché le glyphe. Si le sort affecte une zone, la zone est centrée sur cette créature. Si le sort invoque des créatures hostiles ou s'il crée des objets blessants ou des pièges, ils apparaissent aussi près que possible de l'intrus et l'attaquent. Si le sort demande de la concentration, il persiste pour la durée complète du sort. 
Aux niveaux supérieurs. Lorsque vous lancez ce sort en utilisant un emplacement de niveau 4 ou supérieur, les dégâts des runes explosives augmentent de 1d8 pour chaque niveau d'emplacement supérieur au niveau 3. Si vous créez un sort glyphique, vous pouvez emmagasiner un sort dont le niveau est équivalent ou moindre à l'emplacement de sort utilisé pour le glyphe de protection. </t>
  </si>
  <si>
    <t>Cécité / Surdité</t>
  </si>
  <si>
    <t>Blindness / Deafness</t>
  </si>
  <si>
    <t xml:space="preserve">Vous réalisez une cérémonie religieuse qui est imprégnée de magie. Lorsque vous lancez ce sort, choisissez l'un des rites suivants, la cible devant se trouver à 3 mètres ou moins de vous durant tout le temps d'incantation. 
&lt;b&gt;Expiation.&lt;/b&gt; Vous touchez une créature consentante dont l'alignement a changé et faites un jet de Sagesse (Perspicacité) DD 20. En cas de succès, vous restaurez l'alignement original de la cible. 
&lt;b&gt;Eau bénite.&lt;/b&gt; Vous touchez une flasque d'eau et celle-ci devient de l'eau bénite. 
&lt;b&gt;Passage à l'âge adulte.&lt;/b&gt; Vous touchez un humanoïde suffisamment âgé pour être un jeune adulte. Pendant les prochaines 24 heures, lorsque la cible effectue un jet de caractéristique, elle peut lancer un d4 et ajouter le résultat au jet de caractéristique. Une créature ne peut bénéficier de ce rite qu'une seule fois. 
&lt;b&gt;Dévouement.&lt;/b&gt; Vous touchez un humanoïde qui souhaite se mettre au service de votre dieu. Pendant les prochaines 24 heures, lorsque la cible effectue un jet de sauvegarde, elle peut lancer un d4 et ajouter le résultat au jet de sauvegarde. Une créature ne peut bénéficier de ce rite qu'une seule fois. 
&lt;b&gt;Rite funéraire.&lt;/b&gt; Vous touchez un cadavre et pendant les 7 prochains jours, la cible ne peut pas devenir un mort-vivant par aucun autre moyen que le sort souhait. 
&lt;b&gt;Mariage.&lt;/b&gt; Vous touchez des humanoïdes adultes prêts à s'unir par les liens du mariage. Pour les 7 prochains jours, chaque cible gagne un bonus de +2 à la CA tant qu'ils sont à 9 mètres ou moins l'un de l'autre. Une créature ne peut bénéficier de nouveau de ce rite que si elle est veuve. </t>
  </si>
  <si>
    <t>Vous réalisez une cérémonie religieuse qui est imprégnée de magie</t>
  </si>
  <si>
    <t>Vous tentez de supprimer les émotions fortes dans un groupe de personnes.</t>
  </si>
  <si>
    <t>Vous créez une zone magique qui protège de la tromperie dans une sphère de 4,50 mètres de rayon centrée sur un point de votre choix à portée.</t>
  </si>
  <si>
    <t>Vous pénétrez dans un objet en pierre ou une surface suffisamment large pour contenir totalement votre corps, fusionnant vous et tout l'équipement que vous portez avec la pierre pour la durée du sort.</t>
  </si>
  <si>
    <t>Une sphère de lumière de 18 mètres de rayon jaillit d'un point choisi dans la portée du sort.</t>
  </si>
  <si>
    <t>Vous touchez une créature, elle doit alors réussir un jet de sauvegarde de Sagesse sous peine d'être affligée d'une malédiction pour toute la durée du sort.</t>
  </si>
  <si>
    <t xml:space="preserve">Vous touchez une créature morte depuis moins d'une minute. Cette créature revient à la vie avec 1 point de vie. </t>
  </si>
  <si>
    <t>Au contact, toutes les malédictions affligeant une créature ou un objet prennent fin.</t>
  </si>
  <si>
    <t>Vous accordez un semblant de vie et d'intelligence à un cadavre de votre choix.</t>
  </si>
  <si>
    <t>Vous créez 22,5 kilos de nourriture et 112 litres d'eau sur le sol ou dans des contenants.</t>
  </si>
  <si>
    <t>Choisissez une créature, un objet ou un effet magique dans la portée du sort. Tous les sorts actifs de niveau 3 ou moins sur la cible prennent fin.</t>
  </si>
  <si>
    <t xml:space="preserve">Vous inscrivez un glyphe qui peut blesser d'autres créatures.
Le glyphe est pratiquement invisible et un jet d'Intelligence (Investigation) contre le DD de sauvegarde de votre sort est requis pour le découvrir. </t>
  </si>
  <si>
    <t>Choisissez des créatures dans la portée du sort. Pour la durée du sort, chaque cible bénéficie de l'avantage à ses jets de sauvegarde de Sagesse et à ses jets de sauvegarde contre la mort.</t>
  </si>
  <si>
    <t>Permet d'ajouter 1d4 au résultat d'un jet de caractéristique d'un allié.</t>
  </si>
  <si>
    <t>La cible doit réussir un JdS de Dextérité ou subir 1d8 dégâts radiant. Les dégâts augmentent suivant le niveau.</t>
  </si>
  <si>
    <t>Inflige 1d8 dégâts nécrotiques à une créature (où 1d12 si elle est déjà blessée). La puissance évolue avec les niveaux.</t>
  </si>
  <si>
    <t>Permet de rendre lumineux un objet.</t>
  </si>
  <si>
    <t>Un éclat brûlant inflige 1d6 dégâts radiant aux créatures à portée. La puissance évolue avec les niveaux.</t>
  </si>
  <si>
    <t>Répare fissure, déchirure, fêlure d'un objet (maillon de chaîne cassé, clé brisée, accroc sur un manteau, fuite d'une gourde).</t>
  </si>
  <si>
    <t>Permet d'ajouter 1d4 au résultat d'un jet de sauvegarde allié.</t>
  </si>
  <si>
    <t>Stabilise immédiatement une créature à 0 point de vie.</t>
  </si>
  <si>
    <t>Permet d'obtenir divers effets mineurs visant à impressionner ou distraire les créatures à portée.</t>
  </si>
  <si>
    <t>Trois créatures peuvent ajouter un d4 à leur jet d'attaque ou de sauvegarde. Plus de cibles suivant le niveau.</t>
  </si>
  <si>
    <t>Si l'attaque touche, la cible subit 3d10 dégâts nécrotiques. Les dégâts augmentent suivant le niveau.</t>
  </si>
  <si>
    <t>Accorde un bonus de +2 de CA à une créature pour la durée du sort.</t>
  </si>
  <si>
    <t>Permet de détecter toutes émanations magiques à 9 m et d'en déterminer le type.</t>
  </si>
  <si>
    <t>Détecte et localise aberration, célestial, élémentaire, fée, fiélon ou mort-vivant à 9 mètres.</t>
  </si>
  <si>
    <t>Détecte et identifie poisons, créatures venimeuses et maladies à 9 mètres.</t>
  </si>
  <si>
    <t>Si l'attaque touche, la cible subit 4d6 dégâts radiants et le prochain jet d'attaque contre cette cible aura l'avantage.</t>
  </si>
  <si>
    <t>3 cibles doivent réussir un JdS de Charisme ou soustaire 1d4 à l'attaque ou à la sauvegarde. Plus de cibles suivant le niveau.</t>
  </si>
  <si>
    <t>La cible doit réussir un JdS de Sagesse ou suivre votre ordre (Approche, Lâche, Fuis, Tombe, Halte, etc).</t>
  </si>
  <si>
    <t>1 créature récupère 1d4+Mod.Inc pv. Plus de pv suivant le niveau.</t>
  </si>
  <si>
    <t>Donne un désavantage à l'attaque aux aberrations, célestes, élémentaires, fées, fiélons et morts-vivants.</t>
  </si>
  <si>
    <t>Enlève tout poison et maladie de nourriture et boissons non magiques.</t>
  </si>
  <si>
    <t>La cible a droit à un JdS de Sagesse pour éviter les attaques.</t>
  </si>
  <si>
    <t>1 créature récupère 1d8+Mod.Inc pv. Plus de pv suivant le niveau.</t>
  </si>
  <si>
    <t>3 créatures voient leur pv augmenter de 5 pv pour la durée du sort. Plus de pv suivant le niveau.</t>
  </si>
  <si>
    <t>La cible gagne l'avantage à un jet de caractéristique prédéfini, et d'enventuels autres bonus. Plus de cibles suivant le niveau.</t>
  </si>
  <si>
    <t>Si l'attaque touche, inflige 1d8+Mod.Inc. dégâts de force. Les dégâts augmentent avec le niveau.</t>
  </si>
  <si>
    <t>Permet de recevoir un présage en relation avec une action future (Fortune, Péril, les deux ou rien).</t>
  </si>
  <si>
    <t>La cible doit réussir un JdS de Constitution ou devenir aveuglée ou assourdie. Plus de cibles suivant le niveau.</t>
  </si>
  <si>
    <t>Crée une flamme qui produit une lumière équivalente à celle d'une torche mais qui ne dégage aucune chaleur.</t>
  </si>
  <si>
    <t>La cible doit réussir un JdS de Sagesse ou être paralysée. Plus de cibles suivant le niveau.</t>
  </si>
  <si>
    <t>La cible gagne +1 à la CA, +1 aux JdS et obtient une résistance à tous les dégâts mais le lanceur partage ses dégâts.</t>
  </si>
  <si>
    <t>Permet de sentir la direction dans laquelle se trouve un objet déjà vu jusqu'à 300 m.</t>
  </si>
  <si>
    <t>Protège un cadavre du pourrissement ou de devenir un mort-vivant.</t>
  </si>
  <si>
    <t>6 créatures récupèrent 2d8+Mod.Inc pv. Plus de pv suivant le niveau.</t>
  </si>
  <si>
    <t>Neutralise 1 poison d'une créature, donne l'avantage aux JdS pour ne pas être empoisonné et la résistance aux dégâts de poison.</t>
  </si>
  <si>
    <t>Met fin à une maladie ou à une condition (aveuglé, assourdi, paralysé ou empoisonné).</t>
  </si>
  <si>
    <t>Permet d'être conscient de tout piège à portée, mais ne donne pas sa localisation.</t>
  </si>
  <si>
    <t>Crée une zone de 6 mètres de rayon qui bloque tous les sons.</t>
  </si>
  <si>
    <t>Transforme des os ou un cadavre en squelette ou zombi sous votre contrôle. Le nombre de créatures augmente avec le niveau.</t>
  </si>
  <si>
    <t>Protège de certains types de créatures (céleste, élémentaire, fée, fiélon ou mort-vivant). La durée augmente suivant le niveau.</t>
  </si>
  <si>
    <t>Crée un détecteur invisible qui permet de voir ou d'entendre (alternable).</t>
  </si>
  <si>
    <t>Envoie un message de 25 mots à une créature familière qui peut y répondre, quelle que soit la distance ou le plan.</t>
  </si>
  <si>
    <t>Les cibles doivent réussir un JdS de Sagesse ou subir 3d8 dégâts radiants ou nécrotiques. Les dégâts augmentent avec le niveau.</t>
  </si>
  <si>
    <t>Permet à la cible de comprendre et parler toutes les langues.</t>
  </si>
  <si>
    <t>Permet à 10 créatures de se déplacer sur une surface liquide (eau, acide, boue, lave, etc) comme si c'était un sol dur.</t>
  </si>
  <si>
    <t>La cible consentante passe pour morte auprès de toute personne ne faisant pas une inspection approfondie.</t>
  </si>
  <si>
    <t>6 créatures récupèrent 1d4+Mod.Inc pv. Plus de pv suivant le niveau.</t>
  </si>
  <si>
    <t>Appel de la foudre</t>
  </si>
  <si>
    <t>Call Lightning</t>
  </si>
  <si>
    <t>36 mètres</t>
  </si>
  <si>
    <t>Permet de faire tomber la foudre (dégâts 3d10) mais besoin de place pour un gros nuage à 30m de hauteur</t>
  </si>
  <si>
    <t xml:space="preserve">Un nuage d'orage prend la forme d'un cylindre de 3 mètres de hauteur et d'un rayon de 18 mètres centré sur un point visible à 30 mètres au-dessus de vous. Le sort échoue si vous ne pouvez voir un point en l'air là où le nuage devrait apparaître (par exemple, si vous vous trouvez dans une pièce trop petite pour accueillir le nuage). 
Lorsque vous incantez le sort, choisissez un point visible dans la portée du sort. Un éclair jaillit du nuage jusqu'au point choisi. Chaque créature à 1,50 mètre ou moins de ce point doit réussir un jet de sauvegarde de Dextérité sans quoi elle subit 3d10 dégâts de foudre. En cas de réussite, les dégâts sont réduits de moitié. À chacun de vos tours, jusqu'à la fin du sort, vous pouvez utiliser votre action pour appeler la foudre de cette manière, en ciblant le même point ou un nouveau. 
Si vous êtes en extérieur et dans des conditions orageuses lors de l'incantation de ce sort, le sort vous permet de contrôler l'orage plutôt que d'en créer un nouveau. Dans ces conditions, les dégâts du sort augmentent de 1d10. 
Aux niveaux supérieurs. Lorsque vous lancez ce sort en utilisant un emplacement de niveau 4 ou supérieur, les dégâts augmentent de 1d10 pour chaque niveau d'emplacement supérieur au niveau 3. </t>
  </si>
  <si>
    <t>Bourrasque</t>
  </si>
  <si>
    <t>Gust of Wind</t>
  </si>
  <si>
    <t>ligne_18m</t>
  </si>
  <si>
    <t>Les cibles dans la zone doivent réussir un JdS de Force ou être repousées de 4,50 m.</t>
  </si>
  <si>
    <t xml:space="preserve">Un corridor de vent long de 18 mètres et large de 3 mètres souffle de votre position vers une direction de votre choix, pour la durée du sort. Chaque créature qui débute son tour dans le corridor doit réussir un jet de sauvegarde de Force sans quoi elle est poussée de 4,50 mètres dans l'axe du corridor. 
Toute créature dans le corridor doit consommer 2 mètres de mouvement pour chaque mètre parcouru lorsqu'elle se rapproche de vous. 
La bourrasque disperse les gaz et la vapeur, et elle éteint les chandelles, les torches et les autres flammes exposées dans la zone. Elle fait vaciller les flammes protégées, comme celle d'une lanterne, qui ont alors 50 % de chance de s'éteindre. 
Lors d'une action bonus à chacun de vos tours avant que le sort prenne fin, vous pouvez changer la direction du corridor de vent. </t>
  </si>
  <si>
    <t>Fracassement</t>
  </si>
  <si>
    <t>Shatter</t>
  </si>
  <si>
    <t xml:space="preserve"> Les cibles doivent réussir un JdS de Constitution ou subir 3d8 dégâts de tonnerre. Les dégâts augmentent suivant le niveau.</t>
  </si>
  <si>
    <t xml:space="preserve">Un fort bruit résonnant, douloureusement intense, retentit d'un point de votre choix dans la portée du sort. Chaque créature présente dans une sphère d'un rayon de 3 mètres centrée sur ce point doit réussir un jet de sauvegarde de Constitution sans quoi elle subit 3d8 dégâts de tonnerre. Si elle réussit, les dégâts sont réduits de moitié. Une créature constituée de matériau inorganique, comme la pierre, le cristal ou le métal, fait son jet de sauvegarde avec un désavantage. 
Un objet non magique qui n'est pas porté ou transporté subit aussi les dégâts s'il est dans la zone du sort. 
Aux niveaux supérieurs. Lorsque vous lancez ce sort en utilisant un emplacement de sort de niveau 3 ou plus, les dégâts du sort augmentent de 1d8 pour chaque niveau d'emplacement supérieur au niveau 2. </t>
  </si>
  <si>
    <t>Nappe de brouillard</t>
  </si>
  <si>
    <t>Fog Cloud</t>
  </si>
  <si>
    <t xml:space="preserve"> Rend la visiblité nulle dans une zone de 6 m de rayon. Le rayon augmente suivant le niveau.</t>
  </si>
  <si>
    <t xml:space="preserve">Vous créez une sphère de brouillard de 6 mètres de rayon centrée sur un point dans la portée du sort. La sphère s'étend au-delà des coins et la visibilité dans la zone est nulle. Elle persiste pour la durée du sort ou jusqu'à ce qu'un vent de force modérée ou plus (au moins 15 km/h) la dissipe. 
Aux niveaux supérieurs. Lorsque vous lancez ce sort en utilisant un emplacement de sort de niveau 2 ou plus, le rayon de la sphère augmente de 6 mètres pour chaque niveau d'emplacement supérieur au niveau 1. </t>
  </si>
  <si>
    <t>Onde de choc</t>
  </si>
  <si>
    <t>Thunderwave</t>
  </si>
  <si>
    <t xml:space="preserve"> Les cibles doivent réussir un JdS de Constitution ou subir 2d8 dégâts de tonnerre. Les dégâts augmentent suivant le niveau.</t>
  </si>
  <si>
    <t>ennemi_cube_4,5m</t>
  </si>
  <si>
    <t xml:space="preserve">Une vague de force de tonnerre émane de vous. Toute créature se trouvant dans un cube de 4,50 mètres prenant origine à partir de vous-même doit faire un jet de sauvegarde de Constitution. En cas d'échec, la créature prend 2d8 dégâts de tonnerre et est repoussée de 3 mètres de vous. En cas de réussite, la créature prend seulement la moitié des dégâts et n'est pas repoussée. 
En outre, les objets non fixés qui se trouvent entièrement dans la zone d'effet sont automatiquement repoussés de 3 mètres par l'effet du sort, et le sort émet un coup de tonnerre audible jusqu'à 90 mètres. 
Aux niveaux supérieurs. Lorsque vous lancez ce sort en utilisant un emplacement de sort de niveau 2 ou plus, les dégâts augmentent de 1d8 pour chaque niveau d'emplacement supérieur au niveau 1. </t>
  </si>
  <si>
    <t>Tempête de neige</t>
  </si>
  <si>
    <t>Sleet Storm</t>
  </si>
  <si>
    <t> Une créature dans un rayon de 12 m doit réussir un JdS de Dextérité ou tomber à terre.</t>
  </si>
  <si>
    <t>45m</t>
  </si>
  <si>
    <t>cylindre_h6m_r12m</t>
  </si>
  <si>
    <t xml:space="preserve">Tant que le sort persiste, une pluie glacée et de la neige tombent dans un cylindre de 6 mètres de hauteur avec un rayon de 12 mètres, centré sur un point déterminé dans la portée du sort. La visibilité dans la zone est nulle et les flammes nues dans la zone sont éteintes. 
Le sol dans la zone est couvert de glace glissante, rendant le terrain difficile. Lorsqu'une créature pénètre dans la zone du sort pour la première fois d'un tour ou lorsqu'elle y débute son tour, elle doit réussir un jet de sauvegarde de Dextérité sans quoi elle tombe à terre. 
Si une créature se concentre dans la zone du sort, elle doit réussir un jet de sauvegarde de Constitution contre le DD de sauvegarde de votre sort, sans quoi elle perd sa concentration. </t>
  </si>
  <si>
    <t>30X</t>
  </si>
  <si>
    <t>20X</t>
  </si>
  <si>
    <t>20Y</t>
  </si>
  <si>
    <t>10Y</t>
  </si>
  <si>
    <t>30Y</t>
  </si>
  <si>
    <t>10X</t>
  </si>
  <si>
    <t>ennemi_sphere_1,5m</t>
  </si>
  <si>
    <t>ennemi_sphere_3m</t>
  </si>
  <si>
    <t>Manipulation de l'eau</t>
  </si>
  <si>
    <t>Shape Water</t>
  </si>
  <si>
    <t>001</t>
  </si>
  <si>
    <t>002</t>
  </si>
  <si>
    <t>003</t>
  </si>
  <si>
    <t>004</t>
  </si>
  <si>
    <t>005</t>
  </si>
  <si>
    <t>006</t>
  </si>
  <si>
    <t>007</t>
  </si>
  <si>
    <t>008</t>
  </si>
  <si>
    <t>009</t>
  </si>
  <si>
    <t>101</t>
  </si>
  <si>
    <t>102</t>
  </si>
  <si>
    <t>103</t>
  </si>
  <si>
    <t>104</t>
  </si>
  <si>
    <t>105</t>
  </si>
  <si>
    <t>106</t>
  </si>
  <si>
    <t>107</t>
  </si>
  <si>
    <t>108</t>
  </si>
  <si>
    <t>109</t>
  </si>
  <si>
    <t>110</t>
  </si>
  <si>
    <t>111</t>
  </si>
  <si>
    <t>112</t>
  </si>
  <si>
    <t>113</t>
  </si>
  <si>
    <t>114</t>
  </si>
  <si>
    <t>115</t>
  </si>
  <si>
    <t>116</t>
  </si>
  <si>
    <t>201</t>
  </si>
  <si>
    <t>202</t>
  </si>
  <si>
    <t>203</t>
  </si>
  <si>
    <t>204</t>
  </si>
  <si>
    <t>205</t>
  </si>
  <si>
    <t>206</t>
  </si>
  <si>
    <t>207</t>
  </si>
  <si>
    <t>208</t>
  </si>
  <si>
    <t>209</t>
  </si>
  <si>
    <t>210</t>
  </si>
  <si>
    <t>211</t>
  </si>
  <si>
    <t>212</t>
  </si>
  <si>
    <t>213</t>
  </si>
  <si>
    <t>214</t>
  </si>
  <si>
    <t>215</t>
  </si>
  <si>
    <t>216</t>
  </si>
  <si>
    <t>217</t>
  </si>
  <si>
    <t>301</t>
  </si>
  <si>
    <t>302</t>
  </si>
  <si>
    <t>303</t>
  </si>
  <si>
    <t>304</t>
  </si>
  <si>
    <t>305</t>
  </si>
  <si>
    <t>306</t>
  </si>
  <si>
    <t>307</t>
  </si>
  <si>
    <t>308</t>
  </si>
  <si>
    <t>309</t>
  </si>
  <si>
    <t>310</t>
  </si>
  <si>
    <t>311</t>
  </si>
  <si>
    <t>312</t>
  </si>
  <si>
    <t>313</t>
  </si>
  <si>
    <t>314</t>
  </si>
  <si>
    <t>315</t>
  </si>
  <si>
    <t>316</t>
  </si>
  <si>
    <t>317</t>
  </si>
  <si>
    <t>318</t>
  </si>
  <si>
    <t>319</t>
  </si>
  <si>
    <t>320</t>
  </si>
  <si>
    <t>00Z</t>
  </si>
  <si>
    <t xml:space="preserve">Choisissez un cube d'eau visible de 1,50 mètre d'arête dans la portée du sort. Vous pouvez alors le manipuler d'une des façons suivantes : 
• Vous déplacez instantanément ou modifiez le sens du courant selon vos directives jusqu'à 1,50 mètre dans n'importe quelle direction. Ce mouvement n'a pas assez de force pour causer des dégâts. 
• Vous pouvez faire apparaitre des formes simples dans l'eau et les animer selon vos instructions. Ce changement dure 1 heure. 
• Vous modifiez la couleur ou l'opacité de l'eau. L'eau doit être transformée de façon homogène. Ce changement dure 1 heure. 
• Vous gelez l'eau, à condition qu'elle ne contienne aucune créature. L'eau dégèle au bout de 1 heure. 
Si vous lancez ce sort plusieurs fois, vous ne pouvez avoir que deux de ces effets non-instantanés actifs à la fois, et vous pouvez en dissiper un en une action. </t>
  </si>
  <si>
    <t>Vous contrôlez l'eau pour obtenir divers effets mineurs : changer sa couleur, la faire geler, changer le sens du courant etc.</t>
  </si>
  <si>
    <t>Créer ou détruit jusqu'à 40 litres d'eau. Le volume augmente suivant le niveau.&lt;br/&gt;&lt;br/&gt; Lancement gratuit (Génasi d'eau) : &lt;input type="checkbox"/&gt;</t>
  </si>
  <si>
    <t>Bannissement</t>
  </si>
  <si>
    <t>Banishment</t>
  </si>
  <si>
    <t>La cible doit réussir un JdS de Cha. ou être envoyée sur un demi-plan non-dangereux (+1 créature/niv).</t>
  </si>
  <si>
    <t>Contrôle de l'eau</t>
  </si>
  <si>
    <t>Control Water</t>
  </si>
  <si>
    <t>Contrôle l'eau dans un cube de 30 m (provoquer une crue, scinder l'eau, diriger le courant, créer un tourbillon).</t>
  </si>
  <si>
    <t>Le lanceur obtient une réponse fiable à 1 question au sujet d'un évènement à venir dans les 7 prochains jours.</t>
  </si>
  <si>
    <t>Façonnage de la pierre</t>
  </si>
  <si>
    <t>Stone Shape</t>
  </si>
  <si>
    <t>Donne à un bloc de pierre de 1,50 m de côté n'importe quelle forme, ou y crée une ouverture.</t>
  </si>
  <si>
    <t>Gardien de la foi</t>
  </si>
  <si>
    <t>Guardian of Faith</t>
  </si>
  <si>
    <t>Les créatures hostiles dans un rayon de 3 m autour du gardien créé doivent réussir un JdS de Dex. ou subir 20 dégâts radiants.</t>
  </si>
  <si>
    <t>Liberté de mouvement</t>
  </si>
  <si>
    <t>Freedom of Movement</t>
  </si>
  <si>
    <t>La cible n'est pas affectée dans ses mouvements par un terrain difficile, un sort ou de l'eau.</t>
  </si>
  <si>
    <t>Localisation de créature</t>
  </si>
  <si>
    <t>Locate Creature</t>
  </si>
  <si>
    <t>Le lanceur ressent la direction dans laquelle se trouve une créature familière dans un rayon de 300 m.</t>
  </si>
  <si>
    <t>Protection contre la mort</t>
  </si>
  <si>
    <t>Death Ward</t>
  </si>
  <si>
    <t>Lorsque la cible tombera pour la première fois à 0 pv, elle repassera automatiquement à 1 pv.</t>
  </si>
  <si>
    <t xml:space="preserve">Vous tentez d'envoyer dans un autre plan d'existence une créature à portée que vous pouvez voir. 
La cible doit réussir un jet de sauvegarde de Charisme sous peine d'être bannie. 
Si la cible est native du plan d'existence sur lequel vous êtes, vous bannissez la cible sur un demi-plan non-dangereux. Tant qu'elle s'y trouve, la cible est incapable d'agir. La cible y reste jusqu'à ce que le sort prenne fin, puis elle réapparaît à l'endroit qu'elle a quitté ou dans l'espace inoccupé le plus proche si cet endroit est occupé. 
Si la cible est native d'un plan d'existence différent de celui sur lequel vous vous trouvez, la cible est bannie dans une petite détonation, retournant dans son plan d'existence. Si ce sort se termine avant qu'une minute ne se soit écoulée, la cible réapparaît dans l'espace qu'elle a quitté ou dans l'espace inoccupé le plus proche si cet endroit est déjà occupé. Sinon, la cible ne revient pas. 
Aux niveaux supérieurs. Lorsque vous lancez ce sort en utilisant un emplacement de sort de niveau 5 ou supérieur, vous pouvez cibler une créature supplémentaire pour chaque niveau d'emplacement supérieur au niveau 4. </t>
  </si>
  <si>
    <t xml:space="preserve">Votre magie accompagnée d'une offrande vous met en contact avec votre dieu ou un de ses serviteurs. Vous posez une seule question en vue d'un objectif, d'un événement ou d'une activité spécifique qui pourrait se produire dans les 7 jours. Le MD donne une réponse véridique. La réponse peut prendre la forme d'une courte phrase, d'un vers cryptique ou d'un présage. 
Le sort ne considère pas les circonstances qui pourraient changer l'issue de la divination, comme l'incantation additionnelle de sorts ou la perte ou le gain d'un nouveau compagnon. 
Si vous incantez le sort plus d'une fois avant la fin de votre prochain repos long, il y a une probabilité cumulative de 25 % de recevoir une réponse aléatoire, et ce, pour chaque incantation après la première. Le MD fait ce jet en secret. </t>
  </si>
  <si>
    <t xml:space="preserve">Vous touchez un objet en pierre de taille M ou P ou un bloc de pierre d'un maximum de 1,50 mètre de côté et vous lui donnez n'importe quelle forme qui vous convient. Par exemple, vous pouvez transformer un gros rocher en arme, statue ou coffre, ou réaliser un petit passage à travers un mur, tant que le mur fait moins de 1,50 mètre d'épaisseur. Vous pouvez aussi façonner une porte de pierre et son encadrement pour pouvoir la fermer. L'objet que vous créez peut avoir un maximum de deux charnières et un verrou mais des détails mécaniques plus fins sont impossibles. </t>
  </si>
  <si>
    <t xml:space="preserve">Un gardien spectral de taille G apparait et flotte au-dessus d'un espace de votre choix, inoccupé et visible, dans la portée et pour la durée du sort. Le gardien occupe cet espace et il est flou à l'exception d'une épée étincelante et d'un bouclier montrant le symbole de votre divinité. 
Toute créature vous étant hostile qui se déplace pour la première fois lors de son tour dans un espace à 3 mètres ou moins du gardien doit réussir un jet de sauvegarde de Dextérité sans quoi elle subit 20 dégâts radiants. Si elle réussit, les dégâts sont réduits de moitié. Le gardien se volatilise après avoir infligé un total de 60 dégâts. </t>
  </si>
  <si>
    <t xml:space="preserve">Vous touchez une créature consentante. Pour la durée du sort, les mouvements de la cible ne sont pas limités par un terrain difficile. Les sorts et autres effets magiques ne peuvent ni réduire la vitesse de la cible ni la rendre paralysée ou entravée. 
La cible peut aussi dépenser 1,50 mètre de son mouvement pour se dégager d'une contrainte non magique, comme des menottes ou l'étreinte d'une créature. Enfin, l'environnement aquatique n'impose aucune pénalité sur les mouvements et les attaques de la cible. </t>
  </si>
  <si>
    <t xml:space="preserve">Décrivez ou nommez une créature qui vous est familière. Vous percevez la direction vers le lieu où se situe la créature aussi longtemps qu'elle est à 300 mètres ou moins de vous. Si la créature se déplace, vous connaissez la direction de son déplacement. 
Le sort peut localiser une créature spécifique que vous connaissez ou la plus proche créature d'une espèce particulière (comme un humain ou une licorne), à condition d'avoir déjà vu au moins une fois cette créature de près (à 9 mètres ou moins). Si la créature décrite ou nommée est dans une autre forme, en étant sous l'effet du sort métamorphose notamment, le sort ne localise pas la créature. 
Ce sort ne peut localiser une créature si un cours d'eau d'au moins 3 mètres de large fait obstacle à un trajet direct entre vous et la créature. </t>
  </si>
  <si>
    <t> 8 heures</t>
  </si>
  <si>
    <t xml:space="preserve">Vous touchez une créature et vous lui octroyez une mesure de protection contre la mort. 
La première fois que la cible atteint 0 point de vie à cause de dégâts reçus, la cible passe à 1 point de vie et le sort prend fin. 
Si le sort est toujours actif lorsque la cible est victime d'un effet qui la tuerait instantanément sans causer de dégât, cet effet est nul pour la cible, et le sort prend fin. </t>
  </si>
  <si>
    <t>40Y</t>
  </si>
  <si>
    <t>Tempête de grêle</t>
  </si>
  <si>
    <t>Ice Storm</t>
  </si>
  <si>
    <t>40X</t>
  </si>
  <si>
    <t>90m</t>
  </si>
  <si>
    <t xml:space="preserve">Une pluie de grêle dure comme la pierre tombe au sol dans un cylindre de 6 mètres de rayon et de 12 mètres de haut centré sur le point choisi à l'intérieur de la portée du sort. Chaque créature dans le cylindre doit faire un jet de sauvegarde de Dextérité. En cas d'échec, la créature subit 2d8 dégâts contondants et 4d6 dégâts de froid, ou la moitié si le jet de sauvegarde est réussi. 
Les grêlons transforment la zone d'effet de la tempête en un terrain difficile jusqu'à la fin de votre prochain tour. 
Aux niveaux supérieurs. Lorsque vous lancez ce sort en utilisant un emplacement de niveau 5 ou plus, les dégâts contondants augmentent de 1d8 pour chaque niveau d'emplacement supérieur au niveau 4. </t>
  </si>
  <si>
    <t>Les créatures dans un cylindre de 12 x 12 m doivent réussir un JdS de Dex. ou subir 2d8 dégâts contondants et 4d6 de froid.</t>
  </si>
  <si>
    <t xml:space="preserve">Jusqu'à la fin du sort, vous contrôlez toute étendue d'eau libre dans une zone cubique de 30 mètres d'arête de votre choix. Vous pouvez choisir parmi les effets suivants lors de l'incantation du sort. Par une action, durant votre tour, vous pouvez répéter le même effet ou en choisir un nouveau. 
&lt;b&gt;Crue&lt;/b&gt; Vous provoquez l'augmentation de 6 mètres du niveau de toute l'eau présente dans la zone d'effet. Si la zone d'effet comprend une berge, l'eau se déverse sur le sol sec. Si votre zone d'effet se trouve au sein d'une importante étendue d'eau, vous créez plutôt une vague de 6 mètres de haut qui part d'un côté de la zone d'effet et se déplace jusqu'au côté opposé avant de se briser. Tout véhicule de taille TG ou inférieure frappé par la vague a 25 % de risque de chavirer. Le niveau de l'eau reste élevé jusqu'à la fin du sort ou jusqu'à ce que vous choisissiez un effet différent. Si cet effet produit une vague, la vague se répète au début de votre tour suivant tant que l'effet de Crue est effectif. 
&lt;b&gt;Scinder l'eau&lt;/b&gt; Vous déplacez l'eau dans la zone de sorte à créer une tranchée. La tranchée s'étend au travers de la zone d'effet du sort, et scinde l'eau en deux, formant un mur de chaque côté. La tranchée reste en place jusqu'à la fin du sort ou jusqu'à ce que vous choisissiez un nouvel effet. L'eau remplit alors lentement la tranchée jusqu'au tour suivant, ramenant l'eau à son niveau normal. 
&lt;b&gt;Diriger le courant&lt;/b&gt; Vous provoquez un courant dans la zone d'effet qui se dirige dans la direction de votre choix, même si l'eau doit pour cela submerger des obstacles, passer au-dessus des murs, ou prendre d'autres directions improbables. L'eau dans la zone d'effet se déplace dans la direction souhaitée, mais une fois en dehors de la zone d'effet, elle retrouve un courant basé sur les caractéristiques du terrain. L'eau continue à se déplacer dans la direction choisie jusqu'à ce que le sort prenne fin ou que vous choisissiez un nouvel effet. 
&lt;b&gt;Tourbillon&lt;/b&gt; Cet effet requiert une étendue d'eau large de 15 mètres et profonde de 7,50 mètres minimum. Vous créez un tourbillon qui se forme au centre de la zone d'effet. Le tourbillon produit un vortex large de 1,50 mètre à son pôle inférieur, large de 15 mètres à son pôle supérieur, et profond de 7,50 mètres. Toute créature ou objet dans l'eau à 7,50 mètres du vortex est attiré de 3 mètres vers lui. Une créature peut nager pour s'éloigner du vortex à condition de réussir un jet de Force (Athlétisme) contre le DD de sauvegarde de votre sort. 
Lorsqu'une créature entre dans le vortex pour la première fois de son tour ou débute son tour dans le vortex, elle doit effectuer un jet de sauvegarde de Force. Si elle échoue son jet de sauvegarde, la créature subit 2d8 dégâts contondants et est happée dans le vortex jusqu'à ce que le sort se termine. Si elle réussit son jet de sauvegarde, la créature ne subit que la moitié des dégâts et n'est pas prisonnière du vortex. Une créature happée par le vortex peut utiliser son action pour essayer de nager hors du vortex comme décrit précédemment, mais elle subira un désavantage à son jet de Force (Athlétisme). 
La première fois, à chaque tour, qu'un objet entre dans le vortex, l'objet subit 2d8 dégâts contondants ; ces dégâts sont de nouveau infligés à chaque tour que l'objet passe dans le vortex. </t>
  </si>
  <si>
    <t>Colonne de flamme</t>
  </si>
  <si>
    <t>Flame Strike</t>
  </si>
  <si>
    <t>Les créatures dans un cylindre de 6 x 12 m doivent réussir un JdS de Dex. ou subir 4d6 de feu et 4d6 radiants (dégâts/niv).</t>
  </si>
  <si>
    <t>Communion</t>
  </si>
  <si>
    <t>Commune</t>
  </si>
  <si>
    <t>Permet d'obtenir d'une entité divine les réponses (oui ou non) à 3 questions.</t>
  </si>
  <si>
    <t>Contagion</t>
  </si>
  <si>
    <t>Si l'attaque avec un sort touche, la cible est infectée d'une maladie à choisir parmi les 6 proposées.</t>
  </si>
  <si>
    <t>Contrat</t>
  </si>
  <si>
    <t>Planar Binding</t>
  </si>
  <si>
    <t>La cible (céleste, élémentaire, fée ou fiélon) doit réussir un JdS de Cha. ou servir le lanceur (durée/niv).</t>
  </si>
  <si>
    <t>Dissipation du mal et du bien</t>
  </si>
  <si>
    <t>Dispel Evil and Good</t>
  </si>
  <si>
    <t>Met fin à une condition (charmée, effrayée ou possédée) ou renvoie une créature sur son plan d'origine (JdS de Cha).</t>
  </si>
  <si>
    <t>Fléau d'insectes</t>
  </si>
  <si>
    <t>Insect Plague</t>
  </si>
  <si>
    <t>Les créatures dans une sphère de 6 m de rayon doivent réussir un JdS de Con. ou subir 4d10 dégâts perforants (dégâts/niv).</t>
  </si>
  <si>
    <t>Légende</t>
  </si>
  <si>
    <t>Legend Lore</t>
  </si>
  <si>
    <t>Le lanceur obtient des informations sur une personne, un lieu ou un objet sous forme de contes ou d'histoires.</t>
  </si>
  <si>
    <t>Mission</t>
  </si>
  <si>
    <t>Geas</t>
  </si>
  <si>
    <t>La cible doit réussir un JdS de Sag. ou être charmée et subir 5d10 dégâts psychiques si elle n'obéit pas (durée/niv).</t>
  </si>
  <si>
    <t>Rappel à la vie</t>
  </si>
  <si>
    <t>Raise Dead</t>
  </si>
  <si>
    <t>Ramène à la vie (1 pv) une créature morte depuis moins de 10 jours. Ne restaure pas les parties du corps amputées.</t>
  </si>
  <si>
    <t>Restauration supérieure</t>
  </si>
  <si>
    <t>Greater Restoration</t>
  </si>
  <si>
    <t>Met fin à une condition (charmé, pétrification), à une malédiction, à une réduction de carac ou de pv, ou à un niv d'épuisement.</t>
  </si>
  <si>
    <t>Sanctification</t>
  </si>
  <si>
    <t>Hallow</t>
  </si>
  <si>
    <t>24 heures</t>
  </si>
  <si>
    <t>Empêche célestes, élémentaires, fiélons, fées et morts-vivants d'entrer dans un rayon de 18 m et protège/handicape les cibles.</t>
  </si>
  <si>
    <t>Scrutation</t>
  </si>
  <si>
    <t>Scrying</t>
  </si>
  <si>
    <t>Permet de voir et entendre une créature spécifique (on peut aussi cibler un lieu) sur le même plan (JdS de Sag).</t>
  </si>
  <si>
    <t>Soins de groupe</t>
  </si>
  <si>
    <t>Mass Cure Wounds</t>
  </si>
  <si>
    <t>Jusqu'à 6 créatures récupèrent 3d8+Mod.Carac.Inc pv (+1d8 pv/niv).</t>
  </si>
  <si>
    <t>7 jours</t>
  </si>
  <si>
    <t>30 jours</t>
  </si>
  <si>
    <t>50X</t>
  </si>
  <si>
    <t xml:space="preserve">Une colonne verticale de feu divin dévale des cieux vers un endroit que vous spécifiez dans la portée du sort. Chaque créature située dans un cylindre de 3 mètres de rayon et de 12 mètres de haut centré sur le point spécifié doit réussir un jet de sauvegarde de Dextérité sans quoi elle subit 4d6 dégâts de feu et 4d6 dégâts radiants. Si elle réussit, les dégâts sont réduits de moitié. 
Aux niveaux supérieurs. Lorsque vous lancez ce sort en utilisant un emplacement de sort de niveau 6 ou plus, les dégâts de feu ou les dégâts radiants (selon votre choix) sont augmentés de 1d6 pour chaque niveau d'emplacement supérieur au niveau 5. </t>
  </si>
  <si>
    <t xml:space="preserve">Vous entrez en contact avec votre dieu ou un intermédiaire divin et vous posez jusqu'à trois questions qui peuvent être répondues par oui ou par non. Vous devez poser vos questions avant la fin du sort. Vous recevez une réponse correcte à chaque question. 
Les entités divines ne pas nécessairement omniscientes. Vous pouvez donc recevoir une réponse « incertaine » si la question concerne un sujet qui est hors du domaine de connaissance de la divinité. Dans le cas où une réponse monosyllabique s'avérerait déroutante ou opposée aux intérêts de la divinité, le MD peut faire une courte phrase en guise de réponse. 
Si vous incantez le sort plus d'une fois avant la fin de votre prochain repos long, il y a une probabilité cumulative de 25 % de ne recevoir aucune réponse et ce, pour chaque incantation après la première. Le MD fait ce jet en secret. </t>
  </si>
  <si>
    <t xml:space="preserve">Votre toucher est vecteur de maladie. Effectuez une attaque au corps à corps avec un sort contre une créature à portée. Si le coup touche, la cible est empoisonnée. 
À la fin de chacun des tours de la cible empoisonnée, celle-ci doit effectuer un jet de sauvegarde de Constitution. Si elle en réussit trois, la cible n'est plus empoisonnée et le sort prend fin. Si elle en échoue trois, la cible n'est plus empoisonnée mais vous choisissez une des maladies indiquées ci-dessous. La cible est alors sujette à cette maladie jusqu'à la fin de la durée du sort. 
Étant donné que le sort reproduit une maladie naturelle chez sa cible, tout effet qui peut normalement guérir une maladie, ou au moins en réduire les effets, s'applique. 
&lt;b&gt;Bouille-crâne&lt;/b&gt;. L'esprit de la créature devient fiévreux. La créature a un désavantage aux jets d'Intelligence et aux jets de sauvegarde d'Intelligence. De plus, la créature se comporte comme si elle était sous l'effet d'un sort de confusion lorsqu'elle est en combat. 
&lt;b&gt;Convulsions&lt;/b&gt;. La créature est parcourue de tremblements incontrôlés. La créature a un désavantage aux jets de Dextérité, aux jets de sauvegarde de Dextérité et aux jets d'attaque basés sur la Dextérité. 
&lt;b&gt;Fièvre répugnante&lt;/b&gt;. Une violente fièvre se saisit du corps de la créature. La créature a un désavantage aux jets de Force, aux jets de sauvegarde de Force et aux jets d'attaque basés sur la Force. 
&lt;b&gt;Mal aveuglant&lt;/b&gt;. La créature a du mal à réfléchir et ses yeux deviennent blancs laiteux. La créature a un désavantage aux jets de Sagesse et aux jets de sauvegarde de Sagesse. Elle est de plus aveuglée. 
&lt;b&gt;Mort poisseuse&lt;/b&gt;. La créature perd du sang de manière incontrôlable. La créature a un désavantage aux jets de Constitution et aux jets de sauvegarde de Constitution. De plus, chaque fois que la créature subit des dégâts, elle est étourdie jusqu'à la fin de son tour suivant. 
&lt;b&gt;Pourriture&lt;/b&gt;. La chair de la créature se dégrade. La créature a un désavantage aux jets de Charisme et est vulnérable à tous les types de dégâts. </t>
  </si>
  <si>
    <t xml:space="preserve">Avec ce sort, vous tentez de vous attacher les services d'un céleste, d'un élémentaire, d'une fée ou d'un fiélon. La créature doit être à portée pendant toute la durée de l'incantation (typiquement, la créature est tout d'abord invoquée à l'intérieur d'un sort de cercle magique inversé, pour qu'elle ne puisse pas s'échapper, tandis que vous lancez ce sort). À la fin de l'incantation, la cible doit effectuer un jet de sauvegarde de Charisme. En cas d'échec, elle est tenue de vous servir pour toute la durée du sort. Si la créature a été invoquée ou a été créée par un autre sort, la durée du sort est étendue pour correspondre à celle du sort contrat. 
Une créature liée doit suivre vos instructions au mieux de ses capacités. Vous pouvez ordonner à la créature de vous accompagner lors de vos aventures, de garder un lieu, ou de délivrer un message. La créature obéit à la lettre à vos instructions, mais si la créature vous est hostile, elle interprétera vos ordres afin d'accomplir ses propres objectifs. Si la créature exécute complètement les instructions qu'elle a reçues avant que le sort ne prenne fin, elle voyage jusqu'à vous pour vous en informer si vous vous trouvez tous deux dans le même plan d'existence. Si vous êtes dans des plans d'existence différents, elle retourne à l'endroit où vous l'avez asservie et y reste jusqu'à ce que le sort prenne fin. 
Aux niveaux supérieurs. Lorsque vous lancez ce sort en utilisant un emplacement de sort de niveau supérieur, la durée du sort passe à 10 jours avec un emplacement de niveau 6, à 30 jours pour un niveau 7, à 180 jours pour un niveau 8, et elle passe à 1 an et 1 jour en utilisant un emplacement de niveau 9. </t>
  </si>
  <si>
    <t xml:space="preserve">Une énergie chatoyante vous enveloppe et vous protège des fées, des morts-vivants et des créatures originaires d'autres plans que le plan matériel. Pour la durée du sort, les célestes, élémentaires, fées, fiélons et morts-vivants ont un désavantage aux jets d'attaque contre vous. 
Vous pouvez mettre fin prématurément au sort en utilisant l'une ou l'autre des options suivantes. 
Annulation d'enchantement. Par une action, vous touchez une créature à portée qui est charmée, effrayée ou possédée par un céleste, un élémentaire, une fée, un fiélon ou un mort-vivant. La créature que vous touchez cesse immédiatement d'être charmée, effrayé ou possédée par de telles créatures. 
Renvoi. Par une action, effectuez une attaque au corps à corps avec un sort contre un céleste, un élémentaire, une fée, un fiélon ou un mort-vivant à portée. Si votre attaque touche, vous tentez de renvoyer cette créature sur son plan d'origine. La créature doit réussir un jet de sauvegarde de Charisme sous peine d'être envoyée sur son plan natif (si elle ne s'y trouve pas actuellement). S'ils ne sont pas sur leur plan natif, les morts-vivants sont envoyés dans la Gisombre et les fées dans la Féerie. </t>
  </si>
  <si>
    <t xml:space="preserve">Une nuée de criquets bourdonnants occupent une sphère de 6 mètres de rayon centrée sur un point dans la portée du sort. La sphère s'étend au-delà des coins. La sphère persiste pour la durée du sort et la visibilité dans la zone est réduite. L'espace de la sphère est un terrain difficile. 
Lorsque la sphère apparait, chaque créature s'y trouvant doit réussir un jet de sauvegarde de Constitution sans quoi elle subit 4d10 dégâts perforants. En cas de réussite, les dégâts sont réduits de moitié. Une créature doit aussi faire le jet de sauvegarde lorsqu'elle pénètre dans l'espace du sort pour la première lors d'un tour ou lorsqu'elle y termine son tour. 
Aux niveaux supérieurs. Lorsque vous lancez ce sort en utilisant un emplacement de sort de niveau 6 ou plus, les dégâts augmentent de 1d10 pour chaque niveau d'emplacement supérieur au niveau 5. </t>
  </si>
  <si>
    <t xml:space="preserve">Nommez ou décrivez une personne, un lieu ou un objet. Le sort apporte à votre esprit une brève et sommaire information à propos de la chose que vous avez nommée. L'information peut être présentée sous forme de contes, d'histoires oubliées ou même d'informations secrètes qui n'ont jamais été révélées. Si la chose que vous avez nommée n'a pas de résonance légendaire, vous n'obtenez aucune information. Plus vous avez déjà d'information à propos de la chose, plus précises et détaillées seront les informations que vous recevrez. 
Ce que vous apprenez est précis mais peut être dissimulé dans un langage figuré. Par exemple, si vous avez une mystérieuse hache magique dans votre main, le sort peut révéler cette information : « Malheur au scélérat qui touche de ses mains la hache, car le manche tranchera celles du malin. Seul un vrai Enfant de la pierre, aimant et aimé de Moradin, pourrait réveiller le vrai pouvoir de cette hache, et seulement avec le mot sacré Rudnogg sur les lèvres ». </t>
  </si>
  <si>
    <t xml:space="preserve">Vous placez un ordre magique sur une créature que vous pouvez voir et à portée, la forçant ainsi à vous rendre service ou à s'interdire certaines actions ou activités, selon ce que vous décidez. Si la créature peut vous comprendre, elle doit réussir un jet de sauvegarde de Sagesse sous peine d'être charmée pour toute la durée du sort. Tant que vous charmez cette créature, elle subit 5d10 dégâts psychiques chaque fois qu'elle agit directement à l'encontre de vos instructions, mais pas plus d'une fois par jour. Une créature qui ne peut pas vous comprendre n'est pas affectée par ce sort. 
Vous pouvez lui donner n'importe quel ordre de votre choix, à l'exception d'une activité qui se terminerait inévitablement par sa mort. Si vous lui donnez l'ordre de se suicider, le sort prend fin. 
Vous pouvez mettre fin prématurément au sort en utilisant une action pour l'annuler. Un sort de délivrance des malédictions, restauration supérieure ou souhait met également fin au sort mission. 
Aux niveaux supérieurs. Lorsque vous lancez ce sort en utilisant un emplacement de sort de niveau 7 ou 8, la durée du sort passe à 1 an. Lorsque vous lancez ce sort en utilisant un emplacement de niveau 9, le sort persiste jusqu'à ce qu'il soit dissipé par l'un des sorts mentionnés ci-dessus. </t>
  </si>
  <si>
    <t xml:space="preserve">Vous ramenez à la vie une créature morte depuis moins de 10 jours. Si l'âme de la créature est à la fois consentante et libre de rejoindre le corps, la créature revient à la vie avec 1 point de vie. 
Ce sort neutralise les poisons et guérit les maladies normales affligeant la créature au moment de sa mort. Cependant, il n'enraye pas les maladies magiques, les malédictions et autres affections du genre. Si de tels effets ne sont pas enrayés avant l'incantation du sort, ils affligent toujours la cible à son retour à la vie. Ce sort ne peut rappeler un mort-vivant à la vie. 
Ce sort referme les blessures mortelles, mais il ne restaure pas les parties du corps qui ont été amputées. Si la créature a perdu des parties de son corps ou des organes essentiels à sa survie, comme la tête, le sort échoue automatiquement. 
Revenir du monde des morts est une épreuve. La cible subit une pénalité de -4 à tous ses jets d'attaque, de sauvegarde et de caractéristique. À chaque fois que la cible termine un repos long, la pénalité est réduite de 1 jusqu'à ce qu'elle soit nulle. </t>
  </si>
  <si>
    <t xml:space="preserve">Vous imprégnez une créature que vous touchez d'une énergie positive afin d'annuler un effet débilitant. Vous pouvez réduire de un le niveau d'épuisement de la cible, ou mettre un terme aux effets suivants affligeant la cible : 
• Un effet de charme ou de pétrification de la cible 
• Une malédiction, incluant le lien de la cible avec un objet magique maudit 
• Toute réduction à l'une des valeurs de caractéristique de la cible 
• Un effet qui réduit les points de vie maximums de la cible </t>
  </si>
  <si>
    <t xml:space="preserve">Vous pouvez voir et entendre une créature spécifique que vous choisissez et qui se trouve dans le même plan d'existence que vous. La cible doit effectuer un jet de sauvegarde de Sagesse, avec un modificateur dépendant de votre niveau de connaissance et du lien physique qui vous relie à elle. Si la cible sait que vous lancez ce sort, elle peut choisir d'échouer volontairement son jet de sauvegarde si elle souhaite être observée. 
En cas de réussite au jet de sauvegarde, la cible n'est pas affectée et vous ne pouvez plus utiliser ce sort contre elle pendant 24 heures. En cas d'échec, le sort crée un capteur invisible à 3 mètres de la cible. Vous pouvez voir et entendre comme si vous étiez à la place du capteur. Le capteur se déplace avec la cible, restant à 3 mètres d'elle pour toute la durée du sort. Une créature qui peut voir l'invisible voit le capteur comme un orbe lumineux de la taille de votre poing. Plutôt que de cibler une créature, vous pouvez cibler un lieu que vous avez déjà vu par le passé. Dans ce cas, le capteur apparaît à l'endroit ciblé et ne bouge pas. </t>
  </si>
  <si>
    <t xml:space="preserve">Un flot d'énergie curative émane d'un point de votre choix dans la portée du sort. Choisissez jusqu'à six créatures dans une sphère d'un rayon de 9 mètres centrée sur ce point. Chaque cible récupère un nombre de points de vie égal à 3d8 + le modificateur de votre caractéristique d'incantation. Ce sort n'a aucun effet sur les morts-vivants ou les créatures artificielles. 
Aux niveaux supérieurs. Lorsque vous lancez ce sort en utilisant un emplacement de sort de niveau 6 ou plus, la quantité de points de vie récupérés est augmentée de 1d8 pour chaque niveau d'emplacement supérieur au niveau 5. </t>
  </si>
  <si>
    <t>Vague destructrice</t>
  </si>
  <si>
    <t>Destructive Wave </t>
  </si>
  <si>
    <t>50Y</t>
  </si>
  <si>
    <t xml:space="preserve">Vous frappez le sol, créant une onde d'énergie divine qui se propage à partir de vous. Chaque créature que vous choisissez, située à 9 mètres ou moins de vous, doit réussir un jet de sauvegarde de Constitution sous peine de subir 5d6 dégâts de tonnerre, ainsi que 5d6 dégâts radiants ou nécrotiques (au choix), et d'être jetée à terre. Une créature qui réussit son jet de sauvegarde ne subit que la moitié des dégâts et ne tombe pas à terre. </t>
  </si>
  <si>
    <t>Crée une onde d'energie 9m autour du lanceur inflligeant 5d6 dégâts de tonnerre et 5d6 dégâts radiants ou nécrotiques aux créatures choisies.</t>
  </si>
  <si>
    <t>personnelle (rayon de 9 m)</t>
  </si>
  <si>
    <t>Arme sacrée</t>
  </si>
  <si>
    <t>Holy Weapon</t>
  </si>
  <si>
    <t>Vous imprégnez une arme que vous touchez avec un pouvoir sacré. Jusqu'à la fin du sort, l'arme émet une lumière vive dans un rayon de 10 mètres. De plus, les attaques avec l'arme apportent un bonus supplémentaire de 2d8 dégâts radiants lors d’un coup. Si l'arme n'est pas déjà une arme magique, elle le devient pour la durée. En tant qu'action bonus à votre tour, vous pouvez annuler ce sort et faire éclater l'âme de votre arme. Chaque créature de votre choix que vous pouvez voir à moins de 10 mètres de vous doit effectuer un jet de sauvegarde de Constitution. En cas d'echec, la créature subit 4d8 dégâts radiants et est aveuglée pendant 1 minute. En cas de réussite, la créature resiste et n'est pas aveuglé. À la fin de chaque tour, une créature aveugle peut effectuer un nouveau jet de sauvegarde de Constitution.</t>
  </si>
  <si>
    <t>Aurore</t>
  </si>
  <si>
    <t>Dawn</t>
  </si>
  <si>
    <t>jusqu'à 1minute</t>
  </si>
  <si>
    <t>Fait apparaître un clynidre de lumière du jour infligeant 4d10 de dégâts radiants aux créatures à l'interieur</t>
  </si>
  <si>
    <t>Jusqu'à ce que le sort se termine, un rayon de soleil de 9m de rayon et 12m de hauteur illumine l'endroit que vous choisissez.
Lorsque le cylindre apparaît, chaque créature dans la zone doit faire un jet de sauvegarde de Constitution, subissant 4d10 dégâts radiants en cas d’échec et la moitié en cas de succès. ILes créatures terminant leur tour dans le cylindre doivent faire le m^me jet de sauvegarde.
Si vous vous trouvez à moins de 20 mètres du cylindre, vous pouvez le déplacer jusqu’à 60 pieds en bonus.</t>
  </si>
  <si>
    <t>Imprègne votre arme de puissance sacrée. Ajoute 2d8 dégâts radiants à chaque coup. L'arme peut exploser causant un flash aveuglant</t>
  </si>
  <si>
    <t>ennemi_sphere_6m</t>
  </si>
  <si>
    <t>ennemi_sphere_9m</t>
  </si>
  <si>
    <t>personnel</t>
  </si>
  <si>
    <t> jusqu'à 10 min</t>
  </si>
  <si>
    <t>ennemi_soi_9m</t>
  </si>
  <si>
    <t xml:space="preserve">Les célestes, les élémentaires, les fées, les fiélons et les morts-vivants ne peuvent pas entrer dans la zone, ne peuvent pas charmer, effrayer ou posséder des créatures présentes dans la zone. 
Lorsqu'une créature ciblée pénètre la zone pour la première fois de son tour ou commence son tour dans la zone, elle doit effectuer un jet de sauvegarde de Charisme. Si elle le réussit, la créature ignore l'effet. 
&lt;b&gt;Courage.&lt;/b&gt; Les créatures affectées ne peuvent pas être effrayées tant qu'elles sont dans la zone d'effet. 
&lt;b&gt;Ténèbres.&lt;/b&gt; Les ténèbres emplissent la zone. Les lumières normales, ainsi que les lumières magiques créées à partir de sorts de niveau inférieur au niveau de l'emplacement de sort que vous avez utilisé pour lancer ce sort, ne peuvent illuminer la zone. 
&lt;b&gt;Lumière du jour.&lt;/b&gt; Une lumière vive emplit la zone. Les ténèbres magiques, créées à partir de sorts d'un niveau inférieur au niveau de l'emplacement de sort que vous avez utilisé pour lancer ce sort, ne peuvent étouffer la lumière. 
&lt;b&gt;Protection contre une énergie.&lt;/b&gt; Les créatures affectées présentes dans la zone obtiennent la résistance à un type de dégâts de votre choix, à l'exception des types contondant, perforant et tranchant. 
&lt;b&gt;Vulnérabilité à une énergie.&lt;/b&gt; Les créatures affectées présentes dans la zone obtiennent la vulnérabilité face à un type de dégâts de votre choix, à l'exception des types contondant, perforant et tranchant. 
&lt;b&gt;Repos éternel.&lt;/b&gt; Les corps morts enterrés dans la zone ne peuvent pas devenir des morts-vivants. 
&lt;b&gt;Interférence extradimensionnelle.&lt;/b&gt; Les créatures affectées ne peuvent pas de déplacer ou voyager en utilisant la téléportation ou par des moyens extradimensionnels ou interplanaires. 
&lt;b&gt;Peur. &lt;/b&gt;Les créatures affectées sont effrayées tant qu'elles se trouvent dans la zone d'effet. 
&lt;b&gt;Silence.&lt;/b&gt; Aucun son ne peut être produit dans la zone d'effet et les sons extérieurs ne parviennent pas à y pénétrer. 
&lt;b&gt;Langues.&lt;/b&gt; Les créatures affectées peuvent communiquer avec toutes les autres créatures présentes dans la zone d'effet, même si elles n'ont aucun langage en commun.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</si>
</sst>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3"/>
      <color rgb="FF000000"/>
      <name val="Georgia"/>
      <family val="1"/>
    </font>
    <font>
      <sz val="3"/>
      <color theme="1"/>
      <name val="Calibri"/>
      <family val="2"/>
      <scheme val="minor"/>
    </font>
    <font>
      <sz val="8"/>
      <color rgb="FF000000"/>
      <name val="Georgia"/>
      <family val="1"/>
    </font>
    <font>
      <sz val="8"/>
      <color theme="1"/>
      <name val="Calibri"/>
      <family val="2"/>
      <scheme val="minor"/>
    </font>
    <font>
      <sz val="7"/>
      <color rgb="FF000000"/>
      <name val="Arial"/>
      <family val="2"/>
    </font>
    <font>
      <sz val="8"/>
      <color rgb="FF000000"/>
      <name val="Verdana"/>
      <family val="2"/>
    </font>
    <font>
      <sz val="9"/>
      <color rgb="FF000000"/>
      <name val="Georgia"/>
      <family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xf numFmtId="0" fontId="0" fillId="0" borderId="0" xfId="0" applyNumberFormat="1"/>
    <xf numFmtId="0" fontId="7" fillId="0" borderId="0" xfId="0" applyFont="1"/>
    <xf numFmtId="0" fontId="6" fillId="2" borderId="0" xfId="0" applyFont="1" applyFill="1" applyAlignment="1">
      <alignment vertical="center" wrapText="1"/>
    </xf>
    <xf numFmtId="1" fontId="0" fillId="0" borderId="0" xfId="0" applyNumberFormat="1"/>
  </cellXfs>
  <cellStyles count="1">
    <cellStyle name="Normal" xfId="0" builtinId="0"/>
  </cellStyles>
  <dxfs count="8">
    <dxf>
      <numFmt numFmtId="0" formatCode="General"/>
    </dxf>
    <dxf>
      <numFmt numFmtId="0" formatCode="General"/>
    </dxf>
    <dxf>
      <font>
        <strike val="0"/>
        <outline val="0"/>
        <shadow val="0"/>
        <u val="none"/>
        <vertAlign val="baseline"/>
        <sz val="3"/>
      </font>
    </dxf>
    <dxf>
      <font>
        <strike val="0"/>
        <outline val="0"/>
        <shadow val="0"/>
        <u val="none"/>
        <vertAlign val="baseline"/>
        <sz val="8"/>
      </font>
    </dxf>
    <dxf>
      <numFmt numFmtId="164" formatCode="000"/>
    </dxf>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Sorts" displayName="Sorts" ref="A1:T95" totalsRowShown="0">
  <autoFilter ref="A1:T95"/>
  <sortState ref="A2:T71">
    <sortCondition ref="I1:I71"/>
  </sortState>
  <tableColumns count="20">
    <tableColumn id="1" name="Nom (VF)"/>
    <tableColumn id="2" name="Nom (VO)"/>
    <tableColumn id="3" name="Niveau"/>
    <tableColumn id="4" name="Ecole"/>
    <tableColumn id="15" name="Code Ecole" dataDxfId="7">
      <calculatedColumnFormula>VLOOKUP(Sorts[[#This Row],[Ecole]],Ecoles[],2,FALSE)</calculatedColumnFormula>
    </tableColumn>
    <tableColumn id="19" name="NewEcole"/>
    <tableColumn id="20" name="CodeNewEcole" dataDxfId="6">
      <calculatedColumnFormula>VLOOKUP(Sorts[[#This Row],[NewEcole]],NewEcoles[],2, FALSE)</calculatedColumnFormula>
    </tableColumn>
    <tableColumn id="10" name="Numéro" dataDxfId="5"/>
    <tableColumn id="9" name="Code" dataDxfId="4"/>
    <tableColumn id="5" name="Incantation"/>
    <tableColumn id="16" name="Durée" dataDxfId="3"/>
    <tableColumn id="6" name="Concentration"/>
    <tableColumn id="7" name="Rituel"/>
    <tableColumn id="12" name="Tempête"/>
    <tableColumn id="18" name="portée"/>
    <tableColumn id="13" name="Zone"/>
    <tableColumn id="8" name="Résumé"/>
    <tableColumn id="11" name="Description" dataDxfId="2"/>
    <tableColumn id="14" name="HTML" dataDxfId="1">
      <calculatedColumnFormula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calculatedColumnFormula>
    </tableColumn>
    <tableColumn id="17" name="autre" dataDxfId="0">
      <calculatedColumnFormula>"a"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Ecoles" displayName="Ecoles" ref="A1:C9" totalsRowShown="0">
  <autoFilter ref="A1:C9"/>
  <sortState ref="A2:C9">
    <sortCondition ref="A1:A9"/>
  </sortState>
  <tableColumns count="3">
    <tableColumn id="1" name="libellé"/>
    <tableColumn id="4" name="Code"/>
    <tableColumn id="3" name="Libellé (maj)"/>
  </tableColumns>
  <tableStyleInfo name="TableStyleMedium7" showFirstColumn="0" showLastColumn="0" showRowStripes="1" showColumnStripes="0"/>
</table>
</file>

<file path=xl/tables/table3.xml><?xml version="1.0" encoding="utf-8"?>
<table xmlns="http://schemas.openxmlformats.org/spreadsheetml/2006/main" id="3" name="Tableau3" displayName="Tableau3" ref="H1:I23" totalsRowShown="0">
  <autoFilter ref="H1:I23"/>
  <sortState ref="H2:H23">
    <sortCondition ref="H1:H23"/>
  </sortState>
  <tableColumns count="2">
    <tableColumn id="1" name="zones"/>
    <tableColumn id="2" name="Colonne1"/>
  </tableColumns>
  <tableStyleInfo name="TableStyleMedium7" showFirstColumn="0" showLastColumn="0" showRowStripes="1" showColumnStripes="0"/>
</table>
</file>

<file path=xl/tables/table4.xml><?xml version="1.0" encoding="utf-8"?>
<table xmlns="http://schemas.openxmlformats.org/spreadsheetml/2006/main" id="4" name="NewEcoles" displayName="NewEcoles" ref="E1:G8" totalsRowShown="0">
  <autoFilter ref="E1:G8"/>
  <sortState ref="E2:F8">
    <sortCondition ref="E1:E8"/>
  </sortState>
  <tableColumns count="3">
    <tableColumn id="1" name="Libellé"/>
    <tableColumn id="2" name="Code"/>
    <tableColumn id="3" name="Colonne1"/>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T95"/>
  <sheetViews>
    <sheetView tabSelected="1" topLeftCell="C1" workbookViewId="0">
      <pane ySplit="1" topLeftCell="A84" activePane="bottomLeft" state="frozen"/>
      <selection pane="bottomLeft" activeCell="S91" sqref="S91"/>
    </sheetView>
  </sheetViews>
  <sheetFormatPr baseColWidth="10" defaultRowHeight="24.95" customHeight="1" x14ac:dyDescent="0.25"/>
  <cols>
    <col min="1" max="1" width="19.5703125" customWidth="1"/>
    <col min="2" max="2" width="27.85546875" bestFit="1" customWidth="1"/>
    <col min="3" max="3" width="6.7109375" customWidth="1"/>
    <col min="4" max="4" width="15" customWidth="1"/>
    <col min="5" max="5" width="7.5703125" customWidth="1"/>
    <col min="6" max="6" width="13.7109375" bestFit="1" customWidth="1"/>
    <col min="7" max="7" width="7.5703125" customWidth="1"/>
    <col min="8" max="8" width="13.85546875" style="14" customWidth="1"/>
    <col min="9" max="9" width="5.28515625" customWidth="1"/>
    <col min="10" max="10" width="10" customWidth="1"/>
    <col min="11" max="11" width="10.42578125" customWidth="1"/>
    <col min="12" max="13" width="11.140625" customWidth="1"/>
    <col min="14" max="14" width="10.28515625" customWidth="1"/>
    <col min="15" max="15" width="11.42578125" customWidth="1"/>
    <col min="16" max="16" width="25.140625" customWidth="1"/>
    <col min="17" max="17" width="22.5703125" customWidth="1"/>
    <col min="18" max="18" width="17.140625" customWidth="1"/>
    <col min="19" max="19" width="43.140625" customWidth="1"/>
  </cols>
  <sheetData>
    <row r="1" spans="1:20" ht="24.95" customHeight="1" x14ac:dyDescent="0.25">
      <c r="A1" t="s">
        <v>117</v>
      </c>
      <c r="B1" t="s">
        <v>118</v>
      </c>
      <c r="C1" t="s">
        <v>119</v>
      </c>
      <c r="D1" t="s">
        <v>120</v>
      </c>
      <c r="E1" t="s">
        <v>165</v>
      </c>
      <c r="F1" t="s">
        <v>283</v>
      </c>
      <c r="G1" t="s">
        <v>284</v>
      </c>
      <c r="H1" s="14" t="s">
        <v>142</v>
      </c>
      <c r="I1" s="1" t="s">
        <v>125</v>
      </c>
      <c r="J1" t="s">
        <v>121</v>
      </c>
      <c r="K1" t="s">
        <v>166</v>
      </c>
      <c r="L1" t="s">
        <v>7</v>
      </c>
      <c r="M1" t="s">
        <v>22</v>
      </c>
      <c r="N1" t="s">
        <v>161</v>
      </c>
      <c r="O1" t="s">
        <v>246</v>
      </c>
      <c r="P1" t="s">
        <v>162</v>
      </c>
      <c r="Q1" t="s">
        <v>122</v>
      </c>
      <c r="R1" t="s">
        <v>123</v>
      </c>
      <c r="S1" t="s">
        <v>163</v>
      </c>
      <c r="T1" t="s">
        <v>167</v>
      </c>
    </row>
    <row r="2" spans="1:20" ht="24.95" customHeight="1" x14ac:dyDescent="0.25">
      <c r="A2" t="s">
        <v>143</v>
      </c>
      <c r="B2" t="s">
        <v>144</v>
      </c>
      <c r="C2">
        <v>0</v>
      </c>
      <c r="D2" t="s">
        <v>21</v>
      </c>
      <c r="E2" t="str">
        <f>VLOOKUP(Sorts[[#This Row],[Ecole]],Ecoles[],2,FALSE)</f>
        <v>DIV</v>
      </c>
      <c r="F2" t="s">
        <v>277</v>
      </c>
      <c r="G2" t="str">
        <f>VLOOKUP(Sorts[[#This Row],[NewEcole]],NewEcoles[],2, FALSE)</f>
        <v>REN</v>
      </c>
      <c r="H2" s="14">
        <v>1</v>
      </c>
      <c r="I2" s="1" t="s">
        <v>390</v>
      </c>
      <c r="J2" t="s">
        <v>3</v>
      </c>
      <c r="K2" s="6" t="s">
        <v>168</v>
      </c>
      <c r="L2" t="b">
        <v>1</v>
      </c>
      <c r="O2" t="s">
        <v>240</v>
      </c>
      <c r="P2" t="s">
        <v>253</v>
      </c>
      <c r="Q2" t="s">
        <v>304</v>
      </c>
      <c r="R2" s="2" t="s">
        <v>180</v>
      </c>
      <c r="S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VF"&gt;Assistance&lt;/div&gt;&lt;div class="name VO"&gt;(Guidance)&lt;/div&gt;&lt;div class="code REN"&gt;001&lt;/div&gt;&lt;/div&gt;&lt;div class="image"&gt;&lt;img src="static/image/sorts/001.png"/&gt;&lt;/div&gt;&lt;div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class="valeur"&gt;contact&lt;/div&gt;&lt;/div&gt;&lt;/div&gt;&lt;div class="zone"&gt;&lt;img src="static/image/zones/contact_ami.png"/&gt;&lt;/div&gt;&lt;/div&gt;&lt;div class="resume"&gt;Permet d'ajouter 1d4 au résultat d'un jet de caractéristique d'un allié.&lt;/div&gt;&lt;/div&gt;&lt;div class="face back"&gt;&lt;div class="body normal"&gt;Vous touchez une créature consentante. Une fois avant la fin du sort, la cible peut lancer un d4 et ajouter le résultat du dé à un jet de caractéristique de son choix. Elle peut lancer le dé avant ou après avoir effectué son jet de caractéristique. Le sort prend alors fin. &lt;/div&gt;&lt;/div&gt;&lt;/div&gt;</v>
      </c>
      <c r="T2" t="str">
        <f t="shared" ref="T2:T33" si="0">"a"</f>
        <v>a</v>
      </c>
    </row>
    <row r="3" spans="1:20" ht="24.95" customHeight="1" x14ac:dyDescent="0.25">
      <c r="A3" t="s">
        <v>145</v>
      </c>
      <c r="B3" t="s">
        <v>146</v>
      </c>
      <c r="C3">
        <v>0</v>
      </c>
      <c r="D3" t="s">
        <v>17</v>
      </c>
      <c r="E3" t="str">
        <f>VLOOKUP(Sorts[[#This Row],[Ecole]],Ecoles[],2,FALSE)</f>
        <v>EVO</v>
      </c>
      <c r="F3" t="s">
        <v>276</v>
      </c>
      <c r="G3" t="str">
        <f>VLOOKUP(Sorts[[#This Row],[NewEcole]],NewEcoles[],2, FALSE)</f>
        <v>DES</v>
      </c>
      <c r="H3" s="14">
        <v>2</v>
      </c>
      <c r="I3" s="1" t="s">
        <v>391</v>
      </c>
      <c r="J3" t="s">
        <v>3</v>
      </c>
      <c r="K3" s="6" t="s">
        <v>169</v>
      </c>
      <c r="O3" t="s">
        <v>241</v>
      </c>
      <c r="P3" t="s">
        <v>254</v>
      </c>
      <c r="Q3" t="s">
        <v>305</v>
      </c>
      <c r="R3" s="3" t="s">
        <v>181</v>
      </c>
      <c r="S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VF"&gt;Flamme sacrée&lt;/div&gt;&lt;div class="name VO"&gt;(Sacred Flame)&lt;/div&gt;&lt;div class="code DES"&gt;002&lt;/div&gt;&lt;/div&gt;&lt;div class="image"&gt;&lt;img src="static/image/sorts/002.png"/&gt;&lt;/div&gt;&lt;div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class="valeur"&gt;18m&lt;/div&gt;&lt;/div&gt;&lt;/div&gt;&lt;div class="zone"&gt;&lt;img src="static/image/zones/distance_ennemi_1c.png"/&gt;&lt;/div&gt;&lt;/div&gt;&lt;div class="resume"&gt;La cible doit réussir un JdS de Dextérité ou subir 1d8 dégâts radiant. Les dégâts augmentent suivant le niveau.&lt;/div&gt;&lt;/div&gt;&lt;div class="face back"&gt;&lt;div class="body normal"&gt;Un rayonnement semblable à des flammes descend sur une créature que vous pouvez voir dans la portée du sort. La cible doit réussir un jet de sauvegarde de Dextérité ou subir 1d8 dégâts radiants. La cible ne gagne aucun bénéfice d'abri pour ce jet de sauvegarde. &lt;br/&gt;Les dégâts du sort augmentent de 1d8 lorsque vous atteignez le niveau 5 (2d8), le niveau 11 (3d8), et le niveau 17 (4d8). &lt;/div&gt;&lt;/div&gt;&lt;/div&gt;</v>
      </c>
      <c r="T3" t="str">
        <f t="shared" si="0"/>
        <v>a</v>
      </c>
    </row>
    <row r="4" spans="1:20" ht="24.95" customHeight="1" x14ac:dyDescent="0.25">
      <c r="A4" t="s">
        <v>147</v>
      </c>
      <c r="B4" t="s">
        <v>148</v>
      </c>
      <c r="C4">
        <v>0</v>
      </c>
      <c r="D4" t="s">
        <v>10</v>
      </c>
      <c r="E4" t="str">
        <f>VLOOKUP(Sorts[[#This Row],[Ecole]],Ecoles[],2,FALSE)</f>
        <v>NEC</v>
      </c>
      <c r="F4" t="s">
        <v>276</v>
      </c>
      <c r="G4" t="str">
        <f>VLOOKUP(Sorts[[#This Row],[NewEcole]],NewEcoles[],2, FALSE)</f>
        <v>DES</v>
      </c>
      <c r="H4" s="14">
        <v>3</v>
      </c>
      <c r="I4" s="1" t="s">
        <v>392</v>
      </c>
      <c r="J4" t="s">
        <v>3</v>
      </c>
      <c r="K4" s="6" t="s">
        <v>169</v>
      </c>
      <c r="O4" t="s">
        <v>241</v>
      </c>
      <c r="P4" t="s">
        <v>254</v>
      </c>
      <c r="Q4" t="s">
        <v>306</v>
      </c>
      <c r="R4" s="3" t="s">
        <v>182</v>
      </c>
      <c r="S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VF"&gt;Glas funèbre&lt;/div&gt;&lt;div class="name VO"&gt;(Toll the Dead)&lt;/div&gt;&lt;div class="code DES"&gt;003&lt;/div&gt;&lt;/div&gt;&lt;div class="image"&gt;&lt;img src="static/image/sorts/003.png"/&gt;&lt;/div&gt;&lt;div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class="valeur"&gt;18m&lt;/div&gt;&lt;/div&gt;&lt;/div&gt;&lt;div class="zone"&gt;&lt;img src="static/image/zones/distance_ennemi_1c.png"/&gt;&lt;/div&gt;&lt;/div&gt;&lt;div class="resume"&gt;Inflige 1d8 dégâts nécrotiques à une créature (où 1d12 si elle est déjà blessée). La puissance évolue avec les niveaux.&lt;/div&gt;&lt;/div&gt;&lt;div class="face back"&gt;&lt;div class="body normal"&gt;Vous pointez une créature que vous pouvez voir à portée, et le son douloureux d'une cloche emplit l'air autour d'elle pendant un moment. La cible doit réussir un jet de sauvegarde de Sagesse ou prendre 1d8 dégâts nécrotiques. Si la cible ne possède pas ses points de vie maximums, elle prend 1d12 de dégâts nécrotiques. &lt;br/&gt;Les dégâts du sort augmentent de un dé lorsque vous atteignez le niveau 5 (2d8 ou 2d12), le niveau 11 (3d8 ou 3d12) et le niveau 17 (4d8 ou 4d12). &lt;/div&gt;&lt;/div&gt;&lt;/div&gt;</v>
      </c>
      <c r="T4" t="str">
        <f t="shared" si="0"/>
        <v>a</v>
      </c>
    </row>
    <row r="5" spans="1:20" ht="24.95" customHeight="1" x14ac:dyDescent="0.25">
      <c r="A5" t="s">
        <v>149</v>
      </c>
      <c r="B5" t="s">
        <v>150</v>
      </c>
      <c r="C5">
        <v>0</v>
      </c>
      <c r="D5" t="s">
        <v>17</v>
      </c>
      <c r="E5" t="str">
        <f>VLOOKUP(Sorts[[#This Row],[Ecole]],Ecoles[],2,FALSE)</f>
        <v>EVO</v>
      </c>
      <c r="F5" t="s">
        <v>140</v>
      </c>
      <c r="G5" t="str">
        <f>VLOOKUP(Sorts[[#This Row],[NewEcole]],NewEcoles[],2, FALSE)</f>
        <v>INV</v>
      </c>
      <c r="H5" s="14">
        <v>4</v>
      </c>
      <c r="I5" s="1" t="s">
        <v>393</v>
      </c>
      <c r="J5" t="s">
        <v>3</v>
      </c>
      <c r="K5" s="6" t="s">
        <v>33</v>
      </c>
      <c r="O5" t="s">
        <v>240</v>
      </c>
      <c r="P5" t="s">
        <v>251</v>
      </c>
      <c r="Q5" t="s">
        <v>307</v>
      </c>
      <c r="R5" s="4" t="s">
        <v>183</v>
      </c>
      <c r="S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VF"&gt;Lumière&lt;/div&gt;&lt;div class="name VO"&gt;(Light)&lt;/div&gt;&lt;div class="code INV"&gt;004&lt;/div&gt;&lt;/div&gt;&lt;div class="image"&gt;&lt;img src="static/image/sorts/004.png"/&gt;&lt;/div&gt;&lt;div class="conditions"&gt;&lt;div class="incantation"&gt;&lt;div class="parametre"&gt;&lt;div class="titre"&gt;Temps d'incantation&lt;/div&gt;  :  &lt;div class="valeur"&gt;1 action&lt;/div&gt;&lt;/div&gt;&lt;div class="parametre"&gt;&lt;div class="titre"&gt;Durée&lt;/div&gt;  :  &lt;div class="valeur"&gt;1 heure&lt;/div&gt;&lt;/div&gt;&lt;div class="parametre"&gt;&lt;div class="titre"&gt;Portée&lt;/div&gt;  :  &lt;div class="valeur"&gt;contact&lt;/div&gt;&lt;/div&gt;&lt;/div&gt;&lt;div class="zone"&gt;&lt;img src="static/image/zones/objet_sphere_6m.png"/&gt;&lt;/div&gt;&lt;/div&gt;&lt;div class="resume"&gt;Permet de rendre lumineux un objet.&lt;/div&gt;&lt;/div&gt;&lt;div class="face back"&gt;&lt;div class="body normal"&gt;Vous touchez un objet qui ne dépasse pas 3 mètres dans toutes les dimensions. Jusqu'à la fin du sort, l'objet émet une lumière vive dans un rayon de 6 mètres et une lumière faible sur 6 mètres supplémentaires. La lumière est de la couleur que vous voulez. Couvrir complètement l'objet avec quelque chose d'opaque bloque la lumière. Le sort se termine si vous le lancez de nouveau ou si vous le dissipez par une action. &lt;br/&gt;Si vous ciblez un objet tenu ou porté par une créature hostile, cette créature doit réussir un jet de sauvegarde de Dextérité pour éviter le sort. &lt;/div&gt;&lt;/div&gt;&lt;/div&gt;</v>
      </c>
      <c r="T5" t="str">
        <f t="shared" si="0"/>
        <v>a</v>
      </c>
    </row>
    <row r="6" spans="1:20" ht="24.95" customHeight="1" x14ac:dyDescent="0.25">
      <c r="A6" t="s">
        <v>151</v>
      </c>
      <c r="B6" t="s">
        <v>152</v>
      </c>
      <c r="C6">
        <v>0</v>
      </c>
      <c r="D6" t="s">
        <v>17</v>
      </c>
      <c r="E6" t="str">
        <f>VLOOKUP(Sorts[[#This Row],[Ecole]],Ecoles[],2,FALSE)</f>
        <v>EVO</v>
      </c>
      <c r="F6" t="s">
        <v>276</v>
      </c>
      <c r="G6" t="str">
        <f>VLOOKUP(Sorts[[#This Row],[NewEcole]],NewEcoles[],2, FALSE)</f>
        <v>DES</v>
      </c>
      <c r="H6" s="14">
        <v>5</v>
      </c>
      <c r="I6" s="1" t="s">
        <v>394</v>
      </c>
      <c r="J6" t="s">
        <v>3</v>
      </c>
      <c r="K6" s="6" t="s">
        <v>169</v>
      </c>
      <c r="O6" t="s">
        <v>242</v>
      </c>
      <c r="P6" t="s">
        <v>255</v>
      </c>
      <c r="Q6" t="s">
        <v>308</v>
      </c>
      <c r="R6" s="4" t="s">
        <v>184</v>
      </c>
      <c r="S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VF"&gt;Mot de radiance&lt;/div&gt;&lt;div class="name VO"&gt;(Word of Radiance)&lt;/div&gt;&lt;div class="code DES"&gt;005&lt;/div&gt;&lt;/div&gt;&lt;div class="image"&gt;&lt;img src="static/image/sorts/005.png"/&gt;&lt;/div&gt;&lt;div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class="valeur"&gt;1,5m&lt;/div&gt;&lt;/div&gt;&lt;/div&gt;&lt;div class="zone"&gt;&lt;img src="static/image/zones/distance_ennemi_nc.png"/&gt;&lt;/div&gt;&lt;/div&gt;&lt;div class="resume"&gt;Un éclat brûlant inflige 1d6 dégâts radiant aux créatures à portée. La puissance évolue avec les niveaux.&lt;/div&gt;&lt;/div&gt;&lt;div class="face back"&gt;&lt;div class="body normal"&gt;Vous prononcer un mot divin et un éclat brûlant jaillit de vous. Toutes les créatures de votre choix à portée et que vous pouvez voir doivent réussir un jet de sauvegarde de Constitution ou bien prendre 1d6 dégâts radiants. &lt;br/&gt;Les dégâts du sort augmentent de 1d6 lorsque vous atteignez le niveau 5 (2d6), le niveau 11 (3d6) et le niveau 17 (4d6). &lt;/div&gt;&lt;/div&gt;&lt;/div&gt;</v>
      </c>
      <c r="T6" t="str">
        <f t="shared" si="0"/>
        <v>a</v>
      </c>
    </row>
    <row r="7" spans="1:20" ht="24.95" customHeight="1" x14ac:dyDescent="0.25">
      <c r="A7" t="s">
        <v>153</v>
      </c>
      <c r="B7" t="s">
        <v>154</v>
      </c>
      <c r="C7">
        <v>0</v>
      </c>
      <c r="D7" t="s">
        <v>6</v>
      </c>
      <c r="E7" t="str">
        <f>VLOOKUP(Sorts[[#This Row],[Ecole]],Ecoles[],2,FALSE)</f>
        <v>TRA</v>
      </c>
      <c r="F7" t="s">
        <v>274</v>
      </c>
      <c r="G7" t="str">
        <f>VLOOKUP(Sorts[[#This Row],[NewEcole]],NewEcoles[],2, FALSE)</f>
        <v>ALT</v>
      </c>
      <c r="H7" s="14">
        <v>6</v>
      </c>
      <c r="I7" s="1" t="s">
        <v>395</v>
      </c>
      <c r="J7" t="s">
        <v>11</v>
      </c>
      <c r="K7" s="6" t="s">
        <v>169</v>
      </c>
      <c r="O7" t="s">
        <v>240</v>
      </c>
      <c r="P7" t="s">
        <v>256</v>
      </c>
      <c r="Q7" t="s">
        <v>309</v>
      </c>
      <c r="R7" s="5" t="s">
        <v>185</v>
      </c>
      <c r="S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VF"&gt;Réparation&lt;/div&gt;&lt;div class="name VO"&gt;(Mending)&lt;/div&gt;&lt;div class="code ALT"&gt;006&lt;/div&gt;&lt;/div&gt;&lt;div class="image"&gt;&lt;img src="static/image/sorts/006.png"/&gt;&lt;/div&gt;&lt;div class="conditions"&gt;&lt;div class="incantation"&gt;&lt;div class="parametre"&gt;&lt;div class="titre"&gt;Temps d'incantation&lt;/div&gt;  :  &lt;div class="valeur"&gt;1 minute&lt;/div&gt;&lt;/div&gt;&lt;div class="parametre"&gt;&lt;div class="titre"&gt;Durée&lt;/div&gt;  :  &lt;div class="valeur"&gt;instantanée&lt;/div&gt;&lt;/div&gt;&lt;div class="parametre"&gt;&lt;div class="titre"&gt;Portée&lt;/div&gt;  :  &lt;div class="valeur"&gt;contact&lt;/div&gt;&lt;/div&gt;&lt;/div&gt;&lt;div class="zone"&gt;&lt;img src="static/image/zones/contact_objet.png"/&gt;&lt;/div&gt;&lt;/div&gt;&lt;div class="resume"&gt;Répare fissure, déchirure, fêlure d'un objet (maillon de chaîne cassé, clé brisée, accroc sur un manteau, fuite d'une gourde).&lt;/div&gt;&lt;/div&gt;&lt;div class="face back"&gt;&lt;div class="body normal"&gt;Ce sort répare une simple fissure, déchirure ou fêlure sur un objet que vous touchez, comme un maillon de chaîne cassé, une clé brisée en deux morceaux, un accroc sur un manteau ou une fuite sur une outre. Tant que la fissure ou l'accroc n'excède pas 30 cm dans toutes les dimensions, vous le réparez, ne laissant aucune trace de la détérioration passée. Ce sort peut réparer physiquement un objet magique ou une créature artificielle, mais ne peut pas rendre sa magie à un objet. &lt;/div&gt;&lt;/div&gt;&lt;/div&gt;</v>
      </c>
      <c r="T7" t="str">
        <f t="shared" si="0"/>
        <v>a</v>
      </c>
    </row>
    <row r="8" spans="1:20" ht="24.95" customHeight="1" x14ac:dyDescent="0.25">
      <c r="A8" t="s">
        <v>155</v>
      </c>
      <c r="B8" t="s">
        <v>156</v>
      </c>
      <c r="C8">
        <v>0</v>
      </c>
      <c r="D8" t="s">
        <v>2</v>
      </c>
      <c r="E8" t="str">
        <f>VLOOKUP(Sorts[[#This Row],[Ecole]],Ecoles[],2,FALSE)</f>
        <v>ABJ</v>
      </c>
      <c r="F8" t="s">
        <v>277</v>
      </c>
      <c r="G8" t="str">
        <f>VLOOKUP(Sorts[[#This Row],[NewEcole]],NewEcoles[],2, FALSE)</f>
        <v>REN</v>
      </c>
      <c r="H8" s="14">
        <v>7</v>
      </c>
      <c r="I8" s="1" t="s">
        <v>396</v>
      </c>
      <c r="J8" t="s">
        <v>3</v>
      </c>
      <c r="K8" s="6" t="s">
        <v>168</v>
      </c>
      <c r="L8" t="b">
        <v>1</v>
      </c>
      <c r="O8" t="s">
        <v>240</v>
      </c>
      <c r="P8" t="s">
        <v>253</v>
      </c>
      <c r="Q8" t="s">
        <v>310</v>
      </c>
      <c r="R8" s="5" t="s">
        <v>186</v>
      </c>
      <c r="S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VF"&gt;Résistance&lt;/div&gt;&lt;div class="name VO"&gt;(Resistance)&lt;/div&gt;&lt;div class="code REN"&gt;007&lt;/div&gt;&lt;/div&gt;&lt;div class="image"&gt;&lt;img src="static/image/sorts/007.png"/&gt;&lt;/div&gt;&lt;div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class="valeur"&gt;contact&lt;/div&gt;&lt;/div&gt;&lt;/div&gt;&lt;div class="zone"&gt;&lt;img src="static/image/zones/contact_ami.png"/&gt;&lt;/div&gt;&lt;/div&gt;&lt;div class="resume"&gt;Permet d'ajouter 1d4 au résultat d'un jet de sauvegarde allié.&lt;/div&gt;&lt;/div&gt;&lt;div class="face back"&gt;&lt;div class="body normal"&gt;Vous touchez une créature consentante. Une fois avant la fin du sort, la cible peut lancer un d4 et ajouter le résultat du dé à un jet de sauvegarde de son choix. Elle peut lancer le dé avant ou après avoir effectué son jet de sauvegarde. Le sort prend alors fin. &lt;/div&gt;&lt;/div&gt;&lt;/div&gt;</v>
      </c>
      <c r="T8" t="str">
        <f t="shared" si="0"/>
        <v>a</v>
      </c>
    </row>
    <row r="9" spans="1:20" ht="24.95" customHeight="1" x14ac:dyDescent="0.25">
      <c r="A9" t="s">
        <v>157</v>
      </c>
      <c r="B9" t="s">
        <v>158</v>
      </c>
      <c r="C9">
        <v>0</v>
      </c>
      <c r="D9" t="s">
        <v>10</v>
      </c>
      <c r="E9" t="str">
        <f>VLOOKUP(Sorts[[#This Row],[Ecole]],Ecoles[],2,FALSE)</f>
        <v>NEC</v>
      </c>
      <c r="F9" t="s">
        <v>275</v>
      </c>
      <c r="G9" t="str">
        <f>VLOOKUP(Sorts[[#This Row],[NewEcole]],NewEcoles[],2, FALSE)</f>
        <v>GUÉ</v>
      </c>
      <c r="H9" s="14">
        <v>8</v>
      </c>
      <c r="I9" s="1" t="s">
        <v>397</v>
      </c>
      <c r="J9" t="s">
        <v>3</v>
      </c>
      <c r="K9" s="6" t="s">
        <v>169</v>
      </c>
      <c r="O9" t="s">
        <v>240</v>
      </c>
      <c r="P9" t="s">
        <v>253</v>
      </c>
      <c r="Q9" t="s">
        <v>311</v>
      </c>
      <c r="R9" s="5" t="s">
        <v>187</v>
      </c>
      <c r="S9"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VF"&gt;Stabilisation&lt;/div&gt;&lt;div class="name VO"&gt;(Spare the Dying)&lt;/div&gt;&lt;div class="code GUÉ"&gt;008&lt;/div&gt;&lt;/div&gt;&lt;div class="image"&gt;&lt;img src="static/image/sorts/008.png"/&gt;&lt;/div&gt;&lt;div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class="resume"&gt;Stabilise immédiatement une créature à 0 point de vie.&lt;/div&gt;&lt;/div&gt;&lt;div class="face back"&gt;&lt;div class="body normal"&gt;Vous touchez une créature vivante qui est à 0 point de vie. La créature devient stable. Ce sort n'a aucun effet sur les morts-vivants ou les créatures artificielles. &lt;/div&gt;&lt;/div&gt;&lt;/div&gt;</v>
      </c>
      <c r="T9" t="str">
        <f t="shared" si="0"/>
        <v>a</v>
      </c>
    </row>
    <row r="10" spans="1:20" ht="24.95" customHeight="1" x14ac:dyDescent="0.25">
      <c r="A10" t="s">
        <v>159</v>
      </c>
      <c r="B10" t="s">
        <v>160</v>
      </c>
      <c r="C10">
        <v>0</v>
      </c>
      <c r="D10" t="s">
        <v>6</v>
      </c>
      <c r="E10" t="str">
        <f>VLOOKUP(Sorts[[#This Row],[Ecole]],Ecoles[],2,FALSE)</f>
        <v>TRA</v>
      </c>
      <c r="F10" t="s">
        <v>140</v>
      </c>
      <c r="G10" t="str">
        <f>VLOOKUP(Sorts[[#This Row],[NewEcole]],NewEcoles[],2, FALSE)</f>
        <v>INV</v>
      </c>
      <c r="H10" s="14">
        <v>9</v>
      </c>
      <c r="I10" s="1" t="s">
        <v>398</v>
      </c>
      <c r="J10" t="s">
        <v>3</v>
      </c>
      <c r="K10" s="6" t="s">
        <v>168</v>
      </c>
      <c r="O10" t="s">
        <v>243</v>
      </c>
      <c r="Q10" t="s">
        <v>312</v>
      </c>
      <c r="R10" s="4" t="s">
        <v>188</v>
      </c>
      <c r="S1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VF"&gt;Thaumaturgie&lt;/div&gt;&lt;div class="name VO"&gt;(Thaumaturgy)&lt;/div&gt;&lt;div class="code INV"&gt;009&lt;/div&gt;&lt;/div&gt;&lt;div class="image"&gt;&lt;img src="static/image/sorts/009.png"/&gt;&lt;/div&gt;&lt;div class="conditions"&gt;&lt;div class="incantation"&gt;&lt;div class="parametre"&gt;&lt;div class="titre"&gt;Temps d'incantation&lt;/div&gt;  :  &lt;div class="valeur"&gt;1 action&lt;/div&gt;&lt;/div&gt;&lt;div class="parametre"&gt;&lt;div class="titre"&gt;Durée&lt;/div&gt;  :  &lt;div class="valeur"&gt;jusqu'à 1 minute&lt;/div&gt;&lt;/div&gt;&lt;div class="parametre"&gt;&lt;div class="titre"&gt;Portée&lt;/div&gt;  :  &lt;div class="valeur"&gt;9m&lt;/div&gt;&lt;/div&gt;&lt;/div&gt;&lt;div class="zone"&gt;&lt;/div&gt;&lt;/div&gt;&lt;div class="resume"&gt;Permet d'obtenir divers effets mineurs visant à impressionner ou distraire les créatures à portée.&lt;/div&gt;&lt;/div&gt;&lt;div class="face back"&gt;&lt;div class="body small"&gt;Vous simulez une chose extraordinaire, un signe de puissance surnaturelle. Vous créez un des effets magiques suivants dans la limite de portée du sort : &lt;br/&gt;• Votre voix devient trois fois plus puissante que la normale pour 1 minute. &lt;br/&gt;• Vous faîtes vaciller des flammes, augmentez ou diminuez leur intensité, ou bien encore vous changez leur couleur pendant 1 minute. &lt;br/&gt;• Vous causez des tremblements inoffensifs dans le sol pendant 1 minute. &lt;br/&gt;• Vous créez un son instantané qui provient d'un point de votre choix dans la limite de portée du sort, tel qu'un grondement de tonnerre, le cri d'un corbeau ou des chuchotements de mauvais augure. &lt;br/&gt;• Vous provoquez instantanément l'ouverture ou le claquement brusque d'une porte ou d'une fenêtre non verrouillée. &lt;br/&gt;• Vous altérez l'apparence de vos yeux pendant 1 minute. &lt;br/&gt;Si vous lancez ce sort plusieurs fois, vous pouvez avoir activement jusqu'à trois de ses effets à la fois, et vous pouvez rompre un effet au prix d'une action. &lt;/div&gt;&lt;/div&gt;&lt;/div&gt;</v>
      </c>
      <c r="T10" t="str">
        <f t="shared" si="0"/>
        <v>a</v>
      </c>
    </row>
    <row r="11" spans="1:20" ht="24.95" customHeight="1" x14ac:dyDescent="0.25">
      <c r="A11" t="s">
        <v>388</v>
      </c>
      <c r="B11" t="s">
        <v>389</v>
      </c>
      <c r="C11">
        <v>0</v>
      </c>
      <c r="D11" t="s">
        <v>6</v>
      </c>
      <c r="E11" s="11" t="str">
        <f>VLOOKUP(Sorts[[#This Row],[Ecole]],Ecoles[],2,FALSE)</f>
        <v>TRA</v>
      </c>
      <c r="F11" t="s">
        <v>274</v>
      </c>
      <c r="G11" s="11" t="str">
        <f>VLOOKUP(Sorts[[#This Row],[NewEcole]],NewEcoles[],2, FALSE)</f>
        <v>ALT</v>
      </c>
      <c r="H11" s="14">
        <v>0</v>
      </c>
      <c r="I11" s="1" t="s">
        <v>452</v>
      </c>
      <c r="J11" s="11" t="s">
        <v>3</v>
      </c>
      <c r="K11" t="s">
        <v>174</v>
      </c>
      <c r="L11" s="11"/>
      <c r="N11" s="1" t="b">
        <v>1</v>
      </c>
      <c r="O11" t="s">
        <v>243</v>
      </c>
      <c r="P11" t="s">
        <v>267</v>
      </c>
      <c r="Q11" s="11" t="s">
        <v>454</v>
      </c>
      <c r="R11" s="4" t="s">
        <v>453</v>
      </c>
      <c r="S11"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VF"&gt;Manipulation de l'eau&lt;/div&gt;&lt;div class="name VO"&gt;(Shape Water)&lt;/div&gt;&lt;div class="code ALT"&gt;00Z&lt;/div&gt;&lt;/div&gt;&lt;div class="image"&gt;&lt;img src="static/image/sorts/00Z.png"/&gt;&lt;/div&gt;&lt;div class="conditions"&gt;&lt;div class="incantation"&gt;&lt;div class="parametre"&gt;&lt;div class="titre"&gt;Temps d'incantation&lt;/div&gt;  :  &lt;div class="valeur"&gt;1 action&lt;/div&gt;&lt;/div&gt;&lt;div class="parametre"&gt;&lt;div class="titre"&gt;Durée&lt;/div&gt;  :  &lt;div class="valeur"&gt;jusqu'à 1 heure&lt;/div&gt;&lt;/div&gt;&lt;div class="parametre"&gt;&lt;div class="titre"&gt;Portée&lt;/div&gt;  :  &lt;div class="valeur"&gt;9m&lt;/div&gt;&lt;/div&gt;&lt;/div&gt;&lt;div class="zone"&gt;&lt;img src="static/image/zones/distance_objet_1c.png"/&gt;&lt;/div&gt;&lt;/div&gt;&lt;div class="resume"&gt;Vous contrôlez l'eau pour obtenir divers effets mineurs : changer sa couleur, la faire geler, changer le sens du courant etc.&lt;/div&gt;&lt;/div&gt;&lt;div class="face back"&gt;&lt;div class="body small"&gt;Choisissez un cube d'eau visible de 1,50 mètre d'arête dans la portée du sort. Vous pouvez alors le manipuler d'une des façons suivantes : &lt;br/&gt;• Vous déplacez instantanément ou modifiez le sens du courant selon vos directives jusqu'à 1,50 mètre dans n'importe quelle direction. Ce mouvement n'a pas assez de force pour causer des dégâts. &lt;br/&gt;• Vous pouvez faire apparaitre des formes simples dans l'eau et les animer selon vos instructions. Ce changement dure 1 heure. &lt;br/&gt;• Vous modifiez la couleur ou l'opacité de l'eau. L'eau doit être transformée de façon homogène. Ce changement dure 1 heure. &lt;br/&gt;• Vous gelez l'eau, à condition qu'elle ne contienne aucune créature. L'eau dégèle au bout de 1 heure. &lt;br/&gt;Si vous lancez ce sort plusieurs fois, vous ne pouvez avoir que deux de ces effets non-instantanés actifs à la fois, et vous pouvez en dissiper un en une action. &lt;/div&gt;&lt;/div&gt;&lt;/div&gt;</v>
      </c>
      <c r="T11" s="11" t="str">
        <f t="shared" si="0"/>
        <v>a</v>
      </c>
    </row>
    <row r="12" spans="1:20" ht="24.95" customHeight="1" x14ac:dyDescent="0.25">
      <c r="A12" t="s">
        <v>23</v>
      </c>
      <c r="B12" t="s">
        <v>24</v>
      </c>
      <c r="C12">
        <v>1</v>
      </c>
      <c r="D12" t="s">
        <v>14</v>
      </c>
      <c r="E12" t="str">
        <f>VLOOKUP(Sorts[[#This Row],[Ecole]],Ecoles[],2,FALSE)</f>
        <v>ENC</v>
      </c>
      <c r="F12" t="s">
        <v>277</v>
      </c>
      <c r="G12" t="str">
        <f>VLOOKUP(Sorts[[#This Row],[NewEcole]],NewEcoles[],2, FALSE)</f>
        <v>REN</v>
      </c>
      <c r="H12" s="14">
        <v>1</v>
      </c>
      <c r="I12" s="1" t="s">
        <v>399</v>
      </c>
      <c r="J12" t="s">
        <v>3</v>
      </c>
      <c r="K12" s="6" t="s">
        <v>168</v>
      </c>
      <c r="L12" t="b">
        <v>1</v>
      </c>
      <c r="O12" t="s">
        <v>243</v>
      </c>
      <c r="P12" t="s">
        <v>257</v>
      </c>
      <c r="Q12" t="s">
        <v>313</v>
      </c>
      <c r="R12" s="4" t="s">
        <v>189</v>
      </c>
      <c r="S1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VF"&gt;Bénédiction&lt;/div&gt;&lt;div class="name VO"&gt;(Bless)&lt;/div&gt;&lt;div class="code REN"&gt;101&lt;/div&gt;&lt;/div&gt;&lt;div class="image"&gt;&lt;img src="static/image/sorts/101.png"/&gt;&lt;/div&gt;&lt;div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class="valeur"&gt;9m&lt;/div&gt;&lt;/div&gt;&lt;/div&gt;&lt;div class="zone"&gt;&lt;img src="static/image/zones/distance_ami_3c.png"/&gt;&lt;/div&gt;&lt;/div&gt;&lt;div class="resume"&gt;Trois créatures peuvent ajouter un d4 à leur jet d'attaque ou de sauvegarde. Plus de cibles suivant le niveau.&lt;/div&gt;&lt;/div&gt;&lt;div class="face back"&gt;&lt;div class="body normal"&gt;Vous bénissez jusqu'à trois créatures de votre choix, dans la portée du sort. À chaque fois qu'une cible fait un jet d'attaque ou de sauvegarde avant la fin du sort, la cible peut lancer un d4 et ajouter le résultat au jet d'attaque ou de sauvegarde. &lt;br/&gt;Aux niveaux supérieurs. Lorsque vous lancez ce sort en utilisant un emplacement de sort de niveau 2 ou plus, vous pouvez cibler une créature supplémentaire pour chaque niveau d'emplacement supérieur au niveau 1. &lt;/div&gt;&lt;/div&gt;&lt;/div&gt;</v>
      </c>
      <c r="T12" t="str">
        <f t="shared" si="0"/>
        <v>a</v>
      </c>
    </row>
    <row r="13" spans="1:20" ht="24.95" customHeight="1" x14ac:dyDescent="0.25">
      <c r="A13" t="s">
        <v>25</v>
      </c>
      <c r="B13" t="s">
        <v>26</v>
      </c>
      <c r="C13">
        <v>1</v>
      </c>
      <c r="D13" t="s">
        <v>10</v>
      </c>
      <c r="E13" t="str">
        <f>VLOOKUP(Sorts[[#This Row],[Ecole]],Ecoles[],2,FALSE)</f>
        <v>NEC</v>
      </c>
      <c r="F13" t="s">
        <v>276</v>
      </c>
      <c r="G13" t="str">
        <f>VLOOKUP(Sorts[[#This Row],[NewEcole]],NewEcoles[],2, FALSE)</f>
        <v>DES</v>
      </c>
      <c r="H13" s="14">
        <v>2</v>
      </c>
      <c r="I13" s="1" t="s">
        <v>400</v>
      </c>
      <c r="J13" t="s">
        <v>3</v>
      </c>
      <c r="K13" s="7" t="s">
        <v>169</v>
      </c>
      <c r="O13" t="s">
        <v>240</v>
      </c>
      <c r="P13" t="s">
        <v>258</v>
      </c>
      <c r="Q13" t="s">
        <v>314</v>
      </c>
      <c r="R13" s="4" t="s">
        <v>190</v>
      </c>
      <c r="S1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VF"&gt;Blessure&lt;/div&gt;&lt;div class="name VO"&gt;(Inflict Wounds)&lt;/div&gt;&lt;div class="code DES"&gt;102&lt;/div&gt;&lt;/div&gt;&lt;div class="image"&gt;&lt;img src="static/image/sorts/102.png"/&gt;&lt;/div&gt;&lt;div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src="static/image/zones/contact_ennemi.png"/&gt;&lt;/div&gt;&lt;/div&gt;&lt;div class="resume"&gt;Si l'attaque touche, la cible subit 3d10 dégâts nécrotiques. Les dégâts augmentent suivant le niveau.&lt;/div&gt;&lt;/div&gt;&lt;div class="face back"&gt;&lt;div class="body normal"&gt;Faites une attaque au corps à corps avec un sort contre une créature que vous pouvez toucher. En cas de réussite, la cible prend 3d10 dégâts nécrotiques. &lt;br/&gt;Aux niveaux supérieurs. Lorsque vous lancez ce sort en utilisant un emplacement de niveau 2 ou supérieur, les dégâts augmentent de 1d10 par niveau d'emplacement au-dessus du premier. &lt;/div&gt;&lt;/div&gt;&lt;/div&gt;</v>
      </c>
      <c r="T13" t="str">
        <f t="shared" si="0"/>
        <v>a</v>
      </c>
    </row>
    <row r="14" spans="1:20" ht="24.95" customHeight="1" x14ac:dyDescent="0.25">
      <c r="A14" t="s">
        <v>27</v>
      </c>
      <c r="B14" t="s">
        <v>28</v>
      </c>
      <c r="C14">
        <v>1</v>
      </c>
      <c r="D14" t="s">
        <v>2</v>
      </c>
      <c r="E14" t="str">
        <f>VLOOKUP(Sorts[[#This Row],[Ecole]],Ecoles[],2,FALSE)</f>
        <v>ABJ</v>
      </c>
      <c r="F14" t="s">
        <v>277</v>
      </c>
      <c r="G14" t="str">
        <f>VLOOKUP(Sorts[[#This Row],[NewEcole]],NewEcoles[],2, FALSE)</f>
        <v>REN</v>
      </c>
      <c r="H14" s="14">
        <v>3</v>
      </c>
      <c r="I14" s="1" t="s">
        <v>401</v>
      </c>
      <c r="J14" t="s">
        <v>18</v>
      </c>
      <c r="K14" s="6" t="s">
        <v>170</v>
      </c>
      <c r="L14" t="b">
        <v>1</v>
      </c>
      <c r="O14" t="s">
        <v>241</v>
      </c>
      <c r="P14" t="s">
        <v>259</v>
      </c>
      <c r="Q14" t="s">
        <v>315</v>
      </c>
      <c r="R14" s="5" t="s">
        <v>191</v>
      </c>
      <c r="S1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VF"&gt;Bouclier de la foi&lt;/div&gt;&lt;div class="name VO"&gt;(Shield of Faith)&lt;/div&gt;&lt;div class="code REN"&gt;103&lt;/div&gt;&lt;/div&gt;&lt;div class="image"&gt;&lt;img src="static/image/sorts/103.png"/&gt;&lt;/div&gt;&lt;div class="conditions"&gt;&lt;div class="incantation"&gt;&lt;div class="parametre"&gt;&lt;div class="titre"&gt;Temps d'incantation&lt;/div&gt;  :  &lt;div class="valeur"&gt;1 action bonus&lt;/div&gt;&lt;/div&gt;&lt;div class="parametre"&gt;&lt;div class="titre"&gt;Durée&lt;/div&gt;  :  &lt;div class="valeur"&gt;jusqu'à 10 minutes (Concentration)&lt;/div&gt;&lt;/div&gt;&lt;div class="parametre"&gt;&lt;div class="titre"&gt;Portée&lt;/div&gt;  :  &lt;div class="valeur"&gt;18m&lt;/div&gt;&lt;/div&gt;&lt;/div&gt;&lt;div class="zone"&gt;&lt;img src="static/image/zones/distance_ami_1c.png"/&gt;&lt;/div&gt;&lt;/div&gt;&lt;div class="resume"&gt;Accorde un bonus de +2 de CA à une créature pour la durée du sort.&lt;/div&gt;&lt;/div&gt;&lt;div class="face back"&gt;&lt;div class="body normal"&gt;Un champ scintillant apparaît et entoure une créature de votre choix dans la portée du sort, lui accordant un bonus de +2 à la CA pour la durée du sort. &lt;/div&gt;&lt;/div&gt;&lt;/div&gt;</v>
      </c>
      <c r="T14" t="str">
        <f t="shared" si="0"/>
        <v>a</v>
      </c>
    </row>
    <row r="15" spans="1:20" ht="24.95" customHeight="1" x14ac:dyDescent="0.25">
      <c r="A15" t="s">
        <v>31</v>
      </c>
      <c r="B15" t="s">
        <v>32</v>
      </c>
      <c r="C15">
        <v>1</v>
      </c>
      <c r="D15" t="s">
        <v>17</v>
      </c>
      <c r="E15" t="str">
        <f>VLOOKUP(Sorts[[#This Row],[Ecole]],Ecoles[],2,FALSE)</f>
        <v>EVO</v>
      </c>
      <c r="F15" t="s">
        <v>139</v>
      </c>
      <c r="G15" t="str">
        <f>VLOOKUP(Sorts[[#This Row],[NewEcole]],NewEcoles[],2, FALSE)</f>
        <v>DIV</v>
      </c>
      <c r="H15" s="14">
        <v>4</v>
      </c>
      <c r="I15" s="1" t="s">
        <v>402</v>
      </c>
      <c r="J15" t="s">
        <v>33</v>
      </c>
      <c r="K15" s="6" t="s">
        <v>169</v>
      </c>
      <c r="M15" t="b">
        <v>1</v>
      </c>
      <c r="O15" t="s">
        <v>240</v>
      </c>
      <c r="P15" t="s">
        <v>253</v>
      </c>
      <c r="Q15" t="s">
        <v>291</v>
      </c>
      <c r="R15" s="4" t="s">
        <v>290</v>
      </c>
      <c r="S1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VF"&gt;Cérémonie&lt;/div&gt;&lt;div class="name VO"&gt;(Ceremony)&lt;/div&gt;&lt;div class="code DIV"&gt;104&lt;/div&gt;&lt;/div&gt;&lt;div class="image"&gt;&lt;img src="static/image/sorts/104.png"/&gt;&lt;/div&gt;&lt;div class="conditions"&gt;&lt;div class="incantation"&gt;&lt;div class="parametre"&gt;&lt;div class="titre"&gt;Temps d'incantation&lt;/div&gt;  :  &lt;div class="valeur"&gt;1 heure (Rituel)&lt;/div&gt;&lt;/div&gt;&lt;div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class="resume"&gt;Vous réalisez une cérémonie religieuse qui est imprégnée de magie&lt;/div&gt;&lt;/div&gt;&lt;div class="face back"&gt;&lt;div class="body x-small"&gt;Vous réalisez une cérémonie religieuse qui est imprégnée de magie. Lorsque vous lancez ce sort, choisissez l'un des rites suivants, la cible devant se trouver à 3 mètres ou moins de vous durant tout le temps d'incantation. &lt;br/&gt;&lt;b&gt;Expiation.&lt;/b&gt; Vous touchez une créature consentante dont l'alignement a changé et faites un jet de Sagesse (Perspicacité) DD 20. En cas de succès, vous restaurez l'alignement original de la cible. &lt;br/&gt;&lt;b&gt;Eau bénite.&lt;/b&gt; Vous touchez une flasque d'eau et celle-ci devient de l'eau bénite. &lt;br/&gt;&lt;b&gt;Passage à l'âge adulte.&lt;/b&gt; Vous touchez un humanoïde suffisamment âgé pour être un jeune adulte. Pendant les prochaines 24 heures, lorsque la cible effectue un jet de caractéristique, elle peut lancer un d4 et ajouter le résultat au jet de caractéristique. Une créature ne peut bénéficier de ce rite qu'une seule fois. &lt;br/&gt;&lt;b&gt;Dévouement.&lt;/b&gt; Vous touchez un humanoïde qui souhaite se mettre au service de votre dieu. Pendant les prochaines 24 heures, lorsque la cible effectue un jet de sauvegarde, elle peut lancer un d4 et ajouter le résultat au jet de sauvegarde. Une créature ne peut bénéficier de ce rite qu'une seule fois. &lt;br/&gt;&lt;b&gt;Rite funéraire.&lt;/b&gt; Vous touchez un cadavre et pendant les 7 prochains jours, la cible ne peut pas devenir un mort-vivant par aucun autre moyen que le sort souhait. &lt;br/&gt;&lt;b&gt;Mariage.&lt;/b&gt; Vous touchez des humanoïdes adultes prêts à s'unir par les liens du mariage. Pour les 7 prochains jours, chaque cible gagne un bonus de +2 à la CA tant qu'ils sont à 9 mètres ou moins l'un de l'autre. Une créature ne peut bénéficier de nouveau de ce rite que si elle est veuve. &lt;/div&gt;&lt;/div&gt;&lt;/div&gt;</v>
      </c>
      <c r="T15" t="str">
        <f t="shared" si="0"/>
        <v>a</v>
      </c>
    </row>
    <row r="16" spans="1:20" ht="24.95" customHeight="1" x14ac:dyDescent="0.25">
      <c r="A16" t="s">
        <v>43</v>
      </c>
      <c r="B16" t="s">
        <v>44</v>
      </c>
      <c r="C16">
        <v>1</v>
      </c>
      <c r="D16" t="s">
        <v>6</v>
      </c>
      <c r="E16" t="str">
        <f>VLOOKUP(Sorts[[#This Row],[Ecole]],Ecoles[],2,FALSE)</f>
        <v>TRA</v>
      </c>
      <c r="F16" t="s">
        <v>140</v>
      </c>
      <c r="G16" t="str">
        <f>VLOOKUP(Sorts[[#This Row],[NewEcole]],NewEcoles[],2, FALSE)</f>
        <v>INV</v>
      </c>
      <c r="H16" s="14">
        <v>5</v>
      </c>
      <c r="I16" s="1" t="s">
        <v>403</v>
      </c>
      <c r="J16" t="s">
        <v>3</v>
      </c>
      <c r="K16" s="6" t="s">
        <v>169</v>
      </c>
      <c r="O16" t="s">
        <v>243</v>
      </c>
      <c r="Q16" s="14" t="s">
        <v>455</v>
      </c>
      <c r="R16" s="4" t="s">
        <v>192</v>
      </c>
      <c r="S1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VF"&gt;Création ou destruction d'eau&lt;/div&gt;&lt;div class="name VO"&gt;(Create or Destroy Water)&lt;/div&gt;&lt;div class="code INV"&gt;105&lt;/div&gt;&lt;/div&gt;&lt;div class="image"&gt;&lt;img src="static/image/sorts/105.png"/&gt;&lt;/div&gt;&lt;div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class="valeur"&gt;9m&lt;/div&gt;&lt;/div&gt;&lt;/div&gt;&lt;div class="zone"&gt;&lt;/div&gt;&lt;/div&gt;&lt;div class="resume"&gt;Créer ou détruit jusqu'à 40 litres d'eau. Le volume augmente suivant le niveau.&lt;br/&gt;&lt;br/&gt; Lancement gratuit (Génasi d'eau) : &lt;input type="checkbox"/&gt;&lt;/div&gt;&lt;/div&gt;&lt;div class="face back"&gt;&lt;div class="body normal"&gt;Soit vous créez, soit vous détruisez de l'eau. &lt;br/&gt;Création d'eau. Vous créez jusqu'à 40 litres d'eau pure dans un contenant ouvert à portée. Vous pouvez sinon choisir de faire tomber l'eau sous forme de pluie dans un cube de 9 mètres d'arête à portée, éteignant ainsi les flammes non protégées de la zone. &lt;br/&gt;Destruction d'eau. Vous détruisez jusqu'à 40 litres d'eau présente dans un contenant ouvert à portée. Sinon, vous pouvez choisir de supprimer le brouillard dans un cube de 9 mètres d'arête à portée. &lt;br/&gt;Aux niveaux supérieurs. Lorsque vous lancez ce sort en utilisant un emplacement de sort de niveau 2 ou supérieur, vous créez ou détruisez 40 litres d'eau supplémentaires, ou augmentez la taille du cube de 1,50 mètre d'arête, pour chaque niveau d'emplacement supérieur au niveau 1. &lt;/div&gt;&lt;/div&gt;&lt;/div&gt;</v>
      </c>
      <c r="T16" t="str">
        <f t="shared" si="0"/>
        <v>a</v>
      </c>
    </row>
    <row r="17" spans="1:20" ht="24.95" customHeight="1" x14ac:dyDescent="0.25">
      <c r="A17" t="s">
        <v>47</v>
      </c>
      <c r="B17" t="s">
        <v>48</v>
      </c>
      <c r="C17">
        <v>1</v>
      </c>
      <c r="D17" t="s">
        <v>21</v>
      </c>
      <c r="E17" t="str">
        <f>VLOOKUP(Sorts[[#This Row],[Ecole]],Ecoles[],2,FALSE)</f>
        <v>DIV</v>
      </c>
      <c r="F17" t="s">
        <v>139</v>
      </c>
      <c r="G17" t="str">
        <f>VLOOKUP(Sorts[[#This Row],[NewEcole]],NewEcoles[],2, FALSE)</f>
        <v>DIV</v>
      </c>
      <c r="H17" s="14">
        <v>6</v>
      </c>
      <c r="I17" s="1" t="s">
        <v>404</v>
      </c>
      <c r="J17" t="s">
        <v>3</v>
      </c>
      <c r="K17" s="6" t="s">
        <v>171</v>
      </c>
      <c r="L17" t="b">
        <v>1</v>
      </c>
      <c r="M17" t="b">
        <v>1</v>
      </c>
      <c r="O17" t="s">
        <v>247</v>
      </c>
      <c r="P17" t="s">
        <v>252</v>
      </c>
      <c r="Q17" t="s">
        <v>316</v>
      </c>
      <c r="R17" s="4" t="s">
        <v>193</v>
      </c>
      <c r="S1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VF"&gt;Détection de la magie&lt;/div&gt;&lt;div class="name VO"&gt;(Detect Magic)&lt;/div&gt;&lt;div class="code DIV"&gt;106&lt;/div&gt;&lt;/div&gt;&lt;div class="image"&gt;&lt;img src="static/image/sorts/106.png"/&gt;&lt;/div&gt;&lt;div class="conditions"&gt;&lt;div class="incantation"&gt;&lt;div class="parametre"&gt;&lt;div class="titre"&gt;Temps d'incantation&lt;/div&gt;  :  &lt;div class="valeur"&gt;1 action (Rituel)&lt;/div&gt;&lt;/div&gt;&lt;div class="parametre"&gt;&lt;div class="titre"&gt;Durée&lt;/div&gt;  :  &lt;div class="valeur"&gt; jusqu'à 10 minutes (Concentration)&lt;/div&gt;&lt;/div&gt;&lt;div class="parametre"&gt;&lt;div class="titre"&gt;Portée&lt;/div&gt;  :  &lt;div class="valeur"&gt;personnelle&lt;/div&gt;&lt;/div&gt;&lt;/div&gt;&lt;div class="zone"&gt;&lt;img src="static/image/zones/perso_sphere_9m.png"/&gt;&lt;/div&gt;&lt;/div&gt;&lt;div class="resume"&gt;Permet de détecter toutes émanations magiques à 9 m et d'en déterminer le type.&lt;/div&gt;&lt;/div&gt;&lt;div class="face back"&gt;&lt;div class="body normal"&gt;Pour la durée du sort, vous percevez la présence de magie à 9 mètres ou moins de vous. Si vous percevez de la magie de cette manière, vous pouvez utiliser votre action pour discerner une faible aura enveloppant une créature ou un objet visible dans la zone qui présente de la magie. Vous déterminez aussi l'école de magie, le cas échéant. &lt;br/&gt;Le sort peut outrepasser la plupart des obstacles mais il est bloqué par 30 cm de pierre, 2,50 cm de métal ordinaire, une mince feuille de plomb ou 1 mètre de bois ou de terre. &lt;/div&gt;&lt;/div&gt;&lt;/div&gt;</v>
      </c>
      <c r="T17" t="str">
        <f t="shared" si="0"/>
        <v>a</v>
      </c>
    </row>
    <row r="18" spans="1:20" ht="24.95" customHeight="1" x14ac:dyDescent="0.25">
      <c r="A18" t="s">
        <v>49</v>
      </c>
      <c r="B18" t="s">
        <v>50</v>
      </c>
      <c r="C18">
        <v>1</v>
      </c>
      <c r="D18" t="s">
        <v>21</v>
      </c>
      <c r="E18" t="str">
        <f>VLOOKUP(Sorts[[#This Row],[Ecole]],Ecoles[],2,FALSE)</f>
        <v>DIV</v>
      </c>
      <c r="F18" t="s">
        <v>139</v>
      </c>
      <c r="G18" t="str">
        <f>VLOOKUP(Sorts[[#This Row],[NewEcole]],NewEcoles[],2, FALSE)</f>
        <v>DIV</v>
      </c>
      <c r="H18" s="14">
        <v>7</v>
      </c>
      <c r="I18" s="1" t="s">
        <v>405</v>
      </c>
      <c r="J18" t="s">
        <v>3</v>
      </c>
      <c r="K18" s="6" t="s">
        <v>171</v>
      </c>
      <c r="L18" t="b">
        <v>1</v>
      </c>
      <c r="O18" t="s">
        <v>247</v>
      </c>
      <c r="P18" t="s">
        <v>252</v>
      </c>
      <c r="Q18" t="s">
        <v>317</v>
      </c>
      <c r="R18" s="4" t="s">
        <v>194</v>
      </c>
      <c r="S1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VF"&gt;Détection du mal et du bien&lt;/div&gt;&lt;div class="name VO"&gt;(Detect Evil and Good)&lt;/div&gt;&lt;div class="code DIV"&gt;107&lt;/div&gt;&lt;/div&gt;&lt;div class="image"&gt;&lt;img src="static/image/sorts/107.png"/&gt;&lt;/div&gt;&lt;div class="conditions"&gt;&lt;div class="incantation"&gt;&lt;div class="parametre"&gt;&lt;div class="titre"&gt;Temps d'incantation&lt;/div&gt;  :  &lt;div class="valeur"&gt;1 action&lt;/div&gt;&lt;/div&gt;&lt;div class="parametre"&gt;&lt;div class="titre"&gt;Durée&lt;/div&gt;  :  &lt;div class="valeur"&gt; jusqu'à 10 minutes (Concentration)&lt;/div&gt;&lt;/div&gt;&lt;div class="parametre"&gt;&lt;div class="titre"&gt;Portée&lt;/div&gt;  :  &lt;div class="valeur"&gt;personnelle&lt;/div&gt;&lt;/div&gt;&lt;/div&gt;&lt;div class="zone"&gt;&lt;img src="static/image/zones/perso_sphere_9m.png"/&gt;&lt;/div&gt;&lt;/div&gt;&lt;div class="resume"&gt;Détecte et localise aberration, célestial, élémentaire, fée, fiélon ou mort-vivant à 9 mètres.&lt;/div&gt;&lt;/div&gt;&lt;div class="face back"&gt;&lt;div class="body normal"&gt;Pour la durée du sort, vous savez si une aberration, un célestial, un élémentaire, une fée, un fiélon ou un mort-vivant est présent dans un rayon de 9 mètres autour de vous. Vous pouvez aussi déterminer sa localisation. De la même manière, vous savez si un objet ou un lieu à 9 mètres ou moins de vous a été consacré ou profané. &lt;br/&gt;Le sort peut outrepasser la plupart des obstacles mais il est bloqué par 30 cm de pierre, 2,50 cm de métal ordinaire, une mince feuille de plomb ou 90 cm de bois ou de terre. &lt;/div&gt;&lt;/div&gt;&lt;/div&gt;</v>
      </c>
      <c r="T18" t="str">
        <f t="shared" si="0"/>
        <v>a</v>
      </c>
    </row>
    <row r="19" spans="1:20" ht="24.95" customHeight="1" x14ac:dyDescent="0.25">
      <c r="A19" t="s">
        <v>51</v>
      </c>
      <c r="B19" t="s">
        <v>52</v>
      </c>
      <c r="C19">
        <v>1</v>
      </c>
      <c r="D19" t="s">
        <v>21</v>
      </c>
      <c r="E19" t="str">
        <f>VLOOKUP(Sorts[[#This Row],[Ecole]],Ecoles[],2,FALSE)</f>
        <v>DIV</v>
      </c>
      <c r="F19" t="s">
        <v>139</v>
      </c>
      <c r="G19" t="str">
        <f>VLOOKUP(Sorts[[#This Row],[NewEcole]],NewEcoles[],2, FALSE)</f>
        <v>DIV</v>
      </c>
      <c r="H19" s="14">
        <v>8</v>
      </c>
      <c r="I19" s="1" t="s">
        <v>406</v>
      </c>
      <c r="J19" t="s">
        <v>3</v>
      </c>
      <c r="K19" s="6" t="s">
        <v>170</v>
      </c>
      <c r="L19" t="b">
        <v>1</v>
      </c>
      <c r="M19" t="b">
        <v>1</v>
      </c>
      <c r="O19" t="s">
        <v>247</v>
      </c>
      <c r="P19" t="s">
        <v>252</v>
      </c>
      <c r="Q19" t="s">
        <v>318</v>
      </c>
      <c r="R19" s="4" t="s">
        <v>195</v>
      </c>
      <c r="S19"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VF"&gt;Détection du poison et des maladies&lt;/div&gt;&lt;div class="name VO"&gt;(Detect Poison and Disease)&lt;/div&gt;&lt;div class="code DIV"&gt;108&lt;/div&gt;&lt;/div&gt;&lt;div class="image"&gt;&lt;img src="static/image/sorts/108.png"/&gt;&lt;/div&gt;&lt;div class="conditions"&gt;&lt;div class="incantation"&gt;&lt;div class="parametre"&gt;&lt;div class="titre"&gt;Temps d'incantation&lt;/div&gt;  :  &lt;div class="valeur"&gt;1 action (Rituel)&lt;/div&gt;&lt;/div&gt;&lt;div class="parametre"&gt;&lt;div class="titre"&gt;Durée&lt;/div&gt;  :  &lt;div class="valeur"&gt;jusqu'à 10 minutes (Concentration)&lt;/div&gt;&lt;/div&gt;&lt;div class="parametre"&gt;&lt;div class="titre"&gt;Portée&lt;/div&gt;  :  &lt;div class="valeur"&gt;personnelle&lt;/div&gt;&lt;/div&gt;&lt;/div&gt;&lt;div class="zone"&gt;&lt;img src="static/image/zones/perso_sphere_9m.png"/&gt;&lt;/div&gt;&lt;/div&gt;&lt;div class="resume"&gt;Détecte et identifie poisons, créatures venimeuses et maladies à 9 mètres.&lt;/div&gt;&lt;/div&gt;&lt;div class="face back"&gt;&lt;div class="body normal"&gt;Pour la durée du sort, vous pouvez percevoir la présence et localiser les poisons, les créatures venimeuses, et les maladies dans un rayon de 9 mètres autour de vous. Vous identifiez également le type de poison, de créature venimeuse, ou de maladie. &lt;br/&gt;Le sort peut outrepasser la plupart des obstacles mais il est bloqué par 30 cm de pierre, 2,50 cm de métal ordinaire, une mince feuille de plomb ou 90 cm de bois ou de terre. &lt;/div&gt;&lt;/div&gt;&lt;/div&gt;</v>
      </c>
      <c r="T19" t="str">
        <f t="shared" si="0"/>
        <v>a</v>
      </c>
    </row>
    <row r="20" spans="1:20" ht="24.95" customHeight="1" x14ac:dyDescent="0.25">
      <c r="A20" t="s">
        <v>55</v>
      </c>
      <c r="B20" t="s">
        <v>56</v>
      </c>
      <c r="C20">
        <v>1</v>
      </c>
      <c r="D20" t="s">
        <v>17</v>
      </c>
      <c r="E20" t="str">
        <f>VLOOKUP(Sorts[[#This Row],[Ecole]],Ecoles[],2,FALSE)</f>
        <v>EVO</v>
      </c>
      <c r="F20" t="s">
        <v>276</v>
      </c>
      <c r="G20" t="str">
        <f>VLOOKUP(Sorts[[#This Row],[NewEcole]],NewEcoles[],2, FALSE)</f>
        <v>DES</v>
      </c>
      <c r="H20" s="14">
        <v>9</v>
      </c>
      <c r="I20" s="1" t="s">
        <v>407</v>
      </c>
      <c r="J20" t="s">
        <v>3</v>
      </c>
      <c r="K20" s="7" t="s">
        <v>172</v>
      </c>
      <c r="O20" t="s">
        <v>244</v>
      </c>
      <c r="P20" t="s">
        <v>254</v>
      </c>
      <c r="Q20" t="s">
        <v>319</v>
      </c>
      <c r="R20" s="4" t="s">
        <v>196</v>
      </c>
      <c r="S2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VF"&gt;Éclair guidé&lt;/div&gt;&lt;div class="name VO"&gt;(Guiding Bolt)&lt;/div&gt;&lt;div class="code DES"&gt;109&lt;/div&gt;&lt;/div&gt;&lt;div class="image"&gt;&lt;img src="static/image/sorts/109.png"/&gt;&lt;/div&gt;&lt;div class="conditions"&gt;&lt;div class="incantation"&gt;&lt;div class="parametre"&gt;&lt;div class="titre"&gt;Temps d'incantation&lt;/div&gt;  :  &lt;div class="valeur"&gt;1 action&lt;/div&gt;&lt;/div&gt;&lt;div class="parametre"&gt;&lt;div class="titre"&gt;Durée&lt;/div&gt;  :  &lt;div class="valeur"&gt;1 tour&lt;/div&gt;&lt;/div&gt;&lt;div class="parametre"&gt;&lt;div class="titre"&gt;Portée&lt;/div&gt;  :  &lt;div class="valeur"&gt;36m&lt;/div&gt;&lt;/div&gt;&lt;/div&gt;&lt;div class="zone"&gt;&lt;img src="static/image/zones/distance_ennemi_1c.png"/&gt;&lt;/div&gt;&lt;/div&gt;&lt;div class="resume"&gt;Si l'attaque touche, la cible subit 4d6 dégâts radiants et le prochain jet d'attaque contre cette cible aura l'avantage.&lt;/div&gt;&lt;/div&gt;&lt;div class="face back"&gt;&lt;div class="body normal"&gt;Un éclair silencieux fonce sur une créature de votre choix dans la portée du sort. Faites une attaque à distance avec un sort contre la cible. Si elle réussit, la cible subit 4d6 dégâts radiants et le prochain jet d'attaque effectué contre cette cible avant la fin du votre prochain tour de jeu bénéficie de l'avantage grâce à la lumière faible mystique qui illumine alors la cible. &lt;br/&gt;Aux niveaux supérieurs. Lorsque vous lancez ce sort en utilisant un emplacement de sort de niveau 2 ou plus, les dégâts infligés augmentent de 1d6 pour chaque niveau d'emplacement supérieur au niveau 1. &lt;/div&gt;&lt;/div&gt;&lt;/div&gt;</v>
      </c>
      <c r="T20" t="str">
        <f t="shared" si="0"/>
        <v>a</v>
      </c>
    </row>
    <row r="21" spans="1:20" ht="24.95" customHeight="1" x14ac:dyDescent="0.25">
      <c r="A21" t="s">
        <v>369</v>
      </c>
      <c r="B21" t="s">
        <v>370</v>
      </c>
      <c r="C21">
        <v>1</v>
      </c>
      <c r="D21" t="s">
        <v>17</v>
      </c>
      <c r="E21" s="11" t="str">
        <f>VLOOKUP(Sorts[[#This Row],[Ecole]],Ecoles[],2,FALSE)</f>
        <v>EVO</v>
      </c>
      <c r="F21" t="s">
        <v>276</v>
      </c>
      <c r="G21" s="11" t="str">
        <f>VLOOKUP(Sorts[[#This Row],[NewEcole]],NewEcoles[],2, FALSE)</f>
        <v>DES</v>
      </c>
      <c r="H21" s="14">
        <v>0</v>
      </c>
      <c r="I21" s="1" t="s">
        <v>385</v>
      </c>
      <c r="J21" t="s">
        <v>3</v>
      </c>
      <c r="K21" s="6" t="s">
        <v>169</v>
      </c>
      <c r="N21" t="b">
        <v>1</v>
      </c>
      <c r="O21" t="s">
        <v>247</v>
      </c>
      <c r="P21" t="s">
        <v>372</v>
      </c>
      <c r="Q21" s="9" t="s">
        <v>371</v>
      </c>
      <c r="R21" s="4" t="s">
        <v>373</v>
      </c>
      <c r="S21"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VF"&gt;Onde de choc&lt;/div&gt;&lt;div class="name VO"&gt;(Thunderwave)&lt;/div&gt;&lt;div class="code DES"&gt;10X&lt;/div&gt;&lt;/div&gt;&lt;div class="image"&gt;&lt;img src="static/image/sorts/10X.png"/&gt;&lt;/div&gt;&lt;div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class="valeur"&gt;personnelle&lt;/div&gt;&lt;/div&gt;&lt;/div&gt;&lt;div class="zone"&gt;&lt;img src="static/image/zones/ennemi_cube_4,5m.png"/&gt;&lt;/div&gt;&lt;/div&gt;&lt;div class="resume"&gt;Les cibles doivent réussir un JdS de Constitution ou subir 2d8 dégâts de tonnerre. Les dégâts augmentent suivant le niveau.&lt;/div&gt;&lt;/div&gt;&lt;div class="face back"&gt;&lt;div class="body normal"&gt;Une vague de force de tonnerre émane de vous. Toute créature se trouvant dans un cube de 4,50 mètres prenant origine à partir de vous-même doit faire un jet de sauvegarde de Constitution. En cas d'échec, la créature prend 2d8 dégâts de tonnerre et est repoussée de 3 mètres de vous. En cas de réussite, la créature prend seulement la moitié des dégâts et n'est pas repoussée. &lt;br/&gt;En outre, les objets non fixés qui se trouvent entièrement dans la zone d'effet sont automatiquement repoussés de 3 mètres par l'effet du sort, et le sort émet un coup de tonnerre audible jusqu'à 90 mètres. &lt;br/&gt;Aux niveaux supérieurs. Lorsque vous lancez ce sort en utilisant un emplacement de sort de niveau 2 ou plus, les dégâts augmentent de 1d8 pour chaque niveau d'emplacement supérieur au niveau 1. &lt;/div&gt;&lt;/div&gt;&lt;/div&gt;</v>
      </c>
      <c r="T21" s="11" t="str">
        <f t="shared" si="0"/>
        <v>a</v>
      </c>
    </row>
    <row r="22" spans="1:20" ht="24.95" customHeight="1" x14ac:dyDescent="0.25">
      <c r="A22" t="s">
        <v>365</v>
      </c>
      <c r="B22" s="13" t="s">
        <v>366</v>
      </c>
      <c r="C22">
        <v>1</v>
      </c>
      <c r="D22" t="s">
        <v>42</v>
      </c>
      <c r="E22" s="11" t="str">
        <f>VLOOKUP(Sorts[[#This Row],[Ecole]],Ecoles[],2,FALSE)</f>
        <v>INV</v>
      </c>
      <c r="F22" t="s">
        <v>140</v>
      </c>
      <c r="G22" s="11" t="str">
        <f>VLOOKUP(Sorts[[#This Row],[NewEcole]],NewEcoles[],2, FALSE)</f>
        <v>INV</v>
      </c>
      <c r="H22" s="14">
        <v>0</v>
      </c>
      <c r="I22" s="1" t="s">
        <v>383</v>
      </c>
      <c r="J22" t="s">
        <v>3</v>
      </c>
      <c r="K22" s="12" t="s">
        <v>174</v>
      </c>
      <c r="L22" t="b">
        <v>1</v>
      </c>
      <c r="N22" t="b">
        <v>1</v>
      </c>
      <c r="O22" t="s">
        <v>244</v>
      </c>
      <c r="P22" t="s">
        <v>251</v>
      </c>
      <c r="Q22" t="s">
        <v>367</v>
      </c>
      <c r="R22" s="4" t="s">
        <v>368</v>
      </c>
      <c r="S22"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VF"&gt;Nappe de brouillard&lt;/div&gt;&lt;div class="name VO"&gt;(Fog Cloud)&lt;/div&gt;&lt;div class="code INV"&gt;10Y&lt;/div&gt;&lt;/div&gt;&lt;div class="image"&gt;&lt;img src="static/image/sorts/10Y.png"/&gt;&lt;/div&gt;&lt;div class="conditions"&gt;&lt;div class="incantation"&gt;&lt;div class="parametre"&gt;&lt;div class="titre"&gt;Temps d'incantation&lt;/div&gt;  :  &lt;div class="valeur"&gt;1 action&lt;/div&gt;&lt;/div&gt;&lt;div class="parametre"&gt;&lt;div class="titre"&gt;Durée&lt;/div&gt;  :  &lt;div class="valeur"&gt;jusqu'à 1 heure (Concentration)&lt;/div&gt;&lt;/div&gt;&lt;div class="parametre"&gt;&lt;div class="titre"&gt;Portée&lt;/div&gt;  :  &lt;div class="valeur"&gt;36m&lt;/div&gt;&lt;/div&gt;&lt;/div&gt;&lt;div class="zone"&gt;&lt;img src="static/image/zones/objet_sphere_6m.png"/&gt;&lt;/div&gt;&lt;/div&gt;&lt;div class="resume"&gt;Rend la visiblité nulle dans une zone de 6 m de rayon. Le rayon augmente suivant le niveau.&lt;/div&gt;&lt;/div&gt;&lt;div class="face back"&gt;&lt;div class="body normal"&gt;Vous créez une sphère de brouillard de 6 mètres de rayon centrée sur un point dans la portée du sort. La sphère s'étend au-delà des coins et la visibilité dans la zone est nulle. Elle persiste pour la durée du sort ou jusqu'à ce qu'un vent de force modérée ou plus (au moins 15 km/h) la dissipe. &lt;br/&gt;Aux niveaux supérieurs. Lorsque vous lancez ce sort en utilisant un emplacement de sort de niveau 2 ou plus, le rayon de la sphère augmente de 6 mètres pour chaque niveau d'emplacement supérieur au niveau 1. &lt;/div&gt;&lt;/div&gt;&lt;/div&gt;</v>
      </c>
      <c r="T22" s="11" t="str">
        <f t="shared" si="0"/>
        <v>a</v>
      </c>
    </row>
    <row r="23" spans="1:20" ht="24.95" customHeight="1" x14ac:dyDescent="0.25">
      <c r="A23" t="s">
        <v>61</v>
      </c>
      <c r="B23" t="s">
        <v>62</v>
      </c>
      <c r="C23">
        <v>1</v>
      </c>
      <c r="D23" t="s">
        <v>14</v>
      </c>
      <c r="E23" t="str">
        <f>VLOOKUP(Sorts[[#This Row],[Ecole]],Ecoles[],2,FALSE)</f>
        <v>ENC</v>
      </c>
      <c r="F23" t="s">
        <v>285</v>
      </c>
      <c r="G23" t="str">
        <f>VLOOKUP(Sorts[[#This Row],[NewEcole]],NewEcoles[],2, FALSE)</f>
        <v>CHA</v>
      </c>
      <c r="H23" s="14">
        <v>10</v>
      </c>
      <c r="I23" s="1" t="s">
        <v>408</v>
      </c>
      <c r="J23" t="s">
        <v>3</v>
      </c>
      <c r="K23" s="6" t="s">
        <v>168</v>
      </c>
      <c r="L23" t="b">
        <v>1</v>
      </c>
      <c r="O23" t="s">
        <v>243</v>
      </c>
      <c r="P23" t="s">
        <v>260</v>
      </c>
      <c r="Q23" t="s">
        <v>320</v>
      </c>
      <c r="R23" s="4" t="s">
        <v>197</v>
      </c>
      <c r="S2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VF"&gt;Fléau&lt;/div&gt;&lt;div class="name VO"&gt;(Bane)&lt;/div&gt;&lt;div class="code CHA"&gt;110&lt;/div&gt;&lt;/div&gt;&lt;div class="image"&gt;&lt;img src="static/image/sorts/110.png"/&gt;&lt;/div&gt;&lt;div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class="valeur"&gt;9m&lt;/div&gt;&lt;/div&gt;&lt;/div&gt;&lt;div class="zone"&gt;&lt;img src="static/image/zones/distance_ennemi_3c.png"/&gt;&lt;/div&gt;&lt;/div&gt;&lt;div class="resume"&gt;3 cibles doivent réussir un JdS de Charisme ou soustaire 1d4 à l'attaque ou à la sauvegarde. Plus de cibles suivant le niveau.&lt;/div&gt;&lt;/div&gt;&lt;div class="face back"&gt;&lt;div class="body normal"&gt;Jusqu'à 3 créatures de votre choix, que vous pouvez voir et qui sont à portée, doivent effectuer un jet de sauvegarde de Charisme. Quand une cible qui a raté son jet de sauvegarde fait un jet d'attaque ou un autre jet de sauvegarde avant la fin du sort, elle doit lancer un d4 et soustraire le résultat à son jet d'attaque ou de sauvegarde. &lt;br/&gt;Aux niveaux supérieurs. Lorsque vous lancez ce sort en utilisant un emplacement de sort de niveau 2 ou supérieur, vous pouvez cibler une créature supplémentaire pour chaque niveau d'emplacement supérieur au niveau 1. &lt;/div&gt;&lt;/div&gt;&lt;/div&gt;</v>
      </c>
      <c r="T23" t="str">
        <f t="shared" si="0"/>
        <v>a</v>
      </c>
    </row>
    <row r="24" spans="1:20" ht="24.95" customHeight="1" x14ac:dyDescent="0.25">
      <c r="A24" t="s">
        <v>69</v>
      </c>
      <c r="B24" t="s">
        <v>70</v>
      </c>
      <c r="C24">
        <v>1</v>
      </c>
      <c r="D24" t="s">
        <v>14</v>
      </c>
      <c r="E24" t="str">
        <f>VLOOKUP(Sorts[[#This Row],[Ecole]],Ecoles[],2,FALSE)</f>
        <v>ENC</v>
      </c>
      <c r="F24" t="s">
        <v>285</v>
      </c>
      <c r="G24" t="str">
        <f>VLOOKUP(Sorts[[#This Row],[NewEcole]],NewEcoles[],2, FALSE)</f>
        <v>CHA</v>
      </c>
      <c r="H24" s="14">
        <v>11</v>
      </c>
      <c r="I24" s="1" t="s">
        <v>409</v>
      </c>
      <c r="J24" t="s">
        <v>3</v>
      </c>
      <c r="K24" s="7" t="s">
        <v>172</v>
      </c>
      <c r="O24" t="s">
        <v>241</v>
      </c>
      <c r="P24" t="s">
        <v>254</v>
      </c>
      <c r="Q24" t="s">
        <v>321</v>
      </c>
      <c r="R24" s="4" t="s">
        <v>198</v>
      </c>
      <c r="S2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VF"&gt;Injonction&lt;/div&gt;&lt;div class="name VO"&gt;(Command)&lt;/div&gt;&lt;div class="code CHA"&gt;111&lt;/div&gt;&lt;/div&gt;&lt;div class="image"&gt;&lt;img src="static/image/sorts/111.png"/&gt;&lt;/div&gt;&lt;div class="conditions"&gt;&lt;div class="incantation"&gt;&lt;div class="parametre"&gt;&lt;div class="titre"&gt;Temps d'incantation&lt;/div&gt;  :  &lt;div class="valeur"&gt;1 action&lt;/div&gt;&lt;/div&gt;&lt;div class="parametre"&gt;&lt;div class="titre"&gt;Durée&lt;/div&gt;  :  &lt;div class="valeur"&gt;1 tour&lt;/div&gt;&lt;/div&gt;&lt;div class="parametre"&gt;&lt;div class="titre"&gt;Portée&lt;/div&gt;  :  &lt;div class="valeur"&gt;18m&lt;/div&gt;&lt;/div&gt;&lt;/div&gt;&lt;div class="zone"&gt;&lt;img src="static/image/zones/distance_ennemi_1c.png"/&gt;&lt;/div&gt;&lt;/div&gt;&lt;div class="resume"&gt;La cible doit réussir un JdS de Sagesse ou suivre votre ordre (Approche, Lâche, Fuis, Tombe, Halte, etc).&lt;/div&gt;&lt;/div&gt;&lt;div class="face back"&gt;&lt;div class="body small"&gt;Vous donnez un ordre d'un mot à une créature dans la portée du sort et que vous pouvez voir. La cible doit réussir un jet de sauvegarde de Sagesse ou suivre l'ordre lors de son prochain tour. Le sort n'a aucun effet si la cible est un mort-vivant, si elle ne comprend pas la langue, ou si votre ordre est directement nocif pour elle. &lt;br/&gt;Des injonctions typiques et leurs effets suivent. Vous pouvez émettre un ordre autre que ceux décrits ici. Si vous le faites, le MD détermine comment la cible se comporte. Si la cible est empêchée de suivre votre ordre, le sort prend fin. &lt;br/&gt;Approche. La cible se déplace vers vous par le chemin le plus court et le plus direct, terminant son tour si elle arrive à 1,50 mètre ou moins de vous. &lt;br/&gt;Lâche. La cible lâche tout ce qu'elle tient et termine alors à son tour. &lt;br/&gt;Fuis. La cible s'éloigne de vous le plus rapidement possible. &lt;br/&gt;Tombe. La cible tombe au sol et termine alors à son tour. &lt;br/&gt;Halte. La cible ne bouge plus et n'entreprend aucune action. &lt;br/&gt;Aux niveaux supérieurs. Lorsque vous lancez ce sort en utilisant un emplacement de sort de niveau 2 ou plus, vous pouvez affecter une créature supplémentaire pour chaque niveau d'emplacement supérieur au niveau 1. Les créatures que vous ciblez doivent toutes être dans un rayon de 9 mètres. &lt;/div&gt;&lt;/div&gt;&lt;/div&gt;</v>
      </c>
      <c r="T24" t="str">
        <f t="shared" si="0"/>
        <v>a</v>
      </c>
    </row>
    <row r="25" spans="1:20" ht="24.95" customHeight="1" x14ac:dyDescent="0.25">
      <c r="A25" t="s">
        <v>87</v>
      </c>
      <c r="B25" t="s">
        <v>88</v>
      </c>
      <c r="C25">
        <v>1</v>
      </c>
      <c r="D25" t="s">
        <v>17</v>
      </c>
      <c r="E25" t="str">
        <f>VLOOKUP(Sorts[[#This Row],[Ecole]],Ecoles[],2,FALSE)</f>
        <v>EVO</v>
      </c>
      <c r="F25" t="s">
        <v>275</v>
      </c>
      <c r="G25" t="str">
        <f>VLOOKUP(Sorts[[#This Row],[NewEcole]],NewEcoles[],2, FALSE)</f>
        <v>GUÉ</v>
      </c>
      <c r="H25" s="14">
        <v>12</v>
      </c>
      <c r="I25" s="1" t="s">
        <v>410</v>
      </c>
      <c r="J25" t="s">
        <v>18</v>
      </c>
      <c r="K25" s="6" t="s">
        <v>169</v>
      </c>
      <c r="O25" t="s">
        <v>241</v>
      </c>
      <c r="P25" t="s">
        <v>259</v>
      </c>
      <c r="Q25" t="s">
        <v>322</v>
      </c>
      <c r="R25" s="4" t="s">
        <v>199</v>
      </c>
      <c r="S2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VF"&gt;Mot de guérison&lt;/div&gt;&lt;div class="name VO"&gt;(Healing Word)&lt;/div&gt;&lt;div class="code GUÉ"&gt;112&lt;/div&gt;&lt;/div&gt;&lt;div class="image"&gt;&lt;img src="static/image/sorts/112.png"/&gt;&lt;/div&gt;&lt;div class="conditions"&gt;&lt;div class="incantation"&gt;&lt;div class="parametre"&gt;&lt;div class="titre"&gt;Temps d'incantation&lt;/div&gt;  :  &lt;div class="valeur"&gt;1 action bonus&lt;/div&gt;&lt;/div&gt;&lt;div class="parametre"&gt;&lt;div class="titre"&gt;Durée&lt;/div&gt;  :  &lt;div class="valeur"&gt;instantanée&lt;/div&gt;&lt;/div&gt;&lt;div class="parametre"&gt;&lt;div class="titre"&gt;Portée&lt;/div&gt;  :  &lt;div class="valeur"&gt;18m&lt;/div&gt;&lt;/div&gt;&lt;/div&gt;&lt;div class="zone"&gt;&lt;img src="static/image/zones/distance_ami_1c.png"/&gt;&lt;/div&gt;&lt;/div&gt;&lt;div class="resume"&gt;1 créature récupère 1d4+Mod.Inc pv. Plus de pv suivant le niveau.&lt;/div&gt;&lt;/div&gt;&lt;div class="face back"&gt;&lt;div class="body normal"&gt;Une créature visible de votre choix récupère des points de vie à hauteur de 1d4 + le modificateur de votre caractéristique d'incantation. Ce sort n'a pas d'effet sur les morts-vivants et les créatures artificielles. &lt;br/&gt;Aux niveaux supérieurs. Lorsque vous lancez ce sort en utilisant un emplacement de sort de niveau 2 ou plus, les points de vie récupérés augmentent de 1d4 pour chaque niveau d'emplacement supérieur au niveau 1. &lt;/div&gt;&lt;/div&gt;&lt;/div&gt;</v>
      </c>
      <c r="T25" t="str">
        <f t="shared" si="0"/>
        <v>a</v>
      </c>
    </row>
    <row r="26" spans="1:20" ht="24.95" customHeight="1" x14ac:dyDescent="0.25">
      <c r="A26" t="s">
        <v>95</v>
      </c>
      <c r="B26" t="s">
        <v>96</v>
      </c>
      <c r="C26">
        <v>1</v>
      </c>
      <c r="D26" t="s">
        <v>2</v>
      </c>
      <c r="E26" t="str">
        <f>VLOOKUP(Sorts[[#This Row],[Ecole]],Ecoles[],2,FALSE)</f>
        <v>ABJ</v>
      </c>
      <c r="F26" t="s">
        <v>277</v>
      </c>
      <c r="G26" t="str">
        <f>VLOOKUP(Sorts[[#This Row],[NewEcole]],NewEcoles[],2, FALSE)</f>
        <v>REN</v>
      </c>
      <c r="H26" s="14">
        <v>13</v>
      </c>
      <c r="I26" s="1" t="s">
        <v>411</v>
      </c>
      <c r="J26" t="s">
        <v>3</v>
      </c>
      <c r="K26" s="6" t="s">
        <v>170</v>
      </c>
      <c r="L26" t="b">
        <v>1</v>
      </c>
      <c r="O26" t="s">
        <v>240</v>
      </c>
      <c r="P26" t="s">
        <v>253</v>
      </c>
      <c r="Q26" t="s">
        <v>323</v>
      </c>
      <c r="R26" s="4" t="s">
        <v>200</v>
      </c>
      <c r="S2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VF"&gt;Protection contre le mal et le bien&lt;/div&gt;&lt;div class="name VO"&gt;(Protection from Evil and Good)&lt;/div&gt;&lt;div class="code REN"&gt;113&lt;/div&gt;&lt;/div&gt;&lt;div class="image"&gt;&lt;img src="static/image/sorts/113.png"/&gt;&lt;/div&gt;&lt;div class="conditions"&gt;&lt;div class="incantation"&gt;&lt;div class="parametre"&gt;&lt;div class="titre"&gt;Temps d'incantation&lt;/div&gt;  :  &lt;div class="valeur"&gt;1 action&lt;/div&gt;&lt;/div&gt;&lt;div class="parametre"&gt;&lt;div class="titre"&gt;Durée&lt;/div&gt;  :  &lt;div class="valeur"&gt;jusqu'à 10 minutes (Concentration)&lt;/div&gt;&lt;/div&gt;&lt;div class="parametre"&gt;&lt;div class="titre"&gt;Portée&lt;/div&gt;  :  &lt;div class="valeur"&gt;contact&lt;/div&gt;&lt;/div&gt;&lt;/div&gt;&lt;div class="zone"&gt;&lt;img src="static/image/zones/contact_ami.png"/&gt;&lt;/div&gt;&lt;/div&gt;&lt;div class="resume"&gt;Donne un désavantage à l'attaque aux aberrations, célestes, élémentaires, fées, fiélons et morts-vivants.&lt;/div&gt;&lt;/div&gt;&lt;div class="face back"&gt;&lt;div class="body normal"&gt;Jusqu'à ce que le sort prenne fin, une créature consentante que vous touchez est protégée contre certains types de créatures : les aberrations, les célestes, les élémentaires, les fées, les fiélons et les morts-vivants. &lt;br/&gt;La protection confère un certain nombre de bénéfices. Les créatures de ces types ont un désavantage à leurs jets d'attaque effectués contre la cible. De plus, elles ne peuvent ni effrayer, ni charmer, ni posséder la cible. Si la cible est déjà charmée, effrayée, ou possédée par une telle créature, la cible a l'avantage à tout nouveau jet de sauvegarde qu'elle effectuerait contre l'effet en question. &lt;/div&gt;&lt;/div&gt;&lt;/div&gt;</v>
      </c>
      <c r="T26" t="str">
        <f t="shared" si="0"/>
        <v>a</v>
      </c>
    </row>
    <row r="27" spans="1:20" ht="24.95" customHeight="1" x14ac:dyDescent="0.25">
      <c r="A27" t="s">
        <v>101</v>
      </c>
      <c r="B27" t="s">
        <v>102</v>
      </c>
      <c r="C27">
        <v>1</v>
      </c>
      <c r="D27" t="s">
        <v>6</v>
      </c>
      <c r="E27" t="str">
        <f>VLOOKUP(Sorts[[#This Row],[Ecole]],Ecoles[],2,FALSE)</f>
        <v>TRA</v>
      </c>
      <c r="F27" t="s">
        <v>274</v>
      </c>
      <c r="G27" t="str">
        <f>VLOOKUP(Sorts[[#This Row],[NewEcole]],NewEcoles[],2, FALSE)</f>
        <v>ALT</v>
      </c>
      <c r="H27" s="14">
        <v>14</v>
      </c>
      <c r="I27" s="1" t="s">
        <v>412</v>
      </c>
      <c r="J27" t="s">
        <v>3</v>
      </c>
      <c r="K27" s="6" t="s">
        <v>169</v>
      </c>
      <c r="M27" t="b">
        <v>1</v>
      </c>
      <c r="O27" t="s">
        <v>248</v>
      </c>
      <c r="P27" t="s">
        <v>261</v>
      </c>
      <c r="Q27" t="s">
        <v>324</v>
      </c>
      <c r="R27" s="5" t="s">
        <v>201</v>
      </c>
      <c r="S2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VF"&gt;Purification de nourriture et d'eau&lt;/div&gt;&lt;div class="name VO"&gt;(Purify Food and Drink)&lt;/div&gt;&lt;div class="code ALT"&gt;114&lt;/div&gt;&lt;/div&gt;&lt;div class="image"&gt;&lt;img src="static/image/sorts/114.png"/&gt;&lt;/div&gt;&lt;div class="conditions"&gt;&lt;div class="incantation"&gt;&lt;div class="parametre"&gt;&lt;div class="titre"&gt;Temps d'incantation&lt;/div&gt;  :  &lt;div class="valeur"&gt;1 action (Rituel)&lt;/div&gt;&lt;/div&gt;&lt;div class="parametre"&gt;&lt;div class="titre"&gt;Durée&lt;/div&gt;  :  &lt;div class="valeur"&gt;instantanée&lt;/div&gt;&lt;/div&gt;&lt;div class="parametre"&gt;&lt;div class="titre"&gt;Portée&lt;/div&gt;  :  &lt;div class="valeur"&gt;3m&lt;/div&gt;&lt;/div&gt;&lt;/div&gt;&lt;div class="zone"&gt;&lt;img src="static/image/zones/perso_sphere_1,5m.png"/&gt;&lt;/div&gt;&lt;/div&gt;&lt;div class="resume"&gt;Enlève tout poison et maladie de nourriture et boissons non magiques.&lt;/div&gt;&lt;/div&gt;&lt;div class="face back"&gt;&lt;div class="body normal"&gt;Toute la nourriture et toutes les boissons, non magiques, se trouvant dans une sphère de 1,50 mètre de rayon, et centrée sur un point de votre choix à portée, sont purifiées et débarrassées de tout poison et de toute maladie. &lt;/div&gt;&lt;/div&gt;&lt;/div&gt;</v>
      </c>
      <c r="T27" t="str">
        <f t="shared" si="0"/>
        <v>a</v>
      </c>
    </row>
    <row r="28" spans="1:20" ht="24.95" customHeight="1" x14ac:dyDescent="0.25">
      <c r="A28" t="s">
        <v>107</v>
      </c>
      <c r="B28" t="s">
        <v>108</v>
      </c>
      <c r="C28">
        <v>1</v>
      </c>
      <c r="D28" t="s">
        <v>2</v>
      </c>
      <c r="E28" t="str">
        <f>VLOOKUP(Sorts[[#This Row],[Ecole]],Ecoles[],2,FALSE)</f>
        <v>ABJ</v>
      </c>
      <c r="F28" t="s">
        <v>277</v>
      </c>
      <c r="G28" t="str">
        <f>VLOOKUP(Sorts[[#This Row],[NewEcole]],NewEcoles[],2, FALSE)</f>
        <v>REN</v>
      </c>
      <c r="H28" s="14">
        <v>15</v>
      </c>
      <c r="I28" s="1" t="s">
        <v>413</v>
      </c>
      <c r="J28" t="s">
        <v>18</v>
      </c>
      <c r="K28" s="6" t="s">
        <v>11</v>
      </c>
      <c r="O28" t="s">
        <v>243</v>
      </c>
      <c r="P28" t="s">
        <v>259</v>
      </c>
      <c r="Q28" t="s">
        <v>325</v>
      </c>
      <c r="R28" s="4" t="s">
        <v>202</v>
      </c>
      <c r="S2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VF"&gt;Sanctuaire&lt;/div&gt;&lt;div class="name VO"&gt;(Sanctuary)&lt;/div&gt;&lt;div class="code REN"&gt;115&lt;/div&gt;&lt;/div&gt;&lt;div class="image"&gt;&lt;img src="static/image/sorts/115.png"/&gt;&lt;/div&gt;&lt;div class="conditions"&gt;&lt;div class="incantation"&gt;&lt;div class="parametre"&gt;&lt;div class="titre"&gt;Temps d'incantation&lt;/div&gt;  :  &lt;div class="valeur"&gt;1 action bonus&lt;/div&gt;&lt;/div&gt;&lt;div class="parametre"&gt;&lt;div class="titre"&gt;Durée&lt;/div&gt;  :  &lt;div class="valeur"&gt;1 minute&lt;/div&gt;&lt;/div&gt;&lt;div class="parametre"&gt;&lt;div class="titre"&gt;Portée&lt;/div&gt;  :  &lt;div class="valeur"&gt;9m&lt;/div&gt;&lt;/div&gt;&lt;/div&gt;&lt;div class="zone"&gt;&lt;img src="static/image/zones/distance_ami_1c.png"/&gt;&lt;/div&gt;&lt;/div&gt;&lt;div class="resume"&gt;La cible a droit à un JdS de Sagesse pour éviter les attaques.&lt;/div&gt;&lt;/div&gt;&lt;div class="face back"&gt;&lt;div class="body normal"&gt;Vous protégez une créature dans la portée du sort contre les attaques. Jusqu'à ce que le sort se termine, toute créature qui cible la créature protégée avec une attaque ou un sort offensif doit d'abord effectuer un jet de sauvegarde de Sagesse. En cas d'échec, la créature doit choisir une nouvelle cible ou perdre son attaque ou son sort. Ce sort ne protège pas la créature protégée contre les sorts à zone d'effet, tel que l'explosion d'une boule de feu. &lt;br/&gt;Si la créature protégée fait une attaque ou lance un sort qui affecte une créature ennemie, ce sort se termine. &lt;/div&gt;&lt;/div&gt;&lt;/div&gt;</v>
      </c>
      <c r="T28" t="str">
        <f t="shared" si="0"/>
        <v>a</v>
      </c>
    </row>
    <row r="29" spans="1:20" ht="24.95" customHeight="1" x14ac:dyDescent="0.25">
      <c r="A29" t="s">
        <v>113</v>
      </c>
      <c r="B29" t="s">
        <v>114</v>
      </c>
      <c r="C29">
        <v>1</v>
      </c>
      <c r="D29" t="s">
        <v>17</v>
      </c>
      <c r="E29" t="str">
        <f>VLOOKUP(Sorts[[#This Row],[Ecole]],Ecoles[],2,FALSE)</f>
        <v>EVO</v>
      </c>
      <c r="F29" t="s">
        <v>275</v>
      </c>
      <c r="G29" t="str">
        <f>VLOOKUP(Sorts[[#This Row],[NewEcole]],NewEcoles[],2, FALSE)</f>
        <v>GUÉ</v>
      </c>
      <c r="H29" s="14">
        <v>16</v>
      </c>
      <c r="I29" s="1" t="s">
        <v>414</v>
      </c>
      <c r="J29" t="s">
        <v>3</v>
      </c>
      <c r="K29" s="6" t="s">
        <v>169</v>
      </c>
      <c r="O29" t="s">
        <v>240</v>
      </c>
      <c r="P29" t="s">
        <v>253</v>
      </c>
      <c r="Q29" t="s">
        <v>326</v>
      </c>
      <c r="R29" s="4" t="s">
        <v>203</v>
      </c>
      <c r="S29"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VF"&gt;Soins&lt;/div&gt;&lt;div class="name VO"&gt;(Cure Wounds)&lt;/div&gt;&lt;div class="code GUÉ"&gt;116&lt;/div&gt;&lt;/div&gt;&lt;div class="image"&gt;&lt;img src="static/image/sorts/116.png"/&gt;&lt;/div&gt;&lt;div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class="resume"&gt;1 créature récupère 1d8+Mod.Inc pv. Plus de pv suivant le niveau.&lt;/div&gt;&lt;/div&gt;&lt;div class="face back"&gt;&lt;div class="body normal"&gt;Une créature que vous touchez récupère un nombre de points de vie égal à 1d8 + le modificateur de votre caractéristique d'incantation. Ce sort n'a aucun effet sur les morts-vivants ou les créatures artificielles. &lt;br/&gt;Aux niveaux supérieurs. Lorsque vous lancez ce sort en utilisant un emplacement de sort de niveau 2 ou plus, la quantité de points de vie récupérés est augmentée de 1d8 pour chaque niveau d'emplacement supérieur au niveau 1. &lt;/div&gt;&lt;/div&gt;&lt;/div&gt;</v>
      </c>
      <c r="T29" t="str">
        <f t="shared" si="0"/>
        <v>a</v>
      </c>
    </row>
    <row r="30" spans="1:20" ht="24.95" customHeight="1" x14ac:dyDescent="0.25">
      <c r="A30" t="s">
        <v>0</v>
      </c>
      <c r="B30" t="s">
        <v>1</v>
      </c>
      <c r="C30">
        <v>2</v>
      </c>
      <c r="D30" t="s">
        <v>2</v>
      </c>
      <c r="E30" t="str">
        <f>VLOOKUP(Sorts[[#This Row],[Ecole]],Ecoles[],2,FALSE)</f>
        <v>ABJ</v>
      </c>
      <c r="F30" t="s">
        <v>277</v>
      </c>
      <c r="G30" t="str">
        <f>VLOOKUP(Sorts[[#This Row],[NewEcole]],NewEcoles[],2, FALSE)</f>
        <v>REN</v>
      </c>
      <c r="H30" s="14">
        <v>1</v>
      </c>
      <c r="I30" s="1" t="s">
        <v>415</v>
      </c>
      <c r="J30" t="s">
        <v>3</v>
      </c>
      <c r="K30" s="6" t="s">
        <v>173</v>
      </c>
      <c r="O30" t="s">
        <v>243</v>
      </c>
      <c r="P30" t="s">
        <v>257</v>
      </c>
      <c r="Q30" t="s">
        <v>327</v>
      </c>
      <c r="R30" s="4" t="s">
        <v>204</v>
      </c>
      <c r="S3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VF"&gt;Aide&lt;/div&gt;&lt;div class="name VO"&gt;(Aid)&lt;/div&gt;&lt;div class="code REN"&gt;201&lt;/div&gt;&lt;/div&gt;&lt;div class="image"&gt;&lt;img src="static/image/sorts/201.png"/&gt;&lt;/div&gt;&lt;div class="conditions"&gt;&lt;div class="incantation"&gt;&lt;div class="parametre"&gt;&lt;div class="titre"&gt;Temps d'incantation&lt;/div&gt;  :  &lt;div class="valeur"&gt;1 action&lt;/div&gt;&lt;/div&gt;&lt;div class="parametre"&gt;&lt;div class="titre"&gt;Durée&lt;/div&gt;  :  &lt;div class="valeur"&gt;8 heures&lt;/div&gt;&lt;/div&gt;&lt;div class="parametre"&gt;&lt;div class="titre"&gt;Portée&lt;/div&gt;  :  &lt;div class="valeur"&gt;9m&lt;/div&gt;&lt;/div&gt;&lt;/div&gt;&lt;div class="zone"&gt;&lt;img src="static/image/zones/distance_ami_3c.png"/&gt;&lt;/div&gt;&lt;/div&gt;&lt;div class="resume"&gt;3 créatures voient leur pv augmenter de 5 pv pour la durée du sort. Plus de pv suivant le niveau.&lt;/div&gt;&lt;/div&gt;&lt;div class="face back"&gt;&lt;div class="body normal"&gt;Votre sort emplit vos alliés de robustesse et de résolution. Choisissez jusqu'à trois créatures à portée. Les points de vie maximums et les points de vie actuels de chaque cible augmentent de 5 pour la durée du sort. &lt;br/&gt;Aux niveaux supérieurs. Lorsque vous lancez ce sort en utilisant un emplacement de niveau 3 ou supérieur, les points de vie de l'une des cibles augmentent de 5 par niveau d'emplacement au-dessus du deuxième. &lt;/div&gt;&lt;/div&gt;&lt;/div&gt;</v>
      </c>
      <c r="T30" t="str">
        <f t="shared" si="0"/>
        <v>a</v>
      </c>
    </row>
    <row r="31" spans="1:20" ht="24.95" customHeight="1" x14ac:dyDescent="0.25">
      <c r="A31" t="s">
        <v>4</v>
      </c>
      <c r="B31" t="s">
        <v>5</v>
      </c>
      <c r="C31">
        <v>2</v>
      </c>
      <c r="D31" t="s">
        <v>6</v>
      </c>
      <c r="E31" t="str">
        <f>VLOOKUP(Sorts[[#This Row],[Ecole]],Ecoles[],2,FALSE)</f>
        <v>TRA</v>
      </c>
      <c r="F31" t="s">
        <v>277</v>
      </c>
      <c r="G31" t="str">
        <f>VLOOKUP(Sorts[[#This Row],[NewEcole]],NewEcoles[],2, FALSE)</f>
        <v>REN</v>
      </c>
      <c r="H31" s="14">
        <v>2</v>
      </c>
      <c r="I31" s="1" t="s">
        <v>416</v>
      </c>
      <c r="J31" t="s">
        <v>3</v>
      </c>
      <c r="K31" s="6" t="s">
        <v>174</v>
      </c>
      <c r="L31" t="b">
        <v>1</v>
      </c>
      <c r="O31" t="s">
        <v>240</v>
      </c>
      <c r="P31" t="s">
        <v>253</v>
      </c>
      <c r="Q31" t="s">
        <v>328</v>
      </c>
      <c r="R31" s="4" t="s">
        <v>205</v>
      </c>
      <c r="S3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VF"&gt;Amélioration de caractéristique&lt;/div&gt;&lt;div class="name VO"&gt;(Enhance Ability)&lt;/div&gt;&lt;div class="code REN"&gt;202&lt;/div&gt;&lt;/div&gt;&lt;div class="image"&gt;&lt;img src="static/image/sorts/202.png"/&gt;&lt;/div&gt;&lt;div class="conditions"&gt;&lt;div class="incantation"&gt;&lt;div class="parametre"&gt;&lt;div class="titre"&gt;Temps d'incantation&lt;/div&gt;  :  &lt;div class="valeur"&gt;1 action&lt;/div&gt;&lt;/div&gt;&lt;div class="parametre"&gt;&lt;div class="titre"&gt;Durée&lt;/div&gt;  :  &lt;div class="valeur"&gt;jusqu'à 1 heure (Concentration)&lt;/div&gt;&lt;/div&gt;&lt;div class="parametre"&gt;&lt;div class="titre"&gt;Portée&lt;/div&gt;  :  &lt;div class="valeur"&gt;contact&lt;/div&gt;&lt;/div&gt;&lt;/div&gt;&lt;div class="zone"&gt;&lt;img src="static/image/zones/contact_ami.png"/&gt;&lt;/div&gt;&lt;/div&gt;&lt;div class="resume"&gt;La cible gagne l'avantage à un jet de caractéristique prédéfini, et d'enventuels autres bonus. Plus de cibles suivant le niveau.&lt;/div&gt;&lt;/div&gt;&lt;div class="face back"&gt;&lt;div class="body small"&gt;Vous touchez une créature et lui accordez une amélioration magique. Choisissez l'un des effets suivants ; la cible gagne cet effet jusqu'à ce que le sort prenne fin. &lt;br/&gt;Endurance de l'ours. La cible a l'avantage à ses jets de Constitution. Elle gagne également 2d6 points de vie temporaires, qui sont perdus lorsque le sort prend fin. &lt;br/&gt;Force du taureau. La cible a l'avantage à ses jets de Force, et sa capacité de charge double. &lt;br/&gt;Grâce féline. La cible a l'avantage à ses jets de Dextérité. De plus, elle ne subit aucun dégât lorsqu'elle chute de 6 mètres ou moins et qu'elle n'est pas incapable d'agir. &lt;br/&gt;Splendeur de l'aigle. La cible a l'avantage à ses jets de Charisme. &lt;br/&gt;Ruse du Renard. La cible a l'avantage à ses jets d'Intelligence. &lt;br/&gt;Sagesse du Hibou. La cible a l'avantage à ses jets de Sagesse. &lt;br/&gt;Aux niveaux supérieurs. Lorsque vous lancez ce sort en utilisant un emplacement de sort de niveau 3 ou supérieur, vous pouvez cibler une créature supplémentaire pour chaque niveau d'emplacement supérieur à 2. &lt;/div&gt;&lt;/div&gt;&lt;/div&gt;</v>
      </c>
      <c r="T31" t="str">
        <f t="shared" si="0"/>
        <v>a</v>
      </c>
    </row>
    <row r="32" spans="1:20" ht="24.95" customHeight="1" x14ac:dyDescent="0.25">
      <c r="A32" t="s">
        <v>12</v>
      </c>
      <c r="B32" t="s">
        <v>13</v>
      </c>
      <c r="C32">
        <v>2</v>
      </c>
      <c r="D32" t="s">
        <v>14</v>
      </c>
      <c r="E32" t="str">
        <f>VLOOKUP(Sorts[[#This Row],[Ecole]],Ecoles[],2,FALSE)</f>
        <v>ENC</v>
      </c>
      <c r="F32" t="s">
        <v>285</v>
      </c>
      <c r="G32" t="str">
        <f>VLOOKUP(Sorts[[#This Row],[NewEcole]],NewEcoles[],2, FALSE)</f>
        <v>CHA</v>
      </c>
      <c r="H32" s="14">
        <v>3</v>
      </c>
      <c r="I32" s="1" t="s">
        <v>417</v>
      </c>
      <c r="J32" t="s">
        <v>3</v>
      </c>
      <c r="K32" s="6" t="s">
        <v>168</v>
      </c>
      <c r="L32" t="b">
        <v>1</v>
      </c>
      <c r="O32" t="s">
        <v>241</v>
      </c>
      <c r="P32" t="s">
        <v>262</v>
      </c>
      <c r="Q32" s="8" t="s">
        <v>292</v>
      </c>
      <c r="R32" s="4" t="s">
        <v>206</v>
      </c>
      <c r="S3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VF"&gt;Apaisement des émotions&lt;/div&gt;&lt;div class="name VO"&gt;(Calm Emotions)&lt;/div&gt;&lt;div class="code CHA"&gt;203&lt;/div&gt;&lt;/div&gt;&lt;div class="image"&gt;&lt;img src="static/image/sorts/203.png"/&gt;&lt;/div&gt;&lt;div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class="valeur"&gt;18m&lt;/div&gt;&lt;/div&gt;&lt;/div&gt;&lt;div class="zone"&gt;&lt;img src="static/image/zones/sphere_6m.png"/&gt;&lt;/div&gt;&lt;/div&gt;&lt;div class="resume"&gt;Vous tentez de supprimer les émotions fortes dans un groupe de personnes.&lt;/div&gt;&lt;/div&gt;&lt;div class="face back"&gt;&lt;div class="body small"&gt;Vous tentez de supprimer les émotions fortes dans un groupe de personnes. Chaque humanoïde dans une sphère de 6 mètres de rayon centrée sur un point choisi dans la portée du sort doit effectuer un jet de sauvegarde de Charisme. Une créature peut choisir de rater volontairement son jet de sauvegarde. En cas d'échec au jet de sauvegarde, choisissez subit l'un des deux effets suivants. &lt;br/&gt;Vous pouvez supprimer tous les effets qui font qu'une cible est charmée ou effrayée. Lorsque ce sort prend fin, les effets supprimés reviennent, en présumant que leur durée n'a pas expiré entre temps. &lt;br/&gt;Ou vous pouvez rendre une cible indifférente à des créatures envers qui elle montre des signes d'hostilité. Cette indifférence prend fin lorsque la cible est attaquée ou blessée par un sort ou lorsqu'elle est témoin d'une attaque envers un de ses alliés. Lorsque le sort prend fin, la créature redevient hostile, à moins que le MD en décide autrement. &lt;/div&gt;&lt;/div&gt;&lt;/div&gt;</v>
      </c>
      <c r="T32" t="str">
        <f t="shared" si="0"/>
        <v>a</v>
      </c>
    </row>
    <row r="33" spans="1:20" ht="24.95" customHeight="1" x14ac:dyDescent="0.25">
      <c r="A33" t="s">
        <v>15</v>
      </c>
      <c r="B33" t="s">
        <v>16</v>
      </c>
      <c r="C33">
        <v>2</v>
      </c>
      <c r="D33" t="s">
        <v>17</v>
      </c>
      <c r="E33" t="str">
        <f>VLOOKUP(Sorts[[#This Row],[Ecole]],Ecoles[],2,FALSE)</f>
        <v>EVO</v>
      </c>
      <c r="F33" t="s">
        <v>140</v>
      </c>
      <c r="G33" t="str">
        <f>VLOOKUP(Sorts[[#This Row],[NewEcole]],NewEcoles[],2, FALSE)</f>
        <v>INV</v>
      </c>
      <c r="H33" s="14">
        <v>4</v>
      </c>
      <c r="I33" s="1" t="s">
        <v>418</v>
      </c>
      <c r="J33" t="s">
        <v>18</v>
      </c>
      <c r="K33" s="6" t="s">
        <v>11</v>
      </c>
      <c r="O33" t="s">
        <v>241</v>
      </c>
      <c r="Q33" t="s">
        <v>329</v>
      </c>
      <c r="R33" s="4" t="s">
        <v>207</v>
      </c>
      <c r="S3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VF"&gt;Arme spirituelle&lt;/div&gt;&lt;div class="name VO"&gt;(Spiritual Weapon)&lt;/div&gt;&lt;div class="code INV"&gt;204&lt;/div&gt;&lt;/div&gt;&lt;div class="image"&gt;&lt;img src="static/image/sorts/204.png"/&gt;&lt;/div&gt;&lt;div class="conditions"&gt;&lt;div class="incantation"&gt;&lt;div class="parametre"&gt;&lt;div class="titre"&gt;Temps d'incantation&lt;/div&gt;  :  &lt;div class="valeur"&gt;1 action bonus&lt;/div&gt;&lt;/div&gt;&lt;div class="parametre"&gt;&lt;div class="titre"&gt;Durée&lt;/div&gt;  :  &lt;div class="valeur"&gt;1 minute&lt;/div&gt;&lt;/div&gt;&lt;div class="parametre"&gt;&lt;div class="titre"&gt;Portée&lt;/div&gt;  :  &lt;div class="valeur"&gt;18m&lt;/div&gt;&lt;/div&gt;&lt;/div&gt;&lt;div class="zone"&gt;&lt;/div&gt;&lt;/div&gt;&lt;div class="resume"&gt;Si l'attaque touche, inflige 1d8+Mod.Inc. dégâts de force. Les dégâts augmentent avec le niveau.&lt;/div&gt;&lt;/div&gt;&lt;div class="face back"&gt;&lt;div class="body small"&gt;Vous créez une arme spectrale qui flotte dans l'air, dans la portée et pour la durée du sort ou jusqu'à ce que vous incantiez ce sort à nouveau. Lorsque vous lancez ce sort, vous pouvez faire une attaque au corps à corps avec un sort contre une créature à 1,50 mètre ou moins de l'arme. Une attaque réussie inflige des dégâts de force équivalents à 1d8 + le modificateur de votre caractéristique d'incantation. &lt;br/&gt;En tant qu'action bonus lors de votre tour, vous pouvez déplacer l'arme jusqu'à 6 mètres et réitérer l'attaque contre une créature à 1,50 mètre ou moins de l'arme. &lt;br/&gt;L'arme peut prendre la forme de votre choix. Les clercs d'une divinité associée à une arme particulière (tel que Saint-Cuthbert connu pour sa masse d'armes ou Thor pour son marteau) peuvent faire en sorte que l'effet du sort prenne la forme de l'arme en question. &lt;br/&gt;Aux niveaux supérieurs. Lorsque vous lancez ce sort en utilisant un emplacement de sort de niveau 3 ou plus, les dégâts infligés augmentent de 1d8 pour chaque niveau d'emplacement pair supérieur au niveau 2. &lt;/div&gt;&lt;/div&gt;&lt;/div&gt;</v>
      </c>
      <c r="T33" t="str">
        <f t="shared" si="0"/>
        <v>a</v>
      </c>
    </row>
    <row r="34" spans="1:20" ht="24.95" customHeight="1" x14ac:dyDescent="0.25">
      <c r="A34" t="s">
        <v>19</v>
      </c>
      <c r="B34" t="s">
        <v>20</v>
      </c>
      <c r="C34">
        <v>2</v>
      </c>
      <c r="D34" t="s">
        <v>21</v>
      </c>
      <c r="E34" t="str">
        <f>VLOOKUP(Sorts[[#This Row],[Ecole]],Ecoles[],2,FALSE)</f>
        <v>DIV</v>
      </c>
      <c r="F34" t="s">
        <v>139</v>
      </c>
      <c r="G34" t="str">
        <f>VLOOKUP(Sorts[[#This Row],[NewEcole]],NewEcoles[],2, FALSE)</f>
        <v>DIV</v>
      </c>
      <c r="H34" s="14">
        <v>5</v>
      </c>
      <c r="I34" s="1" t="s">
        <v>419</v>
      </c>
      <c r="J34" t="s">
        <v>11</v>
      </c>
      <c r="K34" s="6" t="s">
        <v>169</v>
      </c>
      <c r="M34" t="b">
        <v>1</v>
      </c>
      <c r="O34" t="s">
        <v>247</v>
      </c>
      <c r="Q34" t="s">
        <v>330</v>
      </c>
      <c r="R34" s="4" t="s">
        <v>208</v>
      </c>
      <c r="S3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VF"&gt;Augure&lt;/div&gt;&lt;div class="name VO"&gt;(Augury)&lt;/div&gt;&lt;div class="code DIV"&gt;205&lt;/div&gt;&lt;/div&gt;&lt;div class="image"&gt;&lt;img src="static/image/sorts/205.png"/&gt;&lt;/div&gt;&lt;div class="conditions"&gt;&lt;div class="incantation"&gt;&lt;div class="parametre"&gt;&lt;div class="titre"&gt;Temps d'incantation&lt;/div&gt;  :  &lt;div class="valeur"&gt;1 minute (Rituel)&lt;/div&gt;&lt;/div&gt;&lt;div class="parametre"&gt;&lt;div class="titre"&gt;Durée&lt;/div&gt;  :  &lt;div class="valeur"&gt;instantanée&lt;/div&gt;&lt;/div&gt;&lt;div class="parametre"&gt;&lt;div class="titre"&gt;Portée&lt;/div&gt;  :  &lt;div class="valeur"&gt;personnelle&lt;/div&gt;&lt;/div&gt;&lt;/div&gt;&lt;div class="zone"&gt;&lt;/div&gt;&lt;/div&gt;&lt;div class="resume"&gt;Permet de recevoir un présage en relation avec une action future (Fortune, Péril, les deux ou rien).&lt;/div&gt;&lt;/div&gt;&lt;div class="face back"&gt;&lt;div class="body small"&gt;Que ce soit en jetant des bâtonnets incrustés de gemmes ou des osselets de dragon, en retournant des cartes ornées ou en usant d'autres outils divinatoires, vous recevez un présage de la part d'une entité surnaturelle à propos du résultat des actions que vous planifiez d'entreprendre au cours des 30 prochaines minutes. Le MD choisit de répondre à l'aide des présages suivants : &lt;br/&gt;• Fortune : l'action a de bonnes chances d'être bénéfique. &lt;br/&gt;• Péril : l'action aura des répercussions néfastes. &lt;br/&gt;• Péril et fortune : les deux sont possibles. &lt;br/&gt;• Rien : dans le cas où l'action ne devrait pas avoir de conséquences favorables ou néfastes. &lt;br/&gt;Le sort ne considère pas les circonstances qui pourraient changer l'issue de la divination, comme l'incantation additionnelle de sorts ou la perte ou le gain d'un nouveau compagnon. &lt;br/&gt;Si vous incantez le sort plus d'une fois avant la fin de votre prochain repos long, il y a une probabilité cumulative de 25 % de recevoir une réponse aléatoire, et ce, à chaque incantation après la première. Le MD fait ce jet en secret. &lt;/div&gt;&lt;/div&gt;&lt;/div&gt;</v>
      </c>
      <c r="T34" t="str">
        <f t="shared" ref="T34:T70" si="1">"a"</f>
        <v>a</v>
      </c>
    </row>
    <row r="35" spans="1:20" ht="24.95" customHeight="1" x14ac:dyDescent="0.25">
      <c r="A35" t="s">
        <v>288</v>
      </c>
      <c r="B35" t="s">
        <v>289</v>
      </c>
      <c r="C35">
        <v>2</v>
      </c>
      <c r="D35" t="s">
        <v>10</v>
      </c>
      <c r="E35" t="str">
        <f>VLOOKUP(Sorts[[#This Row],[Ecole]],Ecoles[],2,FALSE)</f>
        <v>NEC</v>
      </c>
      <c r="F35" t="s">
        <v>285</v>
      </c>
      <c r="G35" t="str">
        <f>VLOOKUP(Sorts[[#This Row],[NewEcole]],NewEcoles[],2, FALSE)</f>
        <v>CHA</v>
      </c>
      <c r="H35" s="14">
        <v>6</v>
      </c>
      <c r="I35" s="1" t="s">
        <v>420</v>
      </c>
      <c r="J35" t="s">
        <v>3</v>
      </c>
      <c r="K35" s="6" t="s">
        <v>11</v>
      </c>
      <c r="O35" t="s">
        <v>243</v>
      </c>
      <c r="P35" t="s">
        <v>254</v>
      </c>
      <c r="Q35" t="s">
        <v>331</v>
      </c>
      <c r="R35" s="4" t="s">
        <v>209</v>
      </c>
      <c r="S3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VF"&gt;Cécité / Surdité&lt;/div&gt;&lt;div class="name VO"&gt;(Blindness / Deafness)&lt;/div&gt;&lt;div class="code CHA"&gt;206&lt;/div&gt;&lt;/div&gt;&lt;div class="image"&gt;&lt;img src="static/image/sorts/206.png"/&gt;&lt;/div&gt;&lt;div class="conditions"&gt;&lt;div class="incantation"&gt;&lt;div class="parametre"&gt;&lt;div class="titre"&gt;Temps d'incantation&lt;/div&gt;  :  &lt;div class="valeur"&gt;1 action&lt;/div&gt;&lt;/div&gt;&lt;div class="parametre"&gt;&lt;div class="titre"&gt;Durée&lt;/div&gt;  :  &lt;div class="valeur"&gt;1 minute&lt;/div&gt;&lt;/div&gt;&lt;div class="parametre"&gt;&lt;div class="titre"&gt;Portée&lt;/div&gt;  :  &lt;div class="valeur"&gt;9m&lt;/div&gt;&lt;/div&gt;&lt;/div&gt;&lt;div class="zone"&gt;&lt;img src="static/image/zones/distance_ennemi_1c.png"/&gt;&lt;/div&gt;&lt;/div&gt;&lt;div class="resume"&gt;La cible doit réussir un JdS de Constitution ou devenir aveuglée ou assourdie. Plus de cibles suivant le niveau.&lt;/div&gt;&lt;/div&gt;&lt;div class="face back"&gt;&lt;div class="body normal"&gt;Vous pouvez aveugler ou assourdir un ennemi. Choisissez une créature que vous pouvez voir dans la portée du sort. Celle-ci doit réussir un jet de sauvegarde de Constitution sans quoi elle est soit aveuglée, soit assourdie (selon votre choix) pour la durée du sort. À la fin de chacun de ses tours de jeu, la cible effectue un jet de sauvegarde de Constitution. En cas de réussite, le sort prend fin. &lt;br/&gt;Aux niveaux supérieurs. Lorsque vous lancez ce sort en utilisant un emplacement de sort de niveau 3 ou plus, vous pouvez cibler une créature supplémentaire pour chaque niveau d'emplacement supérieur au niveau 2. &lt;/div&gt;&lt;/div&gt;&lt;/div&gt;</v>
      </c>
      <c r="T35" t="str">
        <f t="shared" si="1"/>
        <v>a</v>
      </c>
    </row>
    <row r="36" spans="1:20" ht="24.95" customHeight="1" x14ac:dyDescent="0.25">
      <c r="A36" t="s">
        <v>59</v>
      </c>
      <c r="B36" t="s">
        <v>60</v>
      </c>
      <c r="C36">
        <v>2</v>
      </c>
      <c r="D36" t="s">
        <v>17</v>
      </c>
      <c r="E36" t="str">
        <f>VLOOKUP(Sorts[[#This Row],[Ecole]],Ecoles[],2,FALSE)</f>
        <v>EVO</v>
      </c>
      <c r="F36" t="s">
        <v>140</v>
      </c>
      <c r="G36" t="str">
        <f>VLOOKUP(Sorts[[#This Row],[NewEcole]],NewEcoles[],2, FALSE)</f>
        <v>INV</v>
      </c>
      <c r="H36" s="14">
        <v>7</v>
      </c>
      <c r="I36" s="1" t="s">
        <v>421</v>
      </c>
      <c r="J36" t="s">
        <v>3</v>
      </c>
      <c r="K36" s="6" t="s">
        <v>175</v>
      </c>
      <c r="O36" t="s">
        <v>240</v>
      </c>
      <c r="P36" t="s">
        <v>256</v>
      </c>
      <c r="Q36" t="s">
        <v>332</v>
      </c>
      <c r="R36" s="5" t="s">
        <v>210</v>
      </c>
      <c r="S3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VF"&gt;Flamme éternelle&lt;/div&gt;&lt;div class="name VO"&gt;(Continual Flame)&lt;/div&gt;&lt;div class="code INV"&gt;207&lt;/div&gt;&lt;/div&gt;&lt;div class="image"&gt;&lt;img src="static/image/sorts/207.png"/&gt;&lt;/div&gt;&lt;div class="conditions"&gt;&lt;div class="incantation"&gt;&lt;div class="parametre"&gt;&lt;div class="titre"&gt;Temps d'incantation&lt;/div&gt;  :  &lt;div class="valeur"&gt;1 action&lt;/div&gt;&lt;/div&gt;&lt;div class="parametre"&gt;&lt;div class="titre"&gt;Durée&lt;/div&gt;  :  &lt;div class="valeur"&gt;jusqu'à dissipation&lt;/div&gt;&lt;/div&gt;&lt;div class="parametre"&gt;&lt;div class="titre"&gt;Portée&lt;/div&gt;  :  &lt;div class="valeur"&gt;contact&lt;/div&gt;&lt;/div&gt;&lt;/div&gt;&lt;div class="zone"&gt;&lt;img src="static/image/zones/contact_objet.png"/&gt;&lt;/div&gt;&lt;/div&gt;&lt;div class="resume"&gt;Crée une flamme qui produit une lumière équivalente à celle d'une torche mais qui ne dégage aucune chaleur.&lt;/div&gt;&lt;/div&gt;&lt;div class="face back"&gt;&lt;div class="body normal"&gt;Une flamme, d'une luminosité équivalente à celle d'une torche, fait éruption depuis un objet que vous touchez. L'effet ressemble à une flamme régulière, mais il ne produit aucune chaleur et ne nécessite pas d'oxygène. Une flamme éternelle peut être recouverte ou dissimulée, mais elle ne peut pas être étouffée ou éteinte. &lt;/div&gt;&lt;/div&gt;&lt;/div&gt;</v>
      </c>
      <c r="T36" t="str">
        <f t="shared" si="1"/>
        <v>a</v>
      </c>
    </row>
    <row r="37" spans="1:20" ht="24.95" customHeight="1" x14ac:dyDescent="0.25">
      <c r="A37" t="s">
        <v>67</v>
      </c>
      <c r="B37" t="s">
        <v>68</v>
      </c>
      <c r="C37">
        <v>2</v>
      </c>
      <c r="D37" t="s">
        <v>14</v>
      </c>
      <c r="E37" t="str">
        <f>VLOOKUP(Sorts[[#This Row],[Ecole]],Ecoles[],2,FALSE)</f>
        <v>ENC</v>
      </c>
      <c r="F37" t="s">
        <v>285</v>
      </c>
      <c r="G37" t="str">
        <f>VLOOKUP(Sorts[[#This Row],[NewEcole]],NewEcoles[],2, FALSE)</f>
        <v>CHA</v>
      </c>
      <c r="H37" s="14">
        <v>8</v>
      </c>
      <c r="I37" s="1" t="s">
        <v>422</v>
      </c>
      <c r="J37" t="s">
        <v>3</v>
      </c>
      <c r="K37" s="6" t="s">
        <v>176</v>
      </c>
      <c r="L37" t="b">
        <v>1</v>
      </c>
      <c r="O37" t="s">
        <v>241</v>
      </c>
      <c r="P37" t="s">
        <v>254</v>
      </c>
      <c r="Q37" t="s">
        <v>333</v>
      </c>
      <c r="R37" s="4" t="s">
        <v>211</v>
      </c>
      <c r="S3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VF"&gt;Immobilisation de personne&lt;/div&gt;&lt;div class="name VO"&gt;(Hold Person)&lt;/div&gt;&lt;div class="code CHA"&gt;208&lt;/div&gt;&lt;/div&gt;&lt;div class="image"&gt;&lt;img src="static/image/sorts/208.png"/&gt;&lt;/div&gt;&lt;div class="conditions"&gt;&lt;div class="incantation"&gt;&lt;div class="parametre"&gt;&lt;div class="titre"&gt;Temps d'incantation&lt;/div&gt;  :  &lt;div class="valeur"&gt;1 action&lt;/div&gt;&lt;/div&gt;&lt;div class="parametre"&gt;&lt;div class="titre"&gt;Durée&lt;/div&gt;  :  &lt;div class="valeur"&gt; jusqu'à 1 minute (Concentration)&lt;/div&gt;&lt;/div&gt;&lt;div class="parametre"&gt;&lt;div class="titre"&gt;Portée&lt;/div&gt;  :  &lt;div class="valeur"&gt;18m&lt;/div&gt;&lt;/div&gt;&lt;/div&gt;&lt;div class="zone"&gt;&lt;img src="static/image/zones/distance_ennemi_1c.png"/&gt;&lt;/div&gt;&lt;/div&gt;&lt;div class="resume"&gt;La cible doit réussir un JdS de Sagesse ou être paralysée. Plus de cibles suivant le niveau.&lt;/div&gt;&lt;/div&gt;&lt;div class="face back"&gt;&lt;div class="body normal"&gt;Choisissez un humanoïde visible dans la portée du sort. La cible doit réussir un jet de sauvegarde de Sagesse sans quoi elle est paralysée pour la durée du sort. À la fin de chacun de ses tours de jeu, la cible peut faire un autre jet de sauvegarde de Sagesse. Si elle réussit, le sort prend fin. &lt;br/&gt;Aux niveaux supérieurs. Lorsque vous lancez ce sort en utilisant un emplacement de sort de niveau 3 ou plus, vous pouvez cibler un humanoïde supplémentaire pour chaque niveau d'emplacement supérieur au niveau 2. Les humanoïdes doivent être situés à 9 mètres ou moins les uns des autres. &lt;/div&gt;&lt;/div&gt;&lt;/div&gt;</v>
      </c>
      <c r="T37" t="str">
        <f t="shared" si="1"/>
        <v>a</v>
      </c>
    </row>
    <row r="38" spans="1:20" ht="24.95" customHeight="1" x14ac:dyDescent="0.25">
      <c r="A38" t="s">
        <v>73</v>
      </c>
      <c r="B38" t="s">
        <v>74</v>
      </c>
      <c r="C38">
        <v>2</v>
      </c>
      <c r="D38" t="s">
        <v>2</v>
      </c>
      <c r="E38" t="str">
        <f>VLOOKUP(Sorts[[#This Row],[Ecole]],Ecoles[],2,FALSE)</f>
        <v>ABJ</v>
      </c>
      <c r="F38" t="s">
        <v>277</v>
      </c>
      <c r="G38" t="str">
        <f>VLOOKUP(Sorts[[#This Row],[NewEcole]],NewEcoles[],2, FALSE)</f>
        <v>REN</v>
      </c>
      <c r="H38" s="14">
        <v>9</v>
      </c>
      <c r="I38" s="1" t="s">
        <v>423</v>
      </c>
      <c r="J38" t="s">
        <v>3</v>
      </c>
      <c r="K38" s="6" t="s">
        <v>177</v>
      </c>
      <c r="O38" t="s">
        <v>240</v>
      </c>
      <c r="P38" t="s">
        <v>253</v>
      </c>
      <c r="Q38" t="s">
        <v>334</v>
      </c>
      <c r="R38" s="4" t="s">
        <v>212</v>
      </c>
      <c r="S3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VF"&gt;Lien de protection&lt;/div&gt;&lt;div class="name VO"&gt;(Warding Bond)&lt;/div&gt;&lt;div class="code REN"&gt;209&lt;/div&gt;&lt;/div&gt;&lt;div class="image"&gt;&lt;img src="static/image/sorts/209.png"/&gt;&lt;/div&gt;&lt;div class="conditions"&gt;&lt;div class="incantation"&gt;&lt;div class="parametre"&gt;&lt;div class="titre"&gt;Temps d'incantation&lt;/div&gt;  :  &lt;div class="valeur"&gt;1 action&lt;/div&gt;&lt;/div&gt;&lt;div class="parametre"&gt;&lt;div class="titre"&gt;Durée&lt;/div&gt;  :  &lt;div class="valeur"&gt; 1 heure&lt;/div&gt;&lt;/div&gt;&lt;div class="parametre"&gt;&lt;div class="titre"&gt;Portée&lt;/div&gt;  :  &lt;div class="valeur"&gt;contact&lt;/div&gt;&lt;/div&gt;&lt;/div&gt;&lt;div class="zone"&gt;&lt;img src="static/image/zones/contact_ami.png"/&gt;&lt;/div&gt;&lt;/div&gt;&lt;div class="resume"&gt;La cible gagne +1 à la CA, +1 aux JdS et obtient une résistance à tous les dégâts mais le lanceur partage ses dégâts.&lt;/div&gt;&lt;/div&gt;&lt;div class="face back"&gt;&lt;div class="body normal"&gt;Ce sort protège une créature consentante que vous touchez et crée une connexion mystique entre vous et la cible jusqu'à ce que le sort se termine. Aussi longtemps que la cible n'est pas éloignée de plus de 18 mètres de vous, elle gagne un bonus de +1 à la CA, +1 aux jets de sauvegarde et obtient une résistance à tous les dégâts. De plus, chaque fois qu'elle subit des dégâts, vous recevez la même quantité de dégâts. &lt;br/&gt;Le sort se termine si vous tombez à 0 point de vie ou si vous et la cible êtes séparés de plus de 18 mètres de distance. Le sort prend également fin s'il est lancé à nouveau sur l'une des créatures connectées. Vous pouvez également rompre le sort au prix d'une action. &lt;/div&gt;&lt;/div&gt;&lt;/div&gt;</v>
      </c>
      <c r="T38" t="str">
        <f t="shared" si="1"/>
        <v>a</v>
      </c>
    </row>
    <row r="39" spans="1:20" ht="24.95" customHeight="1" x14ac:dyDescent="0.25">
      <c r="A39" t="s">
        <v>361</v>
      </c>
      <c r="B39" s="10" t="s">
        <v>362</v>
      </c>
      <c r="C39">
        <v>2</v>
      </c>
      <c r="D39" t="s">
        <v>17</v>
      </c>
      <c r="E39" s="11" t="str">
        <f>VLOOKUP(Sorts[[#This Row],[Ecole]],Ecoles[],2,FALSE)</f>
        <v>EVO</v>
      </c>
      <c r="F39" t="s">
        <v>276</v>
      </c>
      <c r="G39" s="11" t="str">
        <f>VLOOKUP(Sorts[[#This Row],[NewEcole]],NewEcoles[],2, FALSE)</f>
        <v>DES</v>
      </c>
      <c r="H39" s="14">
        <v>0</v>
      </c>
      <c r="I39" s="1" t="s">
        <v>381</v>
      </c>
      <c r="J39" t="s">
        <v>3</v>
      </c>
      <c r="K39" s="6" t="s">
        <v>169</v>
      </c>
      <c r="N39" t="b">
        <v>1</v>
      </c>
      <c r="O39" t="s">
        <v>241</v>
      </c>
      <c r="P39" t="s">
        <v>387</v>
      </c>
      <c r="Q39" s="9" t="s">
        <v>363</v>
      </c>
      <c r="R39" s="4" t="s">
        <v>364</v>
      </c>
      <c r="S39"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VF"&gt;Fracassement&lt;/div&gt;&lt;div class="name VO"&gt;(Shatter)&lt;/div&gt;&lt;div class="code DES"&gt;20X&lt;/div&gt;&lt;/div&gt;&lt;div class="image"&gt;&lt;img src="static/image/sorts/20X.png"/&gt;&lt;/div&gt;&lt;div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class="valeur"&gt;18m&lt;/div&gt;&lt;/div&gt;&lt;/div&gt;&lt;div class="zone"&gt;&lt;img src="static/image/zones/ennemi_sphere_3m.png"/&gt;&lt;/div&gt;&lt;/div&gt;&lt;div class="resume"&gt;Les cibles doivent réussir un JdS de Constitution ou subir 3d8 dégâts de tonnerre. Les dégâts augmentent suivant le niveau.&lt;/div&gt;&lt;/div&gt;&lt;div class="face back"&gt;&lt;div class="body normal"&gt;Un fort bruit résonnant, douloureusement intense, retentit d'un point de votre choix dans la portée du sort. Chaque créature présente dans une sphère d'un rayon de 3 mètres centrée sur ce point doit réussir un jet de sauvegarde de Constitution sans quoi elle subit 3d8 dégâts de tonnerre. Si elle réussit, les dégâts sont réduits de moitié. Une créature constituée de matériau inorganique, comme la pierre, le cristal ou le métal, fait son jet de sauvegarde avec un désavantage. &lt;br/&gt;Un objet non magique qui n'est pas porté ou transporté subit aussi les dégâts s'il est dans la zone du sort. &lt;br/&gt;Aux niveaux supérieurs. Lorsque vous lancez ce sort en utilisant un emplacement de sort de niveau 3 ou plus, les dégâts du sort augmentent de 1d8 pour chaque niveau d'emplacement supérieur au niveau 2. &lt;/div&gt;&lt;/div&gt;&lt;/div&gt;</v>
      </c>
      <c r="T39" s="11" t="str">
        <f t="shared" si="1"/>
        <v>a</v>
      </c>
    </row>
    <row r="40" spans="1:20" ht="24.95" customHeight="1" x14ac:dyDescent="0.25">
      <c r="A40" t="s">
        <v>356</v>
      </c>
      <c r="B40" s="13" t="s">
        <v>357</v>
      </c>
      <c r="C40">
        <v>2</v>
      </c>
      <c r="D40" t="s">
        <v>17</v>
      </c>
      <c r="E40" s="11" t="str">
        <f>VLOOKUP(Sorts[[#This Row],[Ecole]],Ecoles[],2,FALSE)</f>
        <v>EVO</v>
      </c>
      <c r="F40" t="s">
        <v>140</v>
      </c>
      <c r="G40" s="11" t="str">
        <f>VLOOKUP(Sorts[[#This Row],[NewEcole]],NewEcoles[],2, FALSE)</f>
        <v>INV</v>
      </c>
      <c r="H40" s="14">
        <v>0</v>
      </c>
      <c r="I40" s="1" t="s">
        <v>382</v>
      </c>
      <c r="J40" t="s">
        <v>3</v>
      </c>
      <c r="K40" s="12" t="s">
        <v>168</v>
      </c>
      <c r="L40" t="b">
        <v>1</v>
      </c>
      <c r="N40" t="b">
        <v>1</v>
      </c>
      <c r="O40" t="s">
        <v>247</v>
      </c>
      <c r="P40" t="s">
        <v>358</v>
      </c>
      <c r="Q40" s="10" t="s">
        <v>359</v>
      </c>
      <c r="R40" s="4" t="s">
        <v>360</v>
      </c>
      <c r="S40"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VF"&gt;Bourrasque&lt;/div&gt;&lt;div class="name VO"&gt;(Gust of Wind)&lt;/div&gt;&lt;div class="code INV"&gt;20Y&lt;/div&gt;&lt;/div&gt;&lt;div class="image"&gt;&lt;img src="static/image/sorts/20Y.png"/&gt;&lt;/div&gt;&lt;div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class="valeur"&gt;personnelle&lt;/div&gt;&lt;/div&gt;&lt;/div&gt;&lt;div class="zone"&gt;&lt;img src="static/image/zones/ligne_18m.png"/&gt;&lt;/div&gt;&lt;/div&gt;&lt;div class="resume"&gt;Les cibles dans la zone doivent réussir un JdS de Force ou être repousées de 4,50 m.&lt;/div&gt;&lt;/div&gt;&lt;div class="face back"&gt;&lt;div class="body small"&gt;Un corridor de vent long de 18 mètres et large de 3 mètres souffle de votre position vers une direction de votre choix, pour la durée du sort. Chaque créature qui débute son tour dans le corridor doit réussir un jet de sauvegarde de Force sans quoi elle est poussée de 4,50 mètres dans l'axe du corridor. &lt;br/&gt;Toute créature dans le corridor doit consommer 2 mètres de mouvement pour chaque mètre parcouru lorsqu'elle se rapproche de vous. &lt;br/&gt;La bourrasque disperse les gaz et la vapeur, et elle éteint les chandelles, les torches et les autres flammes exposées dans la zone. Elle fait vaciller les flammes protégées, comme celle d'une lanterne, qui ont alors 50 % de chance de s'éteindre. &lt;br/&gt;Lors d'une action bonus à chacun de vos tours avant que le sort prenne fin, vous pouvez changer la direction du corridor de vent. &lt;/div&gt;&lt;/div&gt;&lt;/div&gt;</v>
      </c>
      <c r="T40" s="11" t="str">
        <f t="shared" si="1"/>
        <v>a</v>
      </c>
    </row>
    <row r="41" spans="1:20" ht="24.95" customHeight="1" x14ac:dyDescent="0.25">
      <c r="A41" t="s">
        <v>75</v>
      </c>
      <c r="B41" t="s">
        <v>76</v>
      </c>
      <c r="C41">
        <v>2</v>
      </c>
      <c r="D41" t="s">
        <v>21</v>
      </c>
      <c r="E41" t="str">
        <f>VLOOKUP(Sorts[[#This Row],[Ecole]],Ecoles[],2,FALSE)</f>
        <v>DIV</v>
      </c>
      <c r="F41" t="s">
        <v>139</v>
      </c>
      <c r="G41" t="str">
        <f>VLOOKUP(Sorts[[#This Row],[NewEcole]],NewEcoles[],2, FALSE)</f>
        <v>DIV</v>
      </c>
      <c r="H41" s="14">
        <v>10</v>
      </c>
      <c r="I41" s="1" t="s">
        <v>424</v>
      </c>
      <c r="J41" t="s">
        <v>3</v>
      </c>
      <c r="K41" s="6" t="s">
        <v>170</v>
      </c>
      <c r="L41" t="b">
        <v>1</v>
      </c>
      <c r="O41" t="s">
        <v>247</v>
      </c>
      <c r="P41" t="s">
        <v>263</v>
      </c>
      <c r="Q41" t="s">
        <v>335</v>
      </c>
      <c r="R41" s="4" t="s">
        <v>213</v>
      </c>
      <c r="S4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VF"&gt;Localisation d'objet&lt;/div&gt;&lt;div class="name VO"&gt;(Locate Object)&lt;/div&gt;&lt;div class="code DIV"&gt;210&lt;/div&gt;&lt;/div&gt;&lt;div class="image"&gt;&lt;img src="static/image/sorts/210.png"/&gt;&lt;/div&gt;&lt;div class="conditions"&gt;&lt;div class="incantation"&gt;&lt;div class="parametre"&gt;&lt;div class="titre"&gt;Temps d'incantation&lt;/div&gt;  :  &lt;div class="valeur"&gt;1 action&lt;/div&gt;&lt;/div&gt;&lt;div class="parametre"&gt;&lt;div class="titre"&gt;Durée&lt;/div&gt;  :  &lt;div class="valeur"&gt;jusqu'à 10 minutes (Concentration)&lt;/div&gt;&lt;/div&gt;&lt;div class="parametre"&gt;&lt;div class="titre"&gt;Portée&lt;/div&gt;  :  &lt;div class="valeur"&gt;personnelle&lt;/div&gt;&lt;/div&gt;&lt;/div&gt;&lt;div class="zone"&gt;&lt;img src="static/image/zones/perso_sphere_300m.png"/&gt;&lt;/div&gt;&lt;/div&gt;&lt;div class="resume"&gt;Permet de sentir la direction dans laquelle se trouve un objet déjà vu jusqu'à 300 m.&lt;/div&gt;&lt;/div&gt;&lt;div class="face back"&gt;&lt;div class="body normal"&gt;Décrivez ou nommez un objet qui vous est familier. Vous ressentez la direction de la position de l'objet, tant que cet objet se trouve à 300 mètres de vous maximum. Si l'objet est en déplacement, vous apprenez la direction de son mouvement. &lt;br/&gt;Ce sort peut localiser un objet spécifique que vous connaissez, à condition que vous l'ayez déjà vu de près - c'est à dire au moins à 9 mètres de vous - au moins une fois. Vous pouvez sinon faire en sorte que le sort localise l'objet le plus proche d'un type particulier, comme un type spécifique de vêtement, de bijoux, de meuble, d'objet ou d'arme. &lt;br/&gt;Ce sort ne peut pas localiser un objet si une épaisseur de plomb, même une mince feuille, s'interpose sur la ligne de mire qui vous sépare vous et l'objet. &lt;/div&gt;&lt;/div&gt;&lt;/div&gt;</v>
      </c>
      <c r="T41" t="str">
        <f t="shared" si="1"/>
        <v>a</v>
      </c>
    </row>
    <row r="42" spans="1:20" ht="24.95" customHeight="1" x14ac:dyDescent="0.25">
      <c r="A42" t="s">
        <v>91</v>
      </c>
      <c r="B42" t="s">
        <v>92</v>
      </c>
      <c r="C42">
        <v>2</v>
      </c>
      <c r="D42" t="s">
        <v>10</v>
      </c>
      <c r="E42" t="str">
        <f>VLOOKUP(Sorts[[#This Row],[Ecole]],Ecoles[],2,FALSE)</f>
        <v>NEC</v>
      </c>
      <c r="F42" t="s">
        <v>274</v>
      </c>
      <c r="G42" t="str">
        <f>VLOOKUP(Sorts[[#This Row],[NewEcole]],NewEcoles[],2, FALSE)</f>
        <v>ALT</v>
      </c>
      <c r="H42" s="14">
        <v>11</v>
      </c>
      <c r="I42" s="1" t="s">
        <v>425</v>
      </c>
      <c r="J42" t="s">
        <v>3</v>
      </c>
      <c r="K42" s="6" t="s">
        <v>178</v>
      </c>
      <c r="M42" t="b">
        <v>1</v>
      </c>
      <c r="O42" t="s">
        <v>240</v>
      </c>
      <c r="P42" t="s">
        <v>253</v>
      </c>
      <c r="Q42" t="s">
        <v>336</v>
      </c>
      <c r="R42" s="4" t="s">
        <v>214</v>
      </c>
      <c r="S4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VF"&gt;Préservation des morts&lt;/div&gt;&lt;div class="name VO"&gt;(Gentle Repose)&lt;/div&gt;&lt;div class="code ALT"&gt;211&lt;/div&gt;&lt;/div&gt;&lt;div class="image"&gt;&lt;img src="static/image/sorts/211.png"/&gt;&lt;/div&gt;&lt;div class="conditions"&gt;&lt;div class="incantation"&gt;&lt;div class="parametre"&gt;&lt;div class="titre"&gt;Temps d'incantation&lt;/div&gt;  :  &lt;div class="valeur"&gt;1 action (Rituel)&lt;/div&gt;&lt;/div&gt;&lt;div class="parametre"&gt;&lt;div class="titre"&gt;Durée&lt;/div&gt;  :  &lt;div class="valeur"&gt; 10 jours&lt;/div&gt;&lt;/div&gt;&lt;div class="parametre"&gt;&lt;div class="titre"&gt;Portée&lt;/div&gt;  :  &lt;div class="valeur"&gt;contact&lt;/div&gt;&lt;/div&gt;&lt;/div&gt;&lt;div class="zone"&gt;&lt;img src="static/image/zones/contact_ami.png"/&gt;&lt;/div&gt;&lt;/div&gt;&lt;div class="resume"&gt;Protège un cadavre du pourrissement ou de devenir un mort-vivant.&lt;/div&gt;&lt;/div&gt;&lt;div class="face back"&gt;&lt;div class="body normal"&gt;Vous touchez un corps ou ce qu'il en reste. Pour la durée du sort, la cible est protégée du pourrissement et ne peut pas devenir un mort-vivant. &lt;br/&gt;Le sort augmente également la durée limite au-delà de laquelle il n'est plus possible de ramener un corps à la vie. Les jours passés sous l'influence de ce sort ne comptent pas dans le total de jours passés à l'état de cadavre pour des sorts comme rappel à la vie. &lt;/div&gt;&lt;/div&gt;&lt;/div&gt;</v>
      </c>
      <c r="T42" t="str">
        <f t="shared" si="1"/>
        <v>a</v>
      </c>
    </row>
    <row r="43" spans="1:20" ht="24.95" customHeight="1" x14ac:dyDescent="0.25">
      <c r="A43" t="s">
        <v>93</v>
      </c>
      <c r="B43" t="s">
        <v>94</v>
      </c>
      <c r="C43">
        <v>2</v>
      </c>
      <c r="D43" t="s">
        <v>17</v>
      </c>
      <c r="E43" t="str">
        <f>VLOOKUP(Sorts[[#This Row],[Ecole]],Ecoles[],2,FALSE)</f>
        <v>EVO</v>
      </c>
      <c r="F43" t="s">
        <v>275</v>
      </c>
      <c r="G43" t="str">
        <f>VLOOKUP(Sorts[[#This Row],[NewEcole]],NewEcoles[],2, FALSE)</f>
        <v>GUÉ</v>
      </c>
      <c r="H43" s="14">
        <v>12</v>
      </c>
      <c r="I43" s="1" t="s">
        <v>426</v>
      </c>
      <c r="J43" t="s">
        <v>35</v>
      </c>
      <c r="K43" s="6" t="s">
        <v>169</v>
      </c>
      <c r="O43" t="s">
        <v>243</v>
      </c>
      <c r="P43" t="s">
        <v>264</v>
      </c>
      <c r="Q43" t="s">
        <v>337</v>
      </c>
      <c r="R43" s="4" t="s">
        <v>215</v>
      </c>
      <c r="S4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VF"&gt;Prière de guérison&lt;/div&gt;&lt;div class="name VO"&gt;(Prayer of Healing)&lt;/div&gt;&lt;div class="code GUÉ"&gt;212&lt;/div&gt;&lt;/div&gt;&lt;div class="image"&gt;&lt;img src="static/image/sorts/212.png"/&gt;&lt;/div&gt;&lt;div class="conditions"&gt;&lt;div class="incantation"&gt;&lt;div class="parametre"&gt;&lt;div class="titre"&gt;Temps d'incantation&lt;/div&gt;  :  &lt;div class="valeur"&gt;10 minutes&lt;/div&gt;&lt;/div&gt;&lt;div class="parametre"&gt;&lt;div class="titre"&gt;Durée&lt;/div&gt;  :  &lt;div class="valeur"&gt;instantanée&lt;/div&gt;&lt;/div&gt;&lt;div class="parametre"&gt;&lt;div class="titre"&gt;Portée&lt;/div&gt;  :  &lt;div class="valeur"&gt;9m&lt;/div&gt;&lt;/div&gt;&lt;/div&gt;&lt;div class="zone"&gt;&lt;img src="static/image/zones/distance_ami_6c.png"/&gt;&lt;/div&gt;&lt;/div&gt;&lt;div class="resume"&gt;6 créatures récupèrent 2d8+Mod.Inc pv. Plus de pv suivant le niveau.&lt;/div&gt;&lt;/div&gt;&lt;div class="face back"&gt;&lt;div class="body normal"&gt;Jusqu'à six créatures de votre choix visibles dans la portée du sort récupèrent chacune des points de vie équivalant à 2d8 + le modificateur de votre caractéristique d'incantation. Ce sort n'a pas d'effet sur les morts-vivants et les créatures artificielles. &lt;br/&gt;Aux niveaux supérieurs. Lorsque vous lancez ce sort en utilisant un emplacement de sort de niveau 3 ou plus, les points de vie récupérés augmentent de 1d8 pour chaque niveau d'emplacement supérieur au niveau 2. &lt;/div&gt;&lt;/div&gt;&lt;/div&gt;</v>
      </c>
      <c r="T43" t="str">
        <f t="shared" si="1"/>
        <v>a</v>
      </c>
    </row>
    <row r="44" spans="1:20" ht="24.95" customHeight="1" x14ac:dyDescent="0.25">
      <c r="A44" t="s">
        <v>97</v>
      </c>
      <c r="B44" t="s">
        <v>98</v>
      </c>
      <c r="C44">
        <v>2</v>
      </c>
      <c r="D44" t="s">
        <v>2</v>
      </c>
      <c r="E44" t="str">
        <f>VLOOKUP(Sorts[[#This Row],[Ecole]],Ecoles[],2,FALSE)</f>
        <v>ABJ</v>
      </c>
      <c r="F44" t="s">
        <v>277</v>
      </c>
      <c r="G44" t="str">
        <f>VLOOKUP(Sorts[[#This Row],[NewEcole]],NewEcoles[],2, FALSE)</f>
        <v>REN</v>
      </c>
      <c r="H44" s="14">
        <v>13</v>
      </c>
      <c r="I44" s="1" t="s">
        <v>427</v>
      </c>
      <c r="J44" t="s">
        <v>3</v>
      </c>
      <c r="K44" s="6" t="s">
        <v>33</v>
      </c>
      <c r="O44" t="s">
        <v>240</v>
      </c>
      <c r="P44" t="s">
        <v>253</v>
      </c>
      <c r="Q44" t="s">
        <v>338</v>
      </c>
      <c r="R44" s="4" t="s">
        <v>216</v>
      </c>
      <c r="S4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VF"&gt;Protection contre le poison&lt;/div&gt;&lt;div class="name VO"&gt;(Protection from Poison)&lt;/div&gt;&lt;div class="code REN"&gt;213&lt;/div&gt;&lt;/div&gt;&lt;div class="image"&gt;&lt;img src="static/image/sorts/213.png"/&gt;&lt;/div&gt;&lt;div class="conditions"&gt;&lt;div class="incantation"&gt;&lt;div class="parametre"&gt;&lt;div class="titre"&gt;Temps d'incantation&lt;/div&gt;  :  &lt;div class="valeur"&gt;1 action&lt;/div&gt;&lt;/div&gt;&lt;div class="parametre"&gt;&lt;div class="titre"&gt;Durée&lt;/div&gt;  :  &lt;div class="valeur"&gt;1 heure&lt;/div&gt;&lt;/div&gt;&lt;div class="parametre"&gt;&lt;div class="titre"&gt;Portée&lt;/div&gt;  :  &lt;div class="valeur"&gt;contact&lt;/div&gt;&lt;/div&gt;&lt;/div&gt;&lt;div class="zone"&gt;&lt;img src="static/image/zones/contact_ami.png"/&gt;&lt;/div&gt;&lt;/div&gt;&lt;div class="resume"&gt;Neutralise 1 poison d'une créature, donne l'avantage aux JdS pour ne pas être empoisonné et la résistance aux dégâts de poison.&lt;/div&gt;&lt;/div&gt;&lt;div class="face back"&gt;&lt;div class="body normal"&gt;Vous touchez une créature. Si elle est empoisonnée, vous neutralisez le poison. Si plus d'un poison affecte la cible, vous neutralisez un des poisons dont vous êtes conscient de la présence, sinon vous neutralisez l'un des poisons au hasard. &lt;br/&gt;Pour toute la durée du sort, la cible a l'avantage sur ses jets de sauvegarde effectués pour éviter d'être empoisonnée, et a une résistance aux dégâts de poison. &lt;/div&gt;&lt;/div&gt;&lt;/div&gt;</v>
      </c>
      <c r="T44" t="str">
        <f t="shared" si="1"/>
        <v>a</v>
      </c>
    </row>
    <row r="45" spans="1:20" ht="24.95" customHeight="1" x14ac:dyDescent="0.25">
      <c r="A45" t="s">
        <v>105</v>
      </c>
      <c r="B45" t="s">
        <v>106</v>
      </c>
      <c r="C45">
        <v>2</v>
      </c>
      <c r="D45" t="s">
        <v>2</v>
      </c>
      <c r="E45" t="str">
        <f>VLOOKUP(Sorts[[#This Row],[Ecole]],Ecoles[],2,FALSE)</f>
        <v>ABJ</v>
      </c>
      <c r="F45" t="s">
        <v>275</v>
      </c>
      <c r="G45" t="str">
        <f>VLOOKUP(Sorts[[#This Row],[NewEcole]],NewEcoles[],2, FALSE)</f>
        <v>GUÉ</v>
      </c>
      <c r="H45" s="14">
        <v>14</v>
      </c>
      <c r="I45" s="1" t="s">
        <v>428</v>
      </c>
      <c r="J45" t="s">
        <v>3</v>
      </c>
      <c r="K45" s="6" t="s">
        <v>169</v>
      </c>
      <c r="O45" t="s">
        <v>240</v>
      </c>
      <c r="P45" t="s">
        <v>253</v>
      </c>
      <c r="Q45" t="s">
        <v>339</v>
      </c>
      <c r="R45" s="5" t="s">
        <v>217</v>
      </c>
      <c r="S4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VF"&gt;Restauration partielle&lt;/div&gt;&lt;div class="name VO"&gt;(Lesser Restoration)&lt;/div&gt;&lt;div class="code GUÉ"&gt;214&lt;/div&gt;&lt;/div&gt;&lt;div class="image"&gt;&lt;img src="static/image/sorts/214.png"/&gt;&lt;/div&gt;&lt;div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class="resume"&gt;Met fin à une maladie ou à une condition (aveuglé, assourdi, paralysé ou empoisonné).&lt;/div&gt;&lt;/div&gt;&lt;div class="face back"&gt;&lt;div class="body normal"&gt;Vous touchez une créature et vous pouvez mettre fin à une maladie ou à une condition l'affligeant. La condition peut être aveuglé, assourdi, paralysé ou empoisonné. &lt;/div&gt;&lt;/div&gt;&lt;/div&gt;</v>
      </c>
      <c r="T45" t="str">
        <f t="shared" si="1"/>
        <v>a</v>
      </c>
    </row>
    <row r="46" spans="1:20" ht="24.95" customHeight="1" x14ac:dyDescent="0.25">
      <c r="A46" t="s">
        <v>109</v>
      </c>
      <c r="B46" t="s">
        <v>110</v>
      </c>
      <c r="C46">
        <v>2</v>
      </c>
      <c r="D46" t="s">
        <v>21</v>
      </c>
      <c r="E46" t="str">
        <f>VLOOKUP(Sorts[[#This Row],[Ecole]],Ecoles[],2,FALSE)</f>
        <v>DIV</v>
      </c>
      <c r="F46" t="s">
        <v>139</v>
      </c>
      <c r="G46" t="str">
        <f>VLOOKUP(Sorts[[#This Row],[NewEcole]],NewEcoles[],2, FALSE)</f>
        <v>DIV</v>
      </c>
      <c r="H46" s="14">
        <v>15</v>
      </c>
      <c r="I46" s="1" t="s">
        <v>429</v>
      </c>
      <c r="J46" t="s">
        <v>3</v>
      </c>
      <c r="K46" s="6" t="s">
        <v>169</v>
      </c>
      <c r="O46" t="s">
        <v>244</v>
      </c>
      <c r="P46" t="s">
        <v>265</v>
      </c>
      <c r="Q46" t="s">
        <v>340</v>
      </c>
      <c r="R46" s="4" t="s">
        <v>218</v>
      </c>
      <c r="S4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VF"&gt;Sens des pièges&lt;/div&gt;&lt;div class="name VO"&gt;(Find Traps)&lt;/div&gt;&lt;div class="code DIV"&gt;215&lt;/div&gt;&lt;/div&gt;&lt;div class="image"&gt;&lt;img src="static/image/sorts/215.png"/&gt;&lt;/div&gt;&lt;div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class="valeur"&gt;36m&lt;/div&gt;&lt;/div&gt;&lt;/div&gt;&lt;div class="zone"&gt;&lt;img src="static/image/zones/perso_sphere_36m.png"/&gt;&lt;/div&gt;&lt;/div&gt;&lt;div class="resume"&gt;Permet d'être conscient de tout piège à portée, mais ne donne pas sa localisation.&lt;/div&gt;&lt;/div&gt;&lt;div class="face back"&gt;&lt;div class="body normal"&gt;Vous ressentez la présence de tout piège se trouvant à portée et dans votre champ de vision. Un piège, dans la définition de ce sort, comprend tout ce qui pourrait infliger un effet soudain ou inattendu, effet que vous considérez comme nuisible ou indésirable, et qui a spécifiquement été conçu dans cette optique par son créateur. Par conséquent, le sort devrait sentir une zone soumise au sort alarme, un glyphe de protection ou un piège mécanique de type fosse, mais il ne pourrait pas révéler une fragilité dans le sol, un plafond instable, ou un gouffre caché. &lt;br/&gt;Ce sort révèle simplement qu'un piège est présent. Vous n'apprenez pas l'emplacement de chaque piège, mais vous apprenez la nature générale du danger que représente le piège que vous avez détecté. &lt;/div&gt;&lt;/div&gt;&lt;/div&gt;</v>
      </c>
      <c r="T46" t="str">
        <f t="shared" si="1"/>
        <v>a</v>
      </c>
    </row>
    <row r="47" spans="1:20" ht="24.95" customHeight="1" x14ac:dyDescent="0.25">
      <c r="A47" t="s">
        <v>111</v>
      </c>
      <c r="B47" t="s">
        <v>111</v>
      </c>
      <c r="C47">
        <v>2</v>
      </c>
      <c r="D47" t="s">
        <v>112</v>
      </c>
      <c r="E47" t="str">
        <f>VLOOKUP(Sorts[[#This Row],[Ecole]],Ecoles[],2,FALSE)</f>
        <v>ILL</v>
      </c>
      <c r="F47" t="s">
        <v>285</v>
      </c>
      <c r="G47" t="str">
        <f>VLOOKUP(Sorts[[#This Row],[NewEcole]],NewEcoles[],2, FALSE)</f>
        <v>CHA</v>
      </c>
      <c r="H47" s="14">
        <v>16</v>
      </c>
      <c r="I47" s="1" t="s">
        <v>430</v>
      </c>
      <c r="J47" t="s">
        <v>3</v>
      </c>
      <c r="K47" s="6" t="s">
        <v>170</v>
      </c>
      <c r="L47" t="b">
        <v>1</v>
      </c>
      <c r="M47" t="b">
        <v>1</v>
      </c>
      <c r="O47" t="s">
        <v>244</v>
      </c>
      <c r="P47" t="s">
        <v>262</v>
      </c>
      <c r="Q47" t="s">
        <v>341</v>
      </c>
      <c r="R47" s="4" t="s">
        <v>219</v>
      </c>
      <c r="S4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VF"&gt;Silence&lt;/div&gt;&lt;div class="name VO"&gt;(Silence)&lt;/div&gt;&lt;div class="code CHA"&gt;216&lt;/div&gt;&lt;/div&gt;&lt;div class="image"&gt;&lt;img src="static/image/sorts/216.png"/&gt;&lt;/div&gt;&lt;div class="conditions"&gt;&lt;div class="incantation"&gt;&lt;div class="parametre"&gt;&lt;div class="titre"&gt;Temps d'incantation&lt;/div&gt;  :  &lt;div class="valeur"&gt;1 action (Rituel)&lt;/div&gt;&lt;/div&gt;&lt;div class="parametre"&gt;&lt;div class="titre"&gt;Durée&lt;/div&gt;  :  &lt;div class="valeur"&gt;jusqu'à 10 minutes (Concentration)&lt;/div&gt;&lt;/div&gt;&lt;div class="parametre"&gt;&lt;div class="titre"&gt;Portée&lt;/div&gt;  :  &lt;div class="valeur"&gt;36m&lt;/div&gt;&lt;/div&gt;&lt;/div&gt;&lt;div class="zone"&gt;&lt;img src="static/image/zones/sphere_6m.png"/&gt;&lt;/div&gt;&lt;/div&gt;&lt;div class="resume"&gt;Crée une zone de 6 mètres de rayon qui bloque tous les sons.&lt;/div&gt;&lt;/div&gt;&lt;div class="face back"&gt;&lt;div class="body normal"&gt;Pour la durée du sort, aucun son ne peut être créé au sein (ou passer à travers) d'une sphère de 6 mètres de rayon centrée sur le point que vous choisissez dans la portée du sort. Toute créature ou objet se trouvant entièrement à l'intérieur de la sphère est immunisé contre les dégâts de tonnerre et les créatures sont en plus assourdies. &lt;br/&gt;Lancer un sort qui comprend une composante verbale à l'intérieur de la sphère est impossible. &lt;/div&gt;&lt;/div&gt;&lt;/div&gt;</v>
      </c>
      <c r="T47" t="str">
        <f t="shared" si="1"/>
        <v>a</v>
      </c>
    </row>
    <row r="48" spans="1:20" ht="24.95" customHeight="1" x14ac:dyDescent="0.25">
      <c r="A48" t="s">
        <v>115</v>
      </c>
      <c r="B48" t="s">
        <v>116</v>
      </c>
      <c r="C48">
        <v>2</v>
      </c>
      <c r="D48" t="s">
        <v>14</v>
      </c>
      <c r="E48" t="str">
        <f>VLOOKUP(Sorts[[#This Row],[Ecole]],Ecoles[],2,FALSE)</f>
        <v>ENC</v>
      </c>
      <c r="F48" t="s">
        <v>285</v>
      </c>
      <c r="G48" t="str">
        <f>VLOOKUP(Sorts[[#This Row],[NewEcole]],NewEcoles[],2, FALSE)</f>
        <v>CHA</v>
      </c>
      <c r="H48" s="14">
        <v>17</v>
      </c>
      <c r="I48" s="1" t="s">
        <v>431</v>
      </c>
      <c r="J48" t="s">
        <v>3</v>
      </c>
      <c r="K48" s="6" t="s">
        <v>35</v>
      </c>
      <c r="O48" t="s">
        <v>241</v>
      </c>
      <c r="P48" t="s">
        <v>266</v>
      </c>
      <c r="Q48" t="s">
        <v>293</v>
      </c>
      <c r="R48" s="4" t="s">
        <v>220</v>
      </c>
      <c r="S4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VF"&gt;Zone de vérité&lt;/div&gt;&lt;div class="name VO"&gt;(Zone of Truth)&lt;/div&gt;&lt;div class="code CHA"&gt;217&lt;/div&gt;&lt;/div&gt;&lt;div class="image"&gt;&lt;img src="static/image/sorts/217.png"/&gt;&lt;/div&gt;&lt;div class="conditions"&gt;&lt;div class="incantation"&gt;&lt;div class="parametre"&gt;&lt;div class="titre"&gt;Temps d'incantation&lt;/div&gt;  :  &lt;div class="valeur"&gt;1 action&lt;/div&gt;&lt;/div&gt;&lt;div class="parametre"&gt;&lt;div class="titre"&gt;Durée&lt;/div&gt;  :  &lt;div class="valeur"&gt;10 minutes&lt;/div&gt;&lt;/div&gt;&lt;div class="parametre"&gt;&lt;div class="titre"&gt;Portée&lt;/div&gt;  :  &lt;div class="valeur"&gt;18m&lt;/div&gt;&lt;/div&gt;&lt;/div&gt;&lt;div class="zone"&gt;&lt;img src="static/image/zones/sphere_4,5m.png"/&gt;&lt;/div&gt;&lt;/div&gt;&lt;div class="resume"&gt;Vous créez une zone magique qui protège de la tromperie dans une sphère de 4,50 mètres de rayon centrée sur un point de votre choix à portée.&lt;/div&gt;&lt;/div&gt;&lt;div class="face back"&gt;&lt;div class="body normal"&gt;Vous créez une zone magique qui protège de la tromperie dans une sphère de 4,50 mètres de rayon centrée sur un point de votre choix à portée. Jusqu'à la dissipation du sort, une créature qui pénètre dans la zone du sort pour la première fois lors d'un tour ou qui y débute son tour, doit réussir un jet de sauvegarde de Charisme. Sur un échec, une créature ne peut pas délibérément dire un mensonge tant qu'elle se trouve dans la zone. Vous savez par ailleurs si une créature a réussi ou non son jet de sauvegarde. &lt;br/&gt;Une créature affectée est consciente du sort et peut ainsi éviter de répondre à des questions auxquelles elle aurait normalement répondu par un mensonge. Une telle créature peut rester évasive dans ses réponses tant qu'elles restent dans les limites de la vérité. &lt;/div&gt;&lt;/div&gt;&lt;/div&gt;</v>
      </c>
      <c r="T48" t="str">
        <f t="shared" si="1"/>
        <v>a</v>
      </c>
    </row>
    <row r="49" spans="1:20" ht="24.95" customHeight="1" x14ac:dyDescent="0.25">
      <c r="A49" t="s">
        <v>8</v>
      </c>
      <c r="B49" t="s">
        <v>9</v>
      </c>
      <c r="C49">
        <v>3</v>
      </c>
      <c r="D49" t="s">
        <v>10</v>
      </c>
      <c r="E49" t="str">
        <f>VLOOKUP(Sorts[[#This Row],[Ecole]],Ecoles[],2,FALSE)</f>
        <v>NEC</v>
      </c>
      <c r="F49" t="s">
        <v>140</v>
      </c>
      <c r="G49" t="str">
        <f>VLOOKUP(Sorts[[#This Row],[NewEcole]],NewEcoles[],2, FALSE)</f>
        <v>INV</v>
      </c>
      <c r="H49" s="14">
        <v>1</v>
      </c>
      <c r="I49" s="1" t="s">
        <v>432</v>
      </c>
      <c r="J49" t="s">
        <v>11</v>
      </c>
      <c r="K49" s="6" t="s">
        <v>169</v>
      </c>
      <c r="O49" t="s">
        <v>248</v>
      </c>
      <c r="P49" t="s">
        <v>267</v>
      </c>
      <c r="Q49" t="s">
        <v>342</v>
      </c>
      <c r="R49" s="4" t="s">
        <v>221</v>
      </c>
      <c r="S49"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VF"&gt;Animation des morts&lt;/div&gt;&lt;div class="name VO"&gt;(Animate Dead)&lt;/div&gt;&lt;div class="code INV"&gt;301&lt;/div&gt;&lt;/div&gt;&lt;div class="image"&gt;&lt;img src="static/image/sorts/301.png"/&gt;&lt;/div&gt;&lt;div class="conditions"&gt;&lt;div class="incantation"&gt;&lt;div class="parametre"&gt;&lt;div class="titre"&gt;Temps d'incantation&lt;/div&gt;  :  &lt;div class="valeur"&gt;1 minute&lt;/div&gt;&lt;/div&gt;&lt;div class="parametre"&gt;&lt;div class="titre"&gt;Durée&lt;/div&gt;  :  &lt;div class="valeur"&gt;instantanée&lt;/div&gt;&lt;/div&gt;&lt;div class="parametre"&gt;&lt;div class="titre"&gt;Portée&lt;/div&gt;  :  &lt;div class="valeur"&gt;3m&lt;/div&gt;&lt;/div&gt;&lt;/div&gt;&lt;div class="zone"&gt;&lt;img src="static/image/zones/distance_objet_1c.png"/&gt;&lt;/div&gt;&lt;/div&gt;&lt;div class="resume"&gt;Transforme des os ou un cadavre en squelette ou zombi sous votre contrôle. Le nombre de créatures augmente avec le niveau.&lt;/div&gt;&lt;/div&gt;&lt;div class="face back"&gt;&lt;div class="body x-small"&gt;Ce sort crée un serviteur mort-vivant. Choisissez un tas d'ossements ou le cadavre d'un humanoïde de taille M ou P dans la portée du sort. Votre sort insuffle un semblant de vie à la cible pour la relever en tant que créature morte-vivante. La cible devient un squelette si vous avez choisi des ossements, ou un zombi si vous avez choisi un cadavre (le MD possède les caractéristiques de la créature en question). &lt;br/&gt;À chacun de vos tours, vous pouvez utiliser une action bonus pour commander mentalement les créatures que vous avez animées avec ce sort si elles sont à 18 mètres ou moins de vous. Si vous contrôlez plusieurs créatures, vous commandez simultanément autant de créatures que vous le souhaitez en donnant le même ordre à chacune d'elles. Vous décidez de l'action prise par la créature et du mouvement qu'elle fait. Vous pouvez aussi émettre une consigne générale, comme monter la garde devant une pièce ou dans un corridor. Si vous vous abstenez de commander, la créature se défend contre les attaques d'autres créatures. Une fois qu'un ordre est donné, la créature s'exécute jusqu'à ce que la tâche soit complétée. &lt;br/&gt;La créature est sous votre contrôle pour une période de 24 heures, à la fin de quoi elle cesse d'obéir à votre commandement. Pour maintenir le contrôle de la créature pour 24 heures supplémentaires, vous devez incanter ce sort sur la créature avant la fin de la période actuelle de 24 heures. L'usage de ce sort réaffirme votre contrôle sur 4 créatures ou moins animées par ce sort, plutôt que d'en animer une nouvelle. &lt;br/&gt;Aux niveaux supérieurs. Lorsque vous lancez ce sort en utilisant un emplacement de niveau 4 ou supérieur, vous animez ou réaffirmez votre contrôle sur deux créatures mortes-vivantes additionnelles pour chaque niveau d'emplacement supérieur au niveau 3. Chaque créature doit provenir d'un cadavre ou d'un tas d'ossements différent. &lt;/div&gt;&lt;/div&gt;&lt;/div&gt;</v>
      </c>
      <c r="T49" t="str">
        <f t="shared" si="1"/>
        <v>a</v>
      </c>
    </row>
    <row r="50" spans="1:20" ht="24.95" customHeight="1" x14ac:dyDescent="0.25">
      <c r="A50" t="s">
        <v>29</v>
      </c>
      <c r="B50" t="s">
        <v>30</v>
      </c>
      <c r="C50">
        <v>3</v>
      </c>
      <c r="D50" t="s">
        <v>2</v>
      </c>
      <c r="E50" t="str">
        <f>VLOOKUP(Sorts[[#This Row],[Ecole]],Ecoles[],2,FALSE)</f>
        <v>ABJ</v>
      </c>
      <c r="F50" t="s">
        <v>277</v>
      </c>
      <c r="G50" t="str">
        <f>VLOOKUP(Sorts[[#This Row],[NewEcole]],NewEcoles[],2, FALSE)</f>
        <v>REN</v>
      </c>
      <c r="H50" s="14">
        <v>2</v>
      </c>
      <c r="I50" s="1" t="s">
        <v>433</v>
      </c>
      <c r="J50" t="s">
        <v>11</v>
      </c>
      <c r="K50" s="6" t="s">
        <v>33</v>
      </c>
      <c r="O50" t="s">
        <v>248</v>
      </c>
      <c r="P50" t="s">
        <v>268</v>
      </c>
      <c r="Q50" t="s">
        <v>343</v>
      </c>
      <c r="R50" s="4" t="s">
        <v>222</v>
      </c>
      <c r="S5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VF"&gt;Cercle magique&lt;/div&gt;&lt;div class="name VO"&gt;(Magic Circle)&lt;/div&gt;&lt;div class="code REN"&gt;302&lt;/div&gt;&lt;/div&gt;&lt;div class="image"&gt;&lt;img src="static/image/sorts/302.png"/&gt;&lt;/div&gt;&lt;div class="conditions"&gt;&lt;div class="incantation"&gt;&lt;div class="parametre"&gt;&lt;div class="titre"&gt;Temps d'incantation&lt;/div&gt;  :  &lt;div class="valeur"&gt;1 minute&lt;/div&gt;&lt;/div&gt;&lt;div class="parametre"&gt;&lt;div class="titre"&gt;Durée&lt;/div&gt;  :  &lt;div class="valeur"&gt;1 heure&lt;/div&gt;&lt;/div&gt;&lt;div class="parametre"&gt;&lt;div class="titre"&gt;Portée&lt;/div&gt;  :  &lt;div class="valeur"&gt;3m&lt;/div&gt;&lt;/div&gt;&lt;/div&gt;&lt;div class="zone"&gt;&lt;img src="static/image/zones/cylindre_h6m_r3m.png"/&gt;&lt;/div&gt;&lt;/div&gt;&lt;div class="resume"&gt;Protège de certains types de créatures (céleste, élémentaire, fée, fiélon ou mort-vivant). La durée augmente suivant le niveau.&lt;/div&gt;&lt;/div&gt;&lt;div class="face back"&gt;&lt;div class="body small"&gt;Vous créez un cylindre d'énergie magique haut de 6 mètres et d'un rayon de 3 mètres, centré sur un point du sol que vous pouvez voir et à portée. Des runes rayonnantes apparaissent aux endroits où le cylindre s'intersecte avec le sol, ou toute autre surface. &lt;br/&gt;Choisissez un ou plusieurs de types de créature suivants : céleste, élémentaire, fée, fiélon, ou mort-vivant. Le cercle affecte une créature du type choisi des manières suivantes : &lt;br/&gt;• La créature ne peut volontairement pénétrer dans le cylindre par des moyens non magiques. Si la créature tente d'utiliser la téléportation ou le voyage extraplanaire pour y parvenir, elle doit d'abords réussir un jet de sauvegarde de Charisme. &lt;br/&gt;• La créature a un désavantage à ses jets d'attaque effectués contre des cibles situées à l'intérieur du cylindre. &lt;br/&gt;• Des cibles se trouvant à l'intérieur du cylindre ne peuvent pas être charmées, effrayées, ou possédées par la créature. &lt;br/&gt;Lorsque vous lancez ce sort, vous pouvez décider que la magie fonctionne en sens inverse, empêchant alors les créatures du type spécifié de quitter le cylindre et protégeant les cibles se trouvant au dehors. &lt;br/&gt;Aux niveaux supérieurs. Lorsque vous lancez ce sort en utilisant un emplacement de sort niveau 4 ou supérieur, la durée augmente de 1 heure pour chaque niveau d'emplacement supérieur au troisième. &lt;/div&gt;&lt;/div&gt;&lt;/div&gt;</v>
      </c>
      <c r="T50" t="str">
        <f t="shared" si="1"/>
        <v>a</v>
      </c>
    </row>
    <row r="51" spans="1:20" ht="24.95" customHeight="1" x14ac:dyDescent="0.25">
      <c r="A51" t="s">
        <v>34</v>
      </c>
      <c r="B51" t="s">
        <v>34</v>
      </c>
      <c r="C51">
        <v>3</v>
      </c>
      <c r="D51" t="s">
        <v>21</v>
      </c>
      <c r="E51" t="str">
        <f>VLOOKUP(Sorts[[#This Row],[Ecole]],Ecoles[],2,FALSE)</f>
        <v>DIV</v>
      </c>
      <c r="F51" t="s">
        <v>139</v>
      </c>
      <c r="G51" t="str">
        <f>VLOOKUP(Sorts[[#This Row],[NewEcole]],NewEcoles[],2, FALSE)</f>
        <v>DIV</v>
      </c>
      <c r="H51" s="14">
        <v>3</v>
      </c>
      <c r="I51" s="1" t="s">
        <v>434</v>
      </c>
      <c r="J51" t="s">
        <v>35</v>
      </c>
      <c r="K51" s="6" t="s">
        <v>170</v>
      </c>
      <c r="L51" t="b">
        <v>1</v>
      </c>
      <c r="O51" t="s">
        <v>249</v>
      </c>
      <c r="Q51" t="s">
        <v>344</v>
      </c>
      <c r="R51" s="4" t="s">
        <v>223</v>
      </c>
      <c r="S5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VF"&gt;Clairvoyance&lt;/div&gt;&lt;div class="name VO"&gt;(Clairvoyance)&lt;/div&gt;&lt;div class="code DIV"&gt;303&lt;/div&gt;&lt;/div&gt;&lt;div class="image"&gt;&lt;img src="static/image/sorts/303.png"/&gt;&lt;/div&gt;&lt;div class="conditions"&gt;&lt;div class="incantation"&gt;&lt;div class="parametre"&gt;&lt;div class="titre"&gt;Temps d'incantation&lt;/div&gt;  :  &lt;div class="valeur"&gt;10 minutes&lt;/div&gt;&lt;/div&gt;&lt;div class="parametre"&gt;&lt;div class="titre"&gt;Durée&lt;/div&gt;  :  &lt;div class="valeur"&gt;jusqu'à 10 minutes (Concentration)&lt;/div&gt;&lt;/div&gt;&lt;div class="parametre"&gt;&lt;div class="titre"&gt;Portée&lt;/div&gt;  :  &lt;div class="valeur"&gt;1,5km&lt;/div&gt;&lt;/div&gt;&lt;/div&gt;&lt;div class="zone"&gt;&lt;/div&gt;&lt;/div&gt;&lt;div class="resume"&gt;Crée un détecteur invisible qui permet de voir ou d'entendre (alternable).&lt;/div&gt;&lt;/div&gt;&lt;div class="face back"&gt;&lt;div class="body small"&gt;Vous créez un détecteur invisible, à portée, dans une zone qui vous est familière (un endroit que vous avez visité ou déjà vu) ou dans une zone évidente qui ne vous est pas familière (comme l'autre côté d'une porte, derrière un angle, ou dans un bosquet). Le détecteur reste en place pour la durée du sort, il ne peut pas être attaqué ou être en interaction avec quoi que ce soit. &lt;br/&gt;Lorsque vous lancez le sort, vous choisissez de voir ou d'entendre. Vous pouvez utiliser le sens choisi au travers du détecteur comme si vous étiez à sa place. En utilisant votre action, vous pouvez alterner entre vu et audition via le détecteur. &lt;br/&gt;Une créature qui peut voir le détecteur (comme une créature bénéficiant du sort voir l'invisible ou de vision véritable) voit un orbe lumineux et intangible de la taille de votre poing. &lt;/div&gt;&lt;/div&gt;&lt;/div&gt;</v>
      </c>
      <c r="T51" t="str">
        <f t="shared" si="1"/>
        <v>a</v>
      </c>
    </row>
    <row r="52" spans="1:20" ht="24.95" customHeight="1" x14ac:dyDescent="0.25">
      <c r="A52" t="s">
        <v>36</v>
      </c>
      <c r="B52" t="s">
        <v>37</v>
      </c>
      <c r="C52">
        <v>3</v>
      </c>
      <c r="D52" t="s">
        <v>17</v>
      </c>
      <c r="E52" t="str">
        <f>VLOOKUP(Sorts[[#This Row],[Ecole]],Ecoles[],2,FALSE)</f>
        <v>EVO</v>
      </c>
      <c r="F52" t="s">
        <v>139</v>
      </c>
      <c r="G52" t="str">
        <f>VLOOKUP(Sorts[[#This Row],[NewEcole]],NewEcoles[],2, FALSE)</f>
        <v>DIV</v>
      </c>
      <c r="H52" s="14">
        <v>4</v>
      </c>
      <c r="I52" s="1" t="s">
        <v>435</v>
      </c>
      <c r="J52" t="s">
        <v>3</v>
      </c>
      <c r="K52" s="7" t="s">
        <v>172</v>
      </c>
      <c r="O52" t="s">
        <v>250</v>
      </c>
      <c r="Q52" t="s">
        <v>345</v>
      </c>
      <c r="R52" s="4" t="s">
        <v>224</v>
      </c>
      <c r="S5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VF"&gt;Communication à distance&lt;/div&gt;&lt;div class="name VO"&gt;(Sending)&lt;/div&gt;&lt;div class="code DIV"&gt;304&lt;/div&gt;&lt;/div&gt;&lt;div class="image"&gt;&lt;img src="static/image/sorts/304.png"/&gt;&lt;/div&gt;&lt;div class="conditions"&gt;&lt;div class="incantation"&gt;&lt;div class="parametre"&gt;&lt;div class="titre"&gt;Temps d'incantation&lt;/div&gt;  :  &lt;div class="valeur"&gt;1 action&lt;/div&gt;&lt;/div&gt;&lt;div class="parametre"&gt;&lt;div class="titre"&gt;Durée&lt;/div&gt;  :  &lt;div class="valeur"&gt;1 tour&lt;/div&gt;&lt;/div&gt;&lt;div class="parametre"&gt;&lt;div class="titre"&gt;Portée&lt;/div&gt;  :  &lt;div class="valeur"&gt;illimitée&lt;/div&gt;&lt;/div&gt;&lt;/div&gt;&lt;div class="zone"&gt;&lt;/div&gt;&lt;/div&gt;&lt;div class="resume"&gt;Envoie un message de 25 mots à une créature familière qui peut y répondre, quelle que soit la distance ou le plan.&lt;/div&gt;&lt;/div&gt;&lt;div class="face back"&gt;&lt;div class="body normal"&gt;Vous faites parvenir un court message de 25 mots ou moins à une créature avec laquelle vous êtes familier. La créature entend le message dans son esprit. Elle vous reconnaît en tant qu'émetteur si elle vous connaît. Et elle peut répondre immédiatement, de la même manière. Le sort permet aux créatures ayant au moins 1 en Intelligence de comprendre le sens du message. &lt;br/&gt;Vous pouvez envoyer le message sans égard à la distance, voire sur d'autres plans d'existence. Si la cible est sur un plan différent du vôtre, le message a 5 % de chance de ne pas arriver au destinataire. &lt;/div&gt;&lt;/div&gt;&lt;/div&gt;</v>
      </c>
      <c r="T52" t="str">
        <f t="shared" si="1"/>
        <v>a</v>
      </c>
    </row>
    <row r="53" spans="1:20" ht="24.95" customHeight="1" x14ac:dyDescent="0.25">
      <c r="A53" t="s">
        <v>38</v>
      </c>
      <c r="B53" t="s">
        <v>39</v>
      </c>
      <c r="C53">
        <v>3</v>
      </c>
      <c r="D53" t="s">
        <v>10</v>
      </c>
      <c r="E53" t="str">
        <f>VLOOKUP(Sorts[[#This Row],[Ecole]],Ecoles[],2,FALSE)</f>
        <v>NEC</v>
      </c>
      <c r="F53" t="s">
        <v>139</v>
      </c>
      <c r="G53" t="str">
        <f>VLOOKUP(Sorts[[#This Row],[NewEcole]],NewEcoles[],2, FALSE)</f>
        <v>DIV</v>
      </c>
      <c r="H53" s="14">
        <v>5</v>
      </c>
      <c r="I53" s="1" t="s">
        <v>436</v>
      </c>
      <c r="J53" t="s">
        <v>3</v>
      </c>
      <c r="K53" s="6" t="s">
        <v>35</v>
      </c>
      <c r="O53" t="s">
        <v>248</v>
      </c>
      <c r="P53" t="s">
        <v>267</v>
      </c>
      <c r="Q53" t="s">
        <v>299</v>
      </c>
      <c r="R53" s="4" t="s">
        <v>225</v>
      </c>
      <c r="S5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VF"&gt;Communication avec les morts&lt;/div&gt;&lt;div class="name VO"&gt;(Speak with Dead)&lt;/div&gt;&lt;div class="code DIV"&gt;305&lt;/div&gt;&lt;/div&gt;&lt;div class="image"&gt;&lt;img src="static/image/sorts/305.png"/&gt;&lt;/div&gt;&lt;div class="conditions"&gt;&lt;div class="incantation"&gt;&lt;div class="parametre"&gt;&lt;div class="titre"&gt;Temps d'incantation&lt;/div&gt;  :  &lt;div class="valeur"&gt;1 action&lt;/div&gt;&lt;/div&gt;&lt;div class="parametre"&gt;&lt;div class="titre"&gt;Durée&lt;/div&gt;  :  &lt;div class="valeur"&gt;10 minutes&lt;/div&gt;&lt;/div&gt;&lt;div class="parametre"&gt;&lt;div class="titre"&gt;Portée&lt;/div&gt;  :  &lt;div class="valeur"&gt;3m&lt;/div&gt;&lt;/div&gt;&lt;/div&gt;&lt;div class="zone"&gt;&lt;img src="static/image/zones/distance_objet_1c.png"/&gt;&lt;/div&gt;&lt;/div&gt;&lt;div class="resume"&gt;Vous accordez un semblant de vie et d'intelligence à un cadavre de votre choix.&lt;/div&gt;&lt;/div&gt;&lt;div class="face back"&gt;&lt;div class="body small"&gt;Vous accordez un semblant de vie et d'intelligence à un cadavre de votre choix dans la portée du sort, ce qui lui permet de répondre aux questions que vous lui posez. Le cadavre doit encore avoir une bouche et ne peut pas être un mort-vivant. Le sort échoue si le cadavre a été la cible de ce sort durant les 10 derniers jours. &lt;br/&gt;Jusqu'à ce que le sort se termine, vous pouvez poser cinq questions au cadavre. Le cadavre ne connaît que ce qu'il savait durant son vivant, y compris les langues. Les réponses sont généralement brèves, énigmatiques ou répétitives, et le cadavre n'est pas obligé de donner une réponse honnête si vous lui êtes hostile ou s'il vous reconnaît comme étant un ennemi. Ce sort ne permet pas le retour de l'âme de la créature à son corps ; il ne fait qu'animer son esprit. Ainsi, le défunt ne peut pas apprendre de nouvelles informations, ne comprend pas tout ce qui s'est passé depuis son trépas et ne peut pas spéculer sur les événements futurs. &lt;/div&gt;&lt;/div&gt;&lt;/div&gt;</v>
      </c>
      <c r="T53" t="str">
        <f t="shared" si="1"/>
        <v>a</v>
      </c>
    </row>
    <row r="54" spans="1:20" ht="24.95" customHeight="1" x14ac:dyDescent="0.25">
      <c r="A54" t="s">
        <v>40</v>
      </c>
      <c r="B54" t="s">
        <v>41</v>
      </c>
      <c r="C54">
        <v>3</v>
      </c>
      <c r="D54" t="s">
        <v>42</v>
      </c>
      <c r="E54" t="str">
        <f>VLOOKUP(Sorts[[#This Row],[Ecole]],Ecoles[],2,FALSE)</f>
        <v>INV</v>
      </c>
      <c r="F54" t="s">
        <v>140</v>
      </c>
      <c r="G54" t="str">
        <f>VLOOKUP(Sorts[[#This Row],[NewEcole]],NewEcoles[],2, FALSE)</f>
        <v>INV</v>
      </c>
      <c r="H54" s="14">
        <v>6</v>
      </c>
      <c r="I54" s="1" t="s">
        <v>437</v>
      </c>
      <c r="J54" t="s">
        <v>3</v>
      </c>
      <c r="K54" s="6" t="s">
        <v>169</v>
      </c>
      <c r="O54" t="s">
        <v>243</v>
      </c>
      <c r="P54" t="s">
        <v>267</v>
      </c>
      <c r="Q54" t="s">
        <v>300</v>
      </c>
      <c r="R54" s="5" t="s">
        <v>226</v>
      </c>
      <c r="S5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VF"&gt;Création de nourriture et d'eau&lt;/div&gt;&lt;div class="name VO"&gt;(Create Food and Water)&lt;/div&gt;&lt;div class="code INV"&gt;306&lt;/div&gt;&lt;/div&gt;&lt;div class="image"&gt;&lt;img src="static/image/sorts/306.png"/&gt;&lt;/div&gt;&lt;div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class="valeur"&gt;9m&lt;/div&gt;&lt;/div&gt;&lt;/div&gt;&lt;div class="zone"&gt;&lt;img src="static/image/zones/distance_objet_1c.png"/&gt;&lt;/div&gt;&lt;/div&gt;&lt;div class="resume"&gt;Vous créez 22,5 kilos de nourriture et 112 litres d'eau sur le sol ou dans des contenants.&lt;/div&gt;&lt;/div&gt;&lt;div class="face back"&gt;&lt;div class="body normal"&gt;Vous créez 22,5 kilos de nourriture et 112 litres d'eau sur le sol ou dans des contenants, à portée, ce qui est assez pour subvenir aux besoins de quinze humanoïdes ou de cinq montures pour 24 heures. La nourriture est fade mais nourrissante, et se gâte si elle n'est pas mangée au-delà de 24 heures. L'eau est claire et ne croupit pas. &lt;/div&gt;&lt;/div&gt;&lt;/div&gt;</v>
      </c>
      <c r="T54" t="str">
        <f t="shared" si="1"/>
        <v>a</v>
      </c>
    </row>
    <row r="55" spans="1:20" ht="24.95" customHeight="1" x14ac:dyDescent="0.25">
      <c r="A55" t="s">
        <v>45</v>
      </c>
      <c r="B55" t="s">
        <v>46</v>
      </c>
      <c r="C55">
        <v>3</v>
      </c>
      <c r="D55" t="s">
        <v>2</v>
      </c>
      <c r="E55" t="str">
        <f>VLOOKUP(Sorts[[#This Row],[Ecole]],Ecoles[],2,FALSE)</f>
        <v>ABJ</v>
      </c>
      <c r="F55" t="s">
        <v>275</v>
      </c>
      <c r="G55" t="str">
        <f>VLOOKUP(Sorts[[#This Row],[NewEcole]],NewEcoles[],2, FALSE)</f>
        <v>GUÉ</v>
      </c>
      <c r="H55" s="14">
        <v>7</v>
      </c>
      <c r="I55" s="1" t="s">
        <v>438</v>
      </c>
      <c r="J55" t="s">
        <v>3</v>
      </c>
      <c r="K55" s="6" t="s">
        <v>169</v>
      </c>
      <c r="O55" t="s">
        <v>240</v>
      </c>
      <c r="P55" t="s">
        <v>253</v>
      </c>
      <c r="Q55" t="s">
        <v>298</v>
      </c>
      <c r="R55" s="5" t="s">
        <v>227</v>
      </c>
      <c r="S5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VF"&gt;Délivrance des malédictions&lt;/div&gt;&lt;div class="name VO"&gt;(Remove Curse)&lt;/div&gt;&lt;div class="code GUÉ"&gt;307&lt;/div&gt;&lt;/div&gt;&lt;div class="image"&gt;&lt;img src="static/image/sorts/307.png"/&gt;&lt;/div&gt;&lt;div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class="resume"&gt;Au contact, toutes les malédictions affligeant une créature ou un objet prennent fin.&lt;/div&gt;&lt;/div&gt;&lt;div class="face back"&gt;&lt;div class="body normal"&gt;Au contact, toutes les malédictions affligeant une créature ou un objet prennent fin. Si l'objet est un objet magique maudit, la malédiction persiste, mais le sort met un terme au lien entre le propriétaire et l'objet de sorte qu'il peut être retiré ou qu'il peut s'en débarrasser. &lt;/div&gt;&lt;/div&gt;&lt;/div&gt;</v>
      </c>
      <c r="T55" t="str">
        <f t="shared" si="1"/>
        <v>a</v>
      </c>
    </row>
    <row r="56" spans="1:20" ht="24.95" customHeight="1" x14ac:dyDescent="0.25">
      <c r="A56" t="s">
        <v>53</v>
      </c>
      <c r="B56" t="s">
        <v>54</v>
      </c>
      <c r="C56">
        <v>3</v>
      </c>
      <c r="D56" t="s">
        <v>2</v>
      </c>
      <c r="E56" t="str">
        <f>VLOOKUP(Sorts[[#This Row],[Ecole]],Ecoles[],2,FALSE)</f>
        <v>ABJ</v>
      </c>
      <c r="F56" t="s">
        <v>274</v>
      </c>
      <c r="G56" t="str">
        <f>VLOOKUP(Sorts[[#This Row],[NewEcole]],NewEcoles[],2, FALSE)</f>
        <v>ALT</v>
      </c>
      <c r="H56" s="14">
        <v>8</v>
      </c>
      <c r="I56" s="1" t="s">
        <v>439</v>
      </c>
      <c r="J56" t="s">
        <v>3</v>
      </c>
      <c r="K56" s="7" t="s">
        <v>169</v>
      </c>
      <c r="O56" t="s">
        <v>244</v>
      </c>
      <c r="P56" t="s">
        <v>254</v>
      </c>
      <c r="Q56" t="s">
        <v>301</v>
      </c>
      <c r="R56" s="4" t="s">
        <v>228</v>
      </c>
      <c r="S5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VF"&gt;Dissipation de la magie&lt;/div&gt;&lt;div class="name VO"&gt;(Dispel Magic)&lt;/div&gt;&lt;div class="code ALT"&gt;308&lt;/div&gt;&lt;/div&gt;&lt;div class="image"&gt;&lt;img src="static/image/sorts/308.png"/&gt;&lt;/div&gt;&lt;div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class="valeur"&gt;36m&lt;/div&gt;&lt;/div&gt;&lt;/div&gt;&lt;div class="zone"&gt;&lt;img src="static/image/zones/distance_ennemi_1c.png"/&gt;&lt;/div&gt;&lt;/div&gt;&lt;div class="resume"&gt;Choisissez une créature, un objet ou un effet magique dans la portée du sort. Tous les sorts actifs de niveau 3 ou moins sur la cible prennent fin.&lt;/div&gt;&lt;/div&gt;&lt;div class="face back"&gt;&lt;div class="body normal"&gt;Choisissez une créature, un objet ou un effet magique dans la portée du sort. Tous les sorts actifs de niveau 3 ou moins sur la cible prennent fin. Pour chaque sort actif de niveau 4 ou plus sur la cible, effectuez un jet de votre caractéristique d'incantation. Le DD est de 10 + le niveau du sort. Si le jet est réussi, le sort prend fin. &lt;br/&gt;Aux niveaux supérieurs. Lorsque vous lancez ce sort en utilisant un emplacement de sort de niveau 4 ou plus, les effets d'un sort actif sur la cible prennent automatiquement fin si le niveau du sort est égal ou inférieur au niveau de l'emplacement de sort utilisé. &lt;/div&gt;&lt;/div&gt;&lt;/div&gt;</v>
      </c>
      <c r="T56" t="str">
        <f t="shared" si="1"/>
        <v>a</v>
      </c>
    </row>
    <row r="57" spans="1:20" ht="24.95" customHeight="1" x14ac:dyDescent="0.25">
      <c r="A57" t="s">
        <v>57</v>
      </c>
      <c r="B57" t="s">
        <v>58</v>
      </c>
      <c r="C57">
        <v>3</v>
      </c>
      <c r="D57" t="s">
        <v>42</v>
      </c>
      <c r="E57" t="str">
        <f>VLOOKUP(Sorts[[#This Row],[Ecole]],Ecoles[],2,FALSE)</f>
        <v>INV</v>
      </c>
      <c r="F57" t="s">
        <v>276</v>
      </c>
      <c r="G57" t="str">
        <f>VLOOKUP(Sorts[[#This Row],[NewEcole]],NewEcoles[],2, FALSE)</f>
        <v>DES</v>
      </c>
      <c r="H57" s="14">
        <v>9</v>
      </c>
      <c r="I57" s="1" t="s">
        <v>440</v>
      </c>
      <c r="J57" t="s">
        <v>3</v>
      </c>
      <c r="K57" s="6" t="s">
        <v>170</v>
      </c>
      <c r="L57" t="b">
        <v>1</v>
      </c>
      <c r="O57" t="s">
        <v>247</v>
      </c>
      <c r="P57" t="s">
        <v>269</v>
      </c>
      <c r="Q57" t="s">
        <v>346</v>
      </c>
      <c r="R57" s="4" t="s">
        <v>229</v>
      </c>
      <c r="S5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VF"&gt;Esprits gardiens&lt;/div&gt;&lt;div class="name VO"&gt;(Spirit Guardians)&lt;/div&gt;&lt;div class="code DES"&gt;309&lt;/div&gt;&lt;/div&gt;&lt;div class="image"&gt;&lt;img src="static/image/sorts/309.png"/&gt;&lt;/div&gt;&lt;div class="conditions"&gt;&lt;div class="incantation"&gt;&lt;div class="parametre"&gt;&lt;div class="titre"&gt;Temps d'incantation&lt;/div&gt;  :  &lt;div class="valeur"&gt;1 action&lt;/div&gt;&lt;/div&gt;&lt;div class="parametre"&gt;&lt;div class="titre"&gt;Durée&lt;/div&gt;  :  &lt;div class="valeur"&gt;jusqu'à 10 minutes (Concentration)&lt;/div&gt;&lt;/div&gt;&lt;div class="parametre"&gt;&lt;div class="titre"&gt;Portée&lt;/div&gt;  :  &lt;div class="valeur"&gt;personnelle&lt;/div&gt;&lt;/div&gt;&lt;/div&gt;&lt;div class="zone"&gt;&lt;img src="static/image/zones/perso_sphere_4,5m.png"/&gt;&lt;/div&gt;&lt;/div&gt;&lt;div class="resume"&gt;Les cibles doivent réussir un JdS de Sagesse ou subir 3d8 dégâts radiants ou nécrotiques. Les dégâts augmentent avec le niveau.&lt;/div&gt;&lt;/div&gt;&lt;div class="face back"&gt;&lt;div class="body small"&gt;Vous appelez des esprits pour vous protéger. Ils volent dans un rayon de 4,50 mètres autour de vous pendant pour la durée du sort. Si vous êtes bon ou neutre, leur forme spectrale semble angélique ou féerique (à votre choix). Si vous êtes mauvais, ils apparaissent diaboliques ou démoniaques. &lt;br/&gt;Lorsque vous lancez ce sort, vous pouvez désigner des créatures que vous pouvez voir pour qu'elles ne soient pas affectées. La vitesse d'une créature affectée est réduite de moitié dans la zone d'effet, et quand la créature entre dans la zone pour la première fois pendant un tour ou commence son tour dans celle-ci, elle doit effectuer un jet de sauvegarde de Sagesse. En cas d'échec, la créature prend 3d8 dégâts radiants (si vous êtes bon ou neutre) ou 3d8 dégâts nécrotiques (si vous êtes mauvais). Si elle réussit le jet de sauvegarde, la créature ne prend que la moitié des dégâts. &lt;br/&gt;Aux niveaux supérieurs. Lorsque vous lancez ce sort en utilisant un emplacement de sort de niveau 4 ou supérieur, les dégâts augmentent de 1d8 pour chaque niveau d'emplacement supérieur au niveau 3. &lt;/div&gt;&lt;/div&gt;&lt;/div&gt;</v>
      </c>
      <c r="T57" t="str">
        <f t="shared" si="1"/>
        <v>a</v>
      </c>
    </row>
    <row r="58" spans="1:20" ht="24.95" customHeight="1" x14ac:dyDescent="0.25">
      <c r="A58" t="s">
        <v>351</v>
      </c>
      <c r="B58" t="s">
        <v>352</v>
      </c>
      <c r="C58">
        <v>3</v>
      </c>
      <c r="D58" t="s">
        <v>42</v>
      </c>
      <c r="E58" t="str">
        <f>VLOOKUP(Sorts[[#This Row],[Ecole]],Ecoles[],2,FALSE)</f>
        <v>INV</v>
      </c>
      <c r="F58" t="s">
        <v>276</v>
      </c>
      <c r="G58" t="str">
        <f>VLOOKUP(Sorts[[#This Row],[NewEcole]],NewEcoles[],2, FALSE)</f>
        <v>DES</v>
      </c>
      <c r="H58" s="14">
        <v>0</v>
      </c>
      <c r="I58" s="1" t="s">
        <v>380</v>
      </c>
      <c r="J58" t="s">
        <v>3</v>
      </c>
      <c r="K58" s="12" t="s">
        <v>170</v>
      </c>
      <c r="L58" t="b">
        <v>1</v>
      </c>
      <c r="N58" t="b">
        <v>1</v>
      </c>
      <c r="O58" s="12" t="s">
        <v>353</v>
      </c>
      <c r="P58" t="s">
        <v>386</v>
      </c>
      <c r="Q58" t="s">
        <v>354</v>
      </c>
      <c r="R58" s="4" t="s">
        <v>355</v>
      </c>
      <c r="S5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VF"&gt;Appel de la foudre&lt;/div&gt;&lt;div class="name VO"&gt;(Call Lightning)&lt;/div&gt;&lt;div class="code DES"&gt;30X&lt;/div&gt;&lt;/div&gt;&lt;div class="image"&gt;&lt;img src="static/image/sorts/30X.png"/&gt;&lt;/div&gt;&lt;div class="conditions"&gt;&lt;div class="incantation"&gt;&lt;div class="parametre"&gt;&lt;div class="titre"&gt;Temps d'incantation&lt;/div&gt;  :  &lt;div class="valeur"&gt;1 action&lt;/div&gt;&lt;/div&gt;&lt;div class="parametre"&gt;&lt;div class="titre"&gt;Durée&lt;/div&gt;  :  &lt;div class="valeur"&gt;jusqu'à 10 minutes (Concentration)&lt;/div&gt;&lt;/div&gt;&lt;div class="parametre"&gt;&lt;div class="titre"&gt;Portée&lt;/div&gt;  :  &lt;div class="valeur"&gt;36 mètres&lt;/div&gt;&lt;/div&gt;&lt;/div&gt;&lt;div class="zone"&gt;&lt;img src="static/image/zones/ennemi_sphere_1,5m.png"/&gt;&lt;/div&gt;&lt;/div&gt;&lt;div class="resume"&gt;Permet de faire tomber la foudre (dégâts 3d10) mais besoin de place pour un gros nuage à 30m de hauteur&lt;/div&gt;&lt;/div&gt;&lt;div class="face back"&gt;&lt;div class="body small"&gt;Un nuage d'orage prend la forme d'un cylindre de 3 mètres de hauteur et d'un rayon de 18 mètres centré sur un point visible à 30 mètres au-dessus de vous. Le sort échoue si vous ne pouvez voir un point en l'air là où le nuage devrait apparaître (par exemple, si vous vous trouvez dans une pièce trop petite pour accueillir le nuage). &lt;br/&gt;Lorsque vous incantez le sort, choisissez un point visible dans la portée du sort. Un éclair jaillit du nuage jusqu'au point choisi. Chaque créature à 1,50 mètre ou moins de ce point doit réussir un jet de sauvegarde de Dextérité sans quoi elle subit 3d10 dégâts de foudre. En cas de réussite, les dégâts sont réduits de moitié. À chacun de vos tours, jusqu'à la fin du sort, vous pouvez utiliser votre action pour appeler la foudre de cette manière, en ciblant le même point ou un nouveau. &lt;br/&gt;Si vous êtes en extérieur et dans des conditions orageuses lors de l'incantation de ce sort, le sort vous permet de contrôler l'orage plutôt que d'en créer un nouveau. Dans ces conditions, les dégâts du sort augmentent de 1d10. &lt;br/&gt;Aux niveaux supérieurs. Lorsque vous lancez ce sort en utilisant un emplacement de niveau 4 ou supérieur, les dégâts augmentent de 1d10 pour chaque niveau d'emplacement supérieur au niveau 3. &lt;/div&gt;&lt;/div&gt;&lt;/div&gt;</v>
      </c>
      <c r="T58" t="str">
        <f t="shared" si="1"/>
        <v>a</v>
      </c>
    </row>
    <row r="59" spans="1:20" ht="24.95" customHeight="1" x14ac:dyDescent="0.25">
      <c r="A59" t="s">
        <v>374</v>
      </c>
      <c r="B59" s="13" t="s">
        <v>375</v>
      </c>
      <c r="C59">
        <v>3</v>
      </c>
      <c r="D59" t="s">
        <v>42</v>
      </c>
      <c r="E59" s="11" t="str">
        <f>VLOOKUP(Sorts[[#This Row],[Ecole]],Ecoles[],2,FALSE)</f>
        <v>INV</v>
      </c>
      <c r="F59" t="s">
        <v>140</v>
      </c>
      <c r="G59" s="11" t="str">
        <f>VLOOKUP(Sorts[[#This Row],[NewEcole]],NewEcoles[],2, FALSE)</f>
        <v>INV</v>
      </c>
      <c r="H59" s="14">
        <v>0</v>
      </c>
      <c r="I59" s="1" t="s">
        <v>384</v>
      </c>
      <c r="J59" t="s">
        <v>3</v>
      </c>
      <c r="K59" s="12" t="s">
        <v>168</v>
      </c>
      <c r="L59" t="b">
        <v>1</v>
      </c>
      <c r="N59" t="b">
        <v>1</v>
      </c>
      <c r="O59" t="s">
        <v>377</v>
      </c>
      <c r="P59" t="s">
        <v>378</v>
      </c>
      <c r="Q59" t="s">
        <v>376</v>
      </c>
      <c r="R59" s="4" t="s">
        <v>379</v>
      </c>
      <c r="S59"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VF"&gt;Tempête de neige&lt;/div&gt;&lt;div class="name VO"&gt;(Sleet Storm)&lt;/div&gt;&lt;div class="code INV"&gt;30Y&lt;/div&gt;&lt;/div&gt;&lt;div class="image"&gt;&lt;img src="static/image/sorts/30Y.png"/&gt;&lt;/div&gt;&lt;div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class="valeur"&gt;45m&lt;/div&gt;&lt;/div&gt;&lt;/div&gt;&lt;div class="zone"&gt;&lt;img src="static/image/zones/cylindre_h6m_r12m.png"/&gt;&lt;/div&gt;&lt;/div&gt;&lt;div class="resume"&gt; Une créature dans un rayon de 12 m doit réussir un JdS de Dextérité ou tomber à terre.&lt;/div&gt;&lt;/div&gt;&lt;div class="face back"&gt;&lt;div class="body normal"&gt;Tant que le sort persiste, une pluie glacée et de la neige tombent dans un cylindre de 6 mètres de hauteur avec un rayon de 12 mètres, centré sur un point déterminé dans la portée du sort. La visibilité dans la zone est nulle et les flammes nues dans la zone sont éteintes. &lt;br/&gt;Le sol dans la zone est couvert de glace glissante, rendant le terrain difficile. Lorsqu'une créature pénètre dans la zone du sort pour la première fois d'un tour ou lorsqu'elle y débute son tour, elle doit réussir un jet de sauvegarde de Dextérité sans quoi elle tombe à terre. &lt;br/&gt;Si une créature se concentre dans la zone du sort, elle doit réussir un jet de sauvegarde de Constitution contre le DD de sauvegarde de votre sort, sans quoi elle perd sa concentration. &lt;/div&gt;&lt;/div&gt;&lt;/div&gt;</v>
      </c>
      <c r="T59" s="11" t="str">
        <f t="shared" si="1"/>
        <v>a</v>
      </c>
    </row>
    <row r="60" spans="1:20" ht="24.95" customHeight="1" x14ac:dyDescent="0.25">
      <c r="A60" t="s">
        <v>63</v>
      </c>
      <c r="B60" t="s">
        <v>64</v>
      </c>
      <c r="C60">
        <v>3</v>
      </c>
      <c r="D60" t="s">
        <v>6</v>
      </c>
      <c r="E60" t="str">
        <f>VLOOKUP(Sorts[[#This Row],[Ecole]],Ecoles[],2,FALSE)</f>
        <v>TRA</v>
      </c>
      <c r="F60" t="s">
        <v>274</v>
      </c>
      <c r="G60" t="str">
        <f>VLOOKUP(Sorts[[#This Row],[NewEcole]],NewEcoles[],2, FALSE)</f>
        <v>ALT</v>
      </c>
      <c r="H60" s="14">
        <v>10</v>
      </c>
      <c r="I60" s="1" t="s">
        <v>441</v>
      </c>
      <c r="J60" t="s">
        <v>3</v>
      </c>
      <c r="K60" s="6" t="s">
        <v>173</v>
      </c>
      <c r="M60" t="b">
        <v>1</v>
      </c>
      <c r="O60" t="s">
        <v>240</v>
      </c>
      <c r="P60" t="s">
        <v>256</v>
      </c>
      <c r="Q60" t="s">
        <v>294</v>
      </c>
      <c r="R60" s="4" t="s">
        <v>230</v>
      </c>
      <c r="S6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VF"&gt;Fusion dans la pierre&lt;/div&gt;&lt;div class="name VO"&gt;(Meld into Stone)&lt;/div&gt;&lt;div class="code ALT"&gt;310&lt;/div&gt;&lt;/div&gt;&lt;div class="image"&gt;&lt;img src="static/image/sorts/310.png"/&gt;&lt;/div&gt;&lt;div class="conditions"&gt;&lt;div class="incantation"&gt;&lt;div class="parametre"&gt;&lt;div class="titre"&gt;Temps d'incantation&lt;/div&gt;  :  &lt;div class="valeur"&gt;1 action (Rituel)&lt;/div&gt;&lt;/div&gt;&lt;div class="parametre"&gt;&lt;div class="titre"&gt;Durée&lt;/div&gt;  :  &lt;div class="valeur"&gt;8 heures&lt;/div&gt;&lt;/div&gt;&lt;div class="parametre"&gt;&lt;div class="titre"&gt;Portée&lt;/div&gt;  :  &lt;div class="valeur"&gt;contact&lt;/div&gt;&lt;/div&gt;&lt;/div&gt;&lt;div class="zone"&gt;&lt;img src="static/image/zones/contact_objet.png"/&gt;&lt;/div&gt;&lt;/div&gt;&lt;div class="resume"&gt;Vous pénétrez dans un objet en pierre ou une surface suffisamment large pour contenir totalement votre corps, fusionnant vous et tout l'équipement que vous portez avec la pierre pour la durée du sort.&lt;/div&gt;&lt;/div&gt;&lt;div class="face back"&gt;&lt;div class="body small"&gt;Vous pénétrez dans un objet en pierre ou une surface suffisamment large pour contenir totalement votre corps, fusionnant vous et tout l'équipement que vous portez avec la pierre pour la durée du sort. En utilisant votre mouvement, vous pénétrez dans la pierre à l'endroit que vous pouvez toucher. Votre présence n'est en aucun cas visible ou détectable par des sens non magiques. &lt;br/&gt;Tant que vous êtes fusionné avec la pierre, vous ne pouvez pas voir ce qui se passe au dehors, et vous avez un désavantage à tous les jets de Sagesse (Perception) que vous effectuez pour entendre des sons produits à l'extérieur. Vous êtes conscient de l'écoulement du temps et pouvez lancer des sorts sur vous-même tant que vous êtes fusionné dans la pierre. Vous pouvez utiliser votre mouvement pour quitter la pierre par l'endroit où vous y êtes rentrés, ce qui met un terme au sort. Vous ne pouvez pas vous déplacer autrement. &lt;br/&gt;De petits dégâts physiques sur la pierre ne vous affectent pas, mais sa destruction partielle ou un changement de sa forme (à la condition que vous ne puissiez plus être contenu dedans) vous expulse de la pierre et vous inflige 6d6 dégâts contondants. La destruction complète de la pierre (ou sa transmutation en une autre matière) vous expulse et vous inflige 50 dégâts contondants. Si vous êtes expulsé, vous tombez à terre dans l'espace inoccupé le plus proche de votre point de fusion dans la pierre. &lt;/div&gt;&lt;/div&gt;&lt;/div&gt;</v>
      </c>
      <c r="T60" t="str">
        <f t="shared" si="1"/>
        <v>a</v>
      </c>
    </row>
    <row r="61" spans="1:20" ht="24.95" customHeight="1" x14ac:dyDescent="0.25">
      <c r="A61" t="s">
        <v>65</v>
      </c>
      <c r="B61" t="s">
        <v>66</v>
      </c>
      <c r="C61">
        <v>3</v>
      </c>
      <c r="D61" t="s">
        <v>2</v>
      </c>
      <c r="E61" t="str">
        <f>VLOOKUP(Sorts[[#This Row],[Ecole]],Ecoles[],2,FALSE)</f>
        <v>ABJ</v>
      </c>
      <c r="F61" t="s">
        <v>277</v>
      </c>
      <c r="G61" t="str">
        <f>VLOOKUP(Sorts[[#This Row],[NewEcole]],NewEcoles[],2, FALSE)</f>
        <v>REN</v>
      </c>
      <c r="H61" s="14">
        <v>11</v>
      </c>
      <c r="I61" s="1" t="s">
        <v>442</v>
      </c>
      <c r="J61" t="s">
        <v>33</v>
      </c>
      <c r="K61" s="6" t="s">
        <v>179</v>
      </c>
      <c r="O61" t="s">
        <v>240</v>
      </c>
      <c r="Q61" s="9" t="s">
        <v>302</v>
      </c>
      <c r="R61" s="4" t="s">
        <v>287</v>
      </c>
      <c r="S6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VF"&gt;Glyphe de protection&lt;/div&gt;&lt;div class="name VO"&gt;(Glyph of Warding)&lt;/div&gt;&lt;div class="code REN"&gt;311&lt;/div&gt;&lt;/div&gt;&lt;div class="image"&gt;&lt;img src="static/image/sorts/311.png"/&gt;&lt;/div&gt;&lt;div class="conditions"&gt;&lt;div class="incantation"&gt;&lt;div class="parametre"&gt;&lt;div class="titre"&gt;Temps d'incantation&lt;/div&gt;  :  &lt;div class="valeur"&gt;1 heure&lt;/div&gt;&lt;/div&gt;&lt;div class="parametre"&gt;&lt;div class="titre"&gt;Durée&lt;/div&gt;  :  &lt;div class="valeur"&gt;jusqu'à dissipation ou déclenchement&lt;/div&gt;&lt;/div&gt;&lt;div class="parametre"&gt;&lt;div class="titre"&gt;Portée&lt;/div&gt;  :  &lt;div class="valeur"&gt;contact&lt;/div&gt;&lt;/div&gt;&lt;/div&gt;&lt;div class="zone"&gt;&lt;/div&gt;&lt;/div&gt;&lt;div class="resume"&gt;Vous inscrivez un glyphe qui peut blesser d'autres créatures.&lt;br/&gt;Le glyphe est pratiquement invisible et un jet d'Intelligence (Investigation) contre le DD de sauvegarde de votre sort est requis pour le découvrir.&lt;/div&gt;&lt;/div&gt;&lt;div class="face back"&gt;&lt;div class="body x-small"&gt;&lt;b&gt;Runes explosives.&lt;/b&gt; Lors de son déclenchement, une énergie magique jaillit du glyphe dans une sphère de 6 mètres de rayon centrée sur le glyphe. La sphère contourne les coins. Chaque créature prise dans la zone doit réussir un jet de sauvegarde de Dextérité sans quoi elle subit 5d8 dégâts d'acide, de foudre, de feu, de froid ou de tonnerre (à déterminer lors de la création du glyphe). En cas de réussite, les dégâts sont réduits de moitié. &lt;br/&gt;&lt;b&gt;Sort glyphique.&lt;/b&gt; Vous pouvez emmagasiner un sort préparé de niveau 3 ou moins dans le glyphe en l'incantant lors de la création du glyphe. Le sort doit cibler une seule créature ou une zone. Le sort emmagasiné n'a pas d'effet immédiat lorsqu'il est incanté de cette façon. Lorsque le glyphe est déclenché, le sort emmagasiné est incanté. Si le sort vise une cible, il visera la créature qui a déclenché le glyphe. Si le sort affecte une zone, la zone est centrée sur cette créature. Si le sort invoque des créatures hostiles ou s'il crée des objets blessants ou des pièges, ils apparaissent aussi près que possible de l'intrus et l'attaquent. Si le sort demande de la concentration, il persiste pour la durée complète du sort. &lt;br/&gt;Aux niveaux supérieurs. Lorsque vous lancez ce sort en utilisant un emplacement de niveau 4 ou supérieur, les dégâts des runes explosives augmentent de 1d8 pour chaque niveau d'emplacement supérieur au niveau 3. Si vous créez un sort glyphique, vous pouvez emmagasiner un sort dont le niveau est équivalent ou moindre à l'emplacement de sort utilisé pour le glyphe de protection. &lt;/div&gt;&lt;/div&gt;&lt;/div&gt;</v>
      </c>
      <c r="T61" t="str">
        <f t="shared" si="1"/>
        <v>a</v>
      </c>
    </row>
    <row r="62" spans="1:20" ht="24.95" customHeight="1" x14ac:dyDescent="0.25">
      <c r="A62" t="s">
        <v>71</v>
      </c>
      <c r="B62" t="s">
        <v>72</v>
      </c>
      <c r="C62">
        <v>3</v>
      </c>
      <c r="D62" t="s">
        <v>21</v>
      </c>
      <c r="E62" t="str">
        <f>VLOOKUP(Sorts[[#This Row],[Ecole]],Ecoles[],2,FALSE)</f>
        <v>DIV</v>
      </c>
      <c r="F62" t="s">
        <v>277</v>
      </c>
      <c r="G62" t="str">
        <f>VLOOKUP(Sorts[[#This Row],[NewEcole]],NewEcoles[],2, FALSE)</f>
        <v>REN</v>
      </c>
      <c r="H62" s="14">
        <v>12</v>
      </c>
      <c r="I62" s="1" t="s">
        <v>443</v>
      </c>
      <c r="J62" t="s">
        <v>3</v>
      </c>
      <c r="K62" s="6" t="s">
        <v>33</v>
      </c>
      <c r="O62" t="s">
        <v>240</v>
      </c>
      <c r="P62" t="s">
        <v>253</v>
      </c>
      <c r="Q62" t="s">
        <v>347</v>
      </c>
      <c r="R62" s="5" t="s">
        <v>231</v>
      </c>
      <c r="S62"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VF"&gt;Langues&lt;/div&gt;&lt;div class="name VO"&gt;(Tongues)&lt;/div&gt;&lt;div class="code REN"&gt;312&lt;/div&gt;&lt;/div&gt;&lt;div class="image"&gt;&lt;img src="static/image/sorts/312.png"/&gt;&lt;/div&gt;&lt;div class="conditions"&gt;&lt;div class="incantation"&gt;&lt;div class="parametre"&gt;&lt;div class="titre"&gt;Temps d'incantation&lt;/div&gt;  :  &lt;div class="valeur"&gt;1 action&lt;/div&gt;&lt;/div&gt;&lt;div class="parametre"&gt;&lt;div class="titre"&gt;Durée&lt;/div&gt;  :  &lt;div class="valeur"&gt;1 heure&lt;/div&gt;&lt;/div&gt;&lt;div class="parametre"&gt;&lt;div class="titre"&gt;Portée&lt;/div&gt;  :  &lt;div class="valeur"&gt;contact&lt;/div&gt;&lt;/div&gt;&lt;/div&gt;&lt;div class="zone"&gt;&lt;img src="static/image/zones/contact_ami.png"/&gt;&lt;/div&gt;&lt;/div&gt;&lt;div class="resume"&gt;Permet à la cible de comprendre et parler toutes les langues.&lt;/div&gt;&lt;/div&gt;&lt;div class="face back"&gt;&lt;div class="body normal"&gt;Ce sort confère à la créature que vous touchez la capacité de comprendre toutes les langues parlées qu'elle entend. De plus, lorsque la cible parle, toutes les créatures qui connaissent au moins un langage, et peuvent l'entendre, comprennent ce qu'elle dit. &lt;/div&gt;&lt;/div&gt;&lt;/div&gt;</v>
      </c>
      <c r="T62" t="str">
        <f t="shared" si="1"/>
        <v>a</v>
      </c>
    </row>
    <row r="63" spans="1:20" ht="24.95" customHeight="1" x14ac:dyDescent="0.25">
      <c r="A63" t="s">
        <v>77</v>
      </c>
      <c r="B63" t="s">
        <v>78</v>
      </c>
      <c r="C63">
        <v>3</v>
      </c>
      <c r="D63" t="s">
        <v>2</v>
      </c>
      <c r="E63" t="str">
        <f>VLOOKUP(Sorts[[#This Row],[Ecole]],Ecoles[],2,FALSE)</f>
        <v>ABJ</v>
      </c>
      <c r="F63" t="s">
        <v>277</v>
      </c>
      <c r="G63" t="str">
        <f>VLOOKUP(Sorts[[#This Row],[NewEcole]],NewEcoles[],2, FALSE)</f>
        <v>REN</v>
      </c>
      <c r="H63" s="14">
        <v>13</v>
      </c>
      <c r="I63" s="1" t="s">
        <v>444</v>
      </c>
      <c r="J63" t="s">
        <v>3</v>
      </c>
      <c r="K63" s="6" t="s">
        <v>168</v>
      </c>
      <c r="L63" t="b">
        <v>1</v>
      </c>
      <c r="O63" t="s">
        <v>243</v>
      </c>
      <c r="P63" t="s">
        <v>270</v>
      </c>
      <c r="Q63" t="s">
        <v>303</v>
      </c>
      <c r="R63" s="5" t="s">
        <v>232</v>
      </c>
      <c r="S63"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VF"&gt;Lueur d'espoir&lt;/div&gt;&lt;div class="name VO"&gt;(Beacon of Hope)&lt;/div&gt;&lt;div class="code REN"&gt;313&lt;/div&gt;&lt;/div&gt;&lt;div class="image"&gt;&lt;img src="static/image/sorts/313.png"/&gt;&lt;/div&gt;&lt;div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class="valeur"&gt;9m&lt;/div&gt;&lt;/div&gt;&lt;/div&gt;&lt;div class="zone"&gt;&lt;img src="static/image/zones/distance_ami_nc.png"/&gt;&lt;/div&gt;&lt;/div&gt;&lt;div class="resume"&gt;Choisissez des créatures dans la portée du sort. Pour la durée du sort, chaque cible bénéficie de l'avantage à ses jets de sauvegarde de Sagesse et à ses jets de sauvegarde contre la mort.&lt;/div&gt;&lt;/div&gt;&lt;div class="face back"&gt;&lt;div class="body normal"&gt;Ce sort confère espoir et vitalité. Choisissez des créatures dans la portée du sort. Pour la durée du sort, chaque cible bénéficie de l'avantage à ses jets de sauvegarde de Sagesse et à ses jets de sauvegarde contre la mort. Elle récupère aussi le maximum de points de vie lors d'une guérison. &lt;/div&gt;&lt;/div&gt;&lt;/div&gt;</v>
      </c>
      <c r="T63" t="str">
        <f t="shared" si="1"/>
        <v>a</v>
      </c>
    </row>
    <row r="64" spans="1:20" ht="24.95" customHeight="1" x14ac:dyDescent="0.25">
      <c r="A64" t="s">
        <v>79</v>
      </c>
      <c r="B64" t="s">
        <v>80</v>
      </c>
      <c r="C64">
        <v>3</v>
      </c>
      <c r="D64" t="s">
        <v>17</v>
      </c>
      <c r="E64" t="str">
        <f>VLOOKUP(Sorts[[#This Row],[Ecole]],Ecoles[],2,FALSE)</f>
        <v>EVO</v>
      </c>
      <c r="F64" t="s">
        <v>140</v>
      </c>
      <c r="G64" t="str">
        <f>VLOOKUP(Sorts[[#This Row],[NewEcole]],NewEcoles[],2, FALSE)</f>
        <v>INV</v>
      </c>
      <c r="H64" s="14">
        <v>14</v>
      </c>
      <c r="I64" s="1" t="s">
        <v>445</v>
      </c>
      <c r="J64" t="s">
        <v>3</v>
      </c>
      <c r="K64" s="6" t="s">
        <v>33</v>
      </c>
      <c r="O64" t="s">
        <v>241</v>
      </c>
      <c r="P64" t="s">
        <v>271</v>
      </c>
      <c r="Q64" t="s">
        <v>295</v>
      </c>
      <c r="R64" s="4" t="s">
        <v>233</v>
      </c>
      <c r="S64"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VF"&gt;Lumière du jour&lt;/div&gt;&lt;div class="name VO"&gt;(Daylight)&lt;/div&gt;&lt;div class="code INV"&gt;314&lt;/div&gt;&lt;/div&gt;&lt;div class="image"&gt;&lt;img src="static/image/sorts/314.png"/&gt;&lt;/div&gt;&lt;div class="conditions"&gt;&lt;div class="incantation"&gt;&lt;div class="parametre"&gt;&lt;div class="titre"&gt;Temps d'incantation&lt;/div&gt;  :  &lt;div class="valeur"&gt;1 action&lt;/div&gt;&lt;/div&gt;&lt;div class="parametre"&gt;&lt;div class="titre"&gt;Durée&lt;/div&gt;  :  &lt;div class="valeur"&gt;1 heure&lt;/div&gt;&lt;/div&gt;&lt;div class="parametre"&gt;&lt;div class="titre"&gt;Portée&lt;/div&gt;  :  &lt;div class="valeur"&gt;18m&lt;/div&gt;&lt;/div&gt;&lt;/div&gt;&lt;div class="zone"&gt;&lt;img src="static/image/zones/objet_sphere_18m.png"/&gt;&lt;/div&gt;&lt;/div&gt;&lt;div class="resume"&gt;Une sphère de lumière de 18 mètres de rayon jaillit d'un point choisi dans la portée du sort.&lt;/div&gt;&lt;/div&gt;&lt;div class="face back"&gt;&lt;div class="body normal"&gt;Une sphère de lumière de 18 mètres de rayon jaillit d'un point choisi dans la portée du sort. La sphère est composée de lumière vive et elle émet une lumière faible sur 18 mètres supplémentaires. &lt;br/&gt;Si vous choisissez un point sur un objet que vous tenez ou sur un objet qui n'est pas porté ou transporté, la lumière émane de cet objet et se déplace avec lui. En recouvrant complètement l'objet affecté avec un objet opaque, comme un bol ou un casque, la lumière est bloquée. &lt;br/&gt;Si une portion de la zone du sort chevauche une zone de ténèbres créée par un sort de niveau 3 ou moindre, le sort qui génère les ténèbres est dissipé. &lt;/div&gt;&lt;/div&gt;&lt;/div&gt;</v>
      </c>
      <c r="T64" t="str">
        <f t="shared" si="1"/>
        <v>a</v>
      </c>
    </row>
    <row r="65" spans="1:20" ht="24.95" customHeight="1" x14ac:dyDescent="0.25">
      <c r="A65" t="s">
        <v>81</v>
      </c>
      <c r="B65" t="s">
        <v>82</v>
      </c>
      <c r="C65">
        <v>3</v>
      </c>
      <c r="D65" t="s">
        <v>10</v>
      </c>
      <c r="E65" t="str">
        <f>VLOOKUP(Sorts[[#This Row],[Ecole]],Ecoles[],2,FALSE)</f>
        <v>NEC</v>
      </c>
      <c r="F65" t="s">
        <v>285</v>
      </c>
      <c r="G65" t="str">
        <f>VLOOKUP(Sorts[[#This Row],[NewEcole]],NewEcoles[],2, FALSE)</f>
        <v>CHA</v>
      </c>
      <c r="H65" s="14">
        <v>15</v>
      </c>
      <c r="I65" s="1" t="s">
        <v>446</v>
      </c>
      <c r="J65" t="s">
        <v>3</v>
      </c>
      <c r="K65" s="6" t="s">
        <v>168</v>
      </c>
      <c r="L65" t="b">
        <v>1</v>
      </c>
      <c r="O65" t="s">
        <v>240</v>
      </c>
      <c r="P65" t="s">
        <v>258</v>
      </c>
      <c r="Q65" t="s">
        <v>296</v>
      </c>
      <c r="R65" s="4" t="s">
        <v>234</v>
      </c>
      <c r="S65"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VF"&gt;Malédiction&lt;/div&gt;&lt;div class="name VO"&gt;(Bestow curse)&lt;/div&gt;&lt;div class="code CHA"&gt;315&lt;/div&gt;&lt;/div&gt;&lt;div class="image"&gt;&lt;img src="static/image/sorts/315.png"/&gt;&lt;/div&gt;&lt;div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class="valeur"&gt;contact&lt;/div&gt;&lt;/div&gt;&lt;/div&gt;&lt;div class="zone"&gt;&lt;img src="static/image/zones/contact_ennemi.png"/&gt;&lt;/div&gt;&lt;/div&gt;&lt;div class="resume"&gt;Vous touchez une créature, elle doit alors réussir un jet de sauvegarde de Sagesse sous peine d'être affligée d'une malédiction pour toute la durée du sort.&lt;/div&gt;&lt;/div&gt;&lt;div class="face back"&gt;&lt;div class="body x-small"&gt;Vous touchez une créature, elle doit alors réussir un jet de sauvegarde de Sagesse sous peine d'être affligée d'une malédiction pour toute la durée du sort. Lorsque vous lancez ce sort, choisissez la nature de la malédiction parmi les options qui suivent : &lt;br/&gt;• Choisissez une valeur de caractéristique. Tant qu'elle est maudite, la cible a un désavantage à ses jets de caractéristique et de sauvegarde effectués avec la caractéristique en question. &lt;br/&gt;• Tant qu'elle est maudite, la cible a un désavantage aux jets d'attaque qu'elle effectue contre vous. &lt;br/&gt;• Tant qu'elle est maudite, la cible doit réussir un jet de sauvegarde de Sagesse au début de chacun de ses tours. Si elle échoue, elle gaspille l'action de son tour à ne rien faire. &lt;br/&gt;• Tant que la cible est maudite, vos attaques et sorts lui infligent 1d8 dégâts nécrotiques supplémentaires. &lt;br/&gt;Un sort de délivrance des malédictions met fin à cet effet. À la discrétion du MD, vous pouvez choisir une autre option de malédiction que celles présentées, mais elle ne devrait pas être plus puissante que celles-ci-dessus. Le MD a le dernier mot concernant l'effet de la malédiction. &lt;br/&gt;Aux niveaux supérieurs. Si vous lancez ce sort en utilisant un emplacement de sort de niveau 4 ou supérieur, la durée de concentration maximale monte à 10 minutes. Si vous utilisez un emplacement de sort de niveau 5 ou supérieur, le sort dure 8 heures. Si vous utilisez un emplacement de sort de niveau 7 ou supérieur, le sort dure 24 heures. Si vous utilisez un emplacement de sort de niveau 9, le sort dure jusqu'à ce qu'il soit dissipé. Utiliser un emplacement de sort de niveau 5 ou supérieur permet de s'affranchir de la concentration en ce qui concerne la durée du sort. &lt;/div&gt;&lt;/div&gt;&lt;/div&gt;</v>
      </c>
      <c r="T65" t="str">
        <f t="shared" si="1"/>
        <v>a</v>
      </c>
    </row>
    <row r="66" spans="1:20" ht="24.95" customHeight="1" x14ac:dyDescent="0.25">
      <c r="A66" t="s">
        <v>83</v>
      </c>
      <c r="B66" t="s">
        <v>84</v>
      </c>
      <c r="C66">
        <v>3</v>
      </c>
      <c r="D66" t="s">
        <v>6</v>
      </c>
      <c r="E66" t="str">
        <f>VLOOKUP(Sorts[[#This Row],[Ecole]],Ecoles[],2,FALSE)</f>
        <v>TRA</v>
      </c>
      <c r="F66" t="s">
        <v>274</v>
      </c>
      <c r="G66" t="str">
        <f>VLOOKUP(Sorts[[#This Row],[NewEcole]],NewEcoles[],2, FALSE)</f>
        <v>ALT</v>
      </c>
      <c r="H66" s="14">
        <v>16</v>
      </c>
      <c r="I66" s="1" t="s">
        <v>447</v>
      </c>
      <c r="J66" t="s">
        <v>3</v>
      </c>
      <c r="K66" s="6" t="s">
        <v>33</v>
      </c>
      <c r="M66" t="b">
        <v>1</v>
      </c>
      <c r="O66" t="s">
        <v>243</v>
      </c>
      <c r="P66" t="s">
        <v>259</v>
      </c>
      <c r="Q66" t="s">
        <v>348</v>
      </c>
      <c r="R66" s="4" t="s">
        <v>235</v>
      </c>
      <c r="S66"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VF"&gt;Marche sur l'eau&lt;/div&gt;&lt;div class="name VO"&gt;(Water Walk)&lt;/div&gt;&lt;div class="code ALT"&gt;316&lt;/div&gt;&lt;/div&gt;&lt;div class="image"&gt;&lt;img src="static/image/sorts/316.png"/&gt;&lt;/div&gt;&lt;div class="conditions"&gt;&lt;div class="incantation"&gt;&lt;div class="parametre"&gt;&lt;div class="titre"&gt;Temps d'incantation&lt;/div&gt;  :  &lt;div class="valeur"&gt;1 action (Rituel)&lt;/div&gt;&lt;/div&gt;&lt;div class="parametre"&gt;&lt;div class="titre"&gt;Durée&lt;/div&gt;  :  &lt;div class="valeur"&gt;1 heure&lt;/div&gt;&lt;/div&gt;&lt;div class="parametre"&gt;&lt;div class="titre"&gt;Portée&lt;/div&gt;  :  &lt;div class="valeur"&gt;9m&lt;/div&gt;&lt;/div&gt;&lt;/div&gt;&lt;div class="zone"&gt;&lt;img src="static/image/zones/distance_ami_1c.png"/&gt;&lt;/div&gt;&lt;/div&gt;&lt;div class="resume"&gt;Permet à 10 créatures de se déplacer sur une surface liquide (eau, acide, boue, lave, etc) comme si c'était un sol dur.&lt;/div&gt;&lt;/div&gt;&lt;div class="face back"&gt;&lt;div class="body normal"&gt;Le sort attribue la capacité de se déplacer sur toute surface liquide (eau, acide, boue, neige, sables mouvants, lave, etc.) comme si c'était un sol dur. Les créatures qui traversent de la lave en fusion subissent tout de même les dégâts dus à la chaleur. Jusqu'à dix créatures volontaires et que vous pouvez voir dans la portée du sort obtiennent cette capacité pour la durée du sort. &lt;br/&gt;Si vous ciblez une créature submergée dans un liquide, le sort déplace la cible vers la surface du liquide à une vitesse de 18 mètres par round. &lt;/div&gt;&lt;/div&gt;&lt;/div&gt;</v>
      </c>
      <c r="T66" t="str">
        <f t="shared" si="1"/>
        <v>a</v>
      </c>
    </row>
    <row r="67" spans="1:20" ht="24.95" customHeight="1" x14ac:dyDescent="0.25">
      <c r="A67" t="s">
        <v>85</v>
      </c>
      <c r="B67" t="s">
        <v>86</v>
      </c>
      <c r="C67">
        <v>3</v>
      </c>
      <c r="D67" t="s">
        <v>10</v>
      </c>
      <c r="E67" t="str">
        <f>VLOOKUP(Sorts[[#This Row],[Ecole]],Ecoles[],2,FALSE)</f>
        <v>NEC</v>
      </c>
      <c r="F67" t="s">
        <v>274</v>
      </c>
      <c r="G67" t="str">
        <f>VLOOKUP(Sorts[[#This Row],[NewEcole]],NewEcoles[],2, FALSE)</f>
        <v>ALT</v>
      </c>
      <c r="H67" s="14">
        <v>17</v>
      </c>
      <c r="I67" s="1" t="s">
        <v>448</v>
      </c>
      <c r="J67" t="s">
        <v>3</v>
      </c>
      <c r="K67" s="6" t="s">
        <v>33</v>
      </c>
      <c r="M67" t="b">
        <v>1</v>
      </c>
      <c r="O67" t="s">
        <v>240</v>
      </c>
      <c r="P67" t="s">
        <v>253</v>
      </c>
      <c r="Q67" t="s">
        <v>349</v>
      </c>
      <c r="R67" s="4" t="s">
        <v>236</v>
      </c>
      <c r="S67"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VF"&gt;Mort simulée&lt;/div&gt;&lt;div class="name VO"&gt;(Feign Death)&lt;/div&gt;&lt;div class="code ALT"&gt;317&lt;/div&gt;&lt;/div&gt;&lt;div class="image"&gt;&lt;img src="static/image/sorts/317.png"/&gt;&lt;/div&gt;&lt;div class="conditions"&gt;&lt;div class="incantation"&gt;&lt;div class="parametre"&gt;&lt;div class="titre"&gt;Temps d'incantation&lt;/div&gt;  :  &lt;div class="valeur"&gt;1 action (Rituel)&lt;/div&gt;&lt;/div&gt;&lt;div class="parametre"&gt;&lt;div class="titre"&gt;Durée&lt;/div&gt;  :  &lt;div class="valeur"&gt;1 heure&lt;/div&gt;&lt;/div&gt;&lt;div class="parametre"&gt;&lt;div class="titre"&gt;Portée&lt;/div&gt;  :  &lt;div class="valeur"&gt;contact&lt;/div&gt;&lt;/div&gt;&lt;/div&gt;&lt;div class="zone"&gt;&lt;img src="static/image/zones/contact_ami.png"/&gt;&lt;/div&gt;&lt;/div&gt;&lt;div class="resume"&gt;La cible consentante passe pour morte auprès de toute personne ne faisant pas une inspection approfondie.&lt;/div&gt;&lt;/div&gt;&lt;div class="face back"&gt;&lt;div class="body normal"&gt;Vous touchez une créature consentante et la plongez dans un état cataleptique impossible à différencier de la mort. &lt;br/&gt;Pour tout la durée du sort, ou jusqu'à ce que vous utilisiez une action pour toucher la cible et annuler le sort, la cible passe pour morte auprès de toute personne ne faisant pas une inspection approfondie ou face à des sorts censés donner l'état de santé de la cible. La cible est incapable d'agir et aveuglée, sa vitesse de déplacement tombe à 0. La cible obtient la résistance à tous les types de dégâts, à l'exception des dégâts psychiques. Si la cible est malade ou empoisonnée lorsque vous lancez ce sort, ou tombe malade ou empoisonnée alors qu'elle est déjà soumise à ce sort, la maladie ou le poison n'ont aucun effet jusqu'à ce que ce sort prenne fin. &lt;/div&gt;&lt;/div&gt;&lt;/div&gt;</v>
      </c>
      <c r="T67" t="str">
        <f t="shared" si="1"/>
        <v>a</v>
      </c>
    </row>
    <row r="68" spans="1:20" ht="24.95" customHeight="1" x14ac:dyDescent="0.25">
      <c r="A68" t="s">
        <v>89</v>
      </c>
      <c r="B68" t="s">
        <v>90</v>
      </c>
      <c r="C68">
        <v>3</v>
      </c>
      <c r="D68" t="s">
        <v>17</v>
      </c>
      <c r="E68" t="str">
        <f>VLOOKUP(Sorts[[#This Row],[Ecole]],Ecoles[],2,FALSE)</f>
        <v>EVO</v>
      </c>
      <c r="F68" t="s">
        <v>275</v>
      </c>
      <c r="G68" t="str">
        <f>VLOOKUP(Sorts[[#This Row],[NewEcole]],NewEcoles[],2, FALSE)</f>
        <v>GUÉ</v>
      </c>
      <c r="H68" s="14">
        <v>18</v>
      </c>
      <c r="I68" s="1" t="s">
        <v>449</v>
      </c>
      <c r="J68" t="s">
        <v>18</v>
      </c>
      <c r="K68" s="6" t="s">
        <v>169</v>
      </c>
      <c r="O68" t="s">
        <v>241</v>
      </c>
      <c r="P68" t="s">
        <v>264</v>
      </c>
      <c r="Q68" t="s">
        <v>350</v>
      </c>
      <c r="R68" s="4" t="s">
        <v>237</v>
      </c>
      <c r="S68"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VF"&gt;Mot de guérison de groupe&lt;/div&gt;&lt;div class="name VO"&gt;(Mass Healing Word)&lt;/div&gt;&lt;div class="code GUÉ"&gt;318&lt;/div&gt;&lt;/div&gt;&lt;div class="image"&gt;&lt;img src="static/image/sorts/318.png"/&gt;&lt;/div&gt;&lt;div class="conditions"&gt;&lt;div class="incantation"&gt;&lt;div class="parametre"&gt;&lt;div class="titre"&gt;Temps d'incantation&lt;/div&gt;  :  &lt;div class="valeur"&gt;1 action bonus&lt;/div&gt;&lt;/div&gt;&lt;div class="parametre"&gt;&lt;div class="titre"&gt;Durée&lt;/div&gt;  :  &lt;div class="valeur"&gt;instantanée&lt;/div&gt;&lt;/div&gt;&lt;div class="parametre"&gt;&lt;div class="titre"&gt;Portée&lt;/div&gt;  :  &lt;div class="valeur"&gt;18m&lt;/div&gt;&lt;/div&gt;&lt;/div&gt;&lt;div class="zone"&gt;&lt;img src="static/image/zones/distance_ami_6c.png"/&gt;&lt;/div&gt;&lt;/div&gt;&lt;div class="resume"&gt;6 créatures récupèrent 1d4+Mod.Inc pv. Plus de pv suivant le niveau.&lt;/div&gt;&lt;/div&gt;&lt;div class="face back"&gt;&lt;div class="body normal"&gt;À mesure que vous évoquez des paroles de rétablissement, jusqu'à six créatures visibles de votre choix récupèrent un nombre de points de vie égal à 1d4 + le modificateur de votre caractéristique d'incantation. Ce sort n'a pas d'effet sur les morts-vivants et les créatures artificielles. &lt;br/&gt;Aux niveaux supérieurs. Lorsque vous lancez ce sort en utilisant un emplacement de sort de niveau 4 ou plus, les points de vie récupérés augmentent de 1d4 pour chaque niveau d'emplacement supérieur au niveau 3. &lt;/div&gt;&lt;/div&gt;&lt;/div&gt;</v>
      </c>
      <c r="T68" t="str">
        <f t="shared" si="1"/>
        <v>a</v>
      </c>
    </row>
    <row r="69" spans="1:20" ht="24.95" customHeight="1" x14ac:dyDescent="0.25">
      <c r="A69" t="s">
        <v>99</v>
      </c>
      <c r="B69" t="s">
        <v>100</v>
      </c>
      <c r="C69">
        <v>3</v>
      </c>
      <c r="D69" t="s">
        <v>2</v>
      </c>
      <c r="E69" t="str">
        <f>VLOOKUP(Sorts[[#This Row],[Ecole]],Ecoles[],2,FALSE)</f>
        <v>ABJ</v>
      </c>
      <c r="F69" t="s">
        <v>277</v>
      </c>
      <c r="G69" t="str">
        <f>VLOOKUP(Sorts[[#This Row],[NewEcole]],NewEcoles[],2, FALSE)</f>
        <v>REN</v>
      </c>
      <c r="H69" s="14">
        <v>19</v>
      </c>
      <c r="I69" s="1" t="s">
        <v>450</v>
      </c>
      <c r="J69" t="s">
        <v>3</v>
      </c>
      <c r="K69" s="6" t="s">
        <v>174</v>
      </c>
      <c r="L69" t="b">
        <v>1</v>
      </c>
      <c r="O69" t="s">
        <v>240</v>
      </c>
      <c r="P69" t="s">
        <v>253</v>
      </c>
      <c r="Q69" t="s">
        <v>238</v>
      </c>
      <c r="R69" s="5" t="s">
        <v>238</v>
      </c>
      <c r="S69"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VF"&gt;Protection contre une énergie&lt;/div&gt;&lt;div class="name VO"&gt;(Protection from Energy)&lt;/div&gt;&lt;div class="code REN"&gt;319&lt;/div&gt;&lt;/div&gt;&lt;div class="image"&gt;&lt;img src="static/image/sorts/319.png"/&gt;&lt;/div&gt;&lt;div class="conditions"&gt;&lt;div class="incantation"&gt;&lt;div class="parametre"&gt;&lt;div class="titre"&gt;Temps d'incantation&lt;/div&gt;  :  &lt;div class="valeur"&gt;1 action&lt;/div&gt;&lt;/div&gt;&lt;div class="parametre"&gt;&lt;div class="titre"&gt;Durée&lt;/div&gt;  :  &lt;div class="valeur"&gt;jusqu'à 1 heure (Concentration)&lt;/div&gt;&lt;/div&gt;&lt;div class="parametre"&gt;&lt;div class="titre"&gt;Portée&lt;/div&gt;  :  &lt;div class="valeur"&gt;contact&lt;/div&gt;&lt;/div&gt;&lt;/div&gt;&lt;div class="zone"&gt;&lt;img src="static/image/zones/contact_ami.png"/&gt;&lt;/div&gt;&lt;/div&gt;&lt;div class="resume"&gt;Pour la durée du sort, une créature volontaire que vous touchez bénéficie d'une résistance à un type de dégâts de votre choix : acide, froid, feu, foudre ou tonnerre.&lt;/div&gt;&lt;/div&gt;&lt;div class="face back"&gt;&lt;div class="body normal"&gt;Pour la durée du sort, une créature volontaire que vous touchez bénéficie d'une résistance à un type de dégâts de votre choix : acide, froid, feu, foudre ou tonnerre. &lt;/div&gt;&lt;/div&gt;&lt;/div&gt;</v>
      </c>
      <c r="T69" t="str">
        <f t="shared" si="1"/>
        <v>a</v>
      </c>
    </row>
    <row r="70" spans="1:20" ht="24.95" customHeight="1" x14ac:dyDescent="0.25">
      <c r="A70" t="s">
        <v>103</v>
      </c>
      <c r="B70" t="s">
        <v>104</v>
      </c>
      <c r="C70">
        <v>3</v>
      </c>
      <c r="D70" t="s">
        <v>10</v>
      </c>
      <c r="E70" t="str">
        <f>VLOOKUP(Sorts[[#This Row],[Ecole]],Ecoles[],2,FALSE)</f>
        <v>NEC</v>
      </c>
      <c r="F70" t="s">
        <v>275</v>
      </c>
      <c r="G70" t="str">
        <f>VLOOKUP(Sorts[[#This Row],[NewEcole]],NewEcoles[],2, FALSE)</f>
        <v>GUÉ</v>
      </c>
      <c r="H70" s="14">
        <v>20</v>
      </c>
      <c r="I70" s="1" t="s">
        <v>451</v>
      </c>
      <c r="J70" t="s">
        <v>3</v>
      </c>
      <c r="K70" s="6" t="s">
        <v>169</v>
      </c>
      <c r="O70" t="s">
        <v>240</v>
      </c>
      <c r="P70" t="s">
        <v>253</v>
      </c>
      <c r="Q70" t="s">
        <v>297</v>
      </c>
      <c r="R70" s="5" t="s">
        <v>239</v>
      </c>
      <c r="S70"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VF"&gt;Réanimation&lt;/div&gt;&lt;div class="name VO"&gt;(Revivify)&lt;/div&gt;&lt;div class="code GUÉ"&gt;320&lt;/div&gt;&lt;/div&gt;&lt;div class="image"&gt;&lt;img src="static/image/sorts/320.png"/&gt;&lt;/div&gt;&lt;div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class="resume"&gt;Vous touchez une créature morte depuis moins d'une minute. Cette créature revient à la vie avec 1 point de vie.&lt;/div&gt;&lt;/div&gt;&lt;div class="face back"&gt;&lt;div class="body normal"&gt;Vous touchez une créature morte depuis moins d'une minute. Cette créature revient à la vie avec 1 point de vie. Ce sort ne peut ni ramener à la vie une créature morte de vieillesse ni restaurer des parties perdues du corps. &lt;/div&gt;&lt;/div&gt;&lt;/div&gt;</v>
      </c>
      <c r="T70" t="str">
        <f t="shared" si="1"/>
        <v>a</v>
      </c>
    </row>
    <row r="71" spans="1:20" ht="24.95" customHeight="1" x14ac:dyDescent="0.25">
      <c r="A71" t="s">
        <v>487</v>
      </c>
      <c r="B71" t="s">
        <v>488</v>
      </c>
      <c r="C71">
        <v>4</v>
      </c>
      <c r="D71" t="s">
        <v>17</v>
      </c>
      <c r="E71" s="11" t="str">
        <f>VLOOKUP(Sorts[[#This Row],[Ecole]],Ecoles[],2,FALSE)</f>
        <v>EVO</v>
      </c>
      <c r="F71" t="s">
        <v>276</v>
      </c>
      <c r="G71" s="11" t="str">
        <f>VLOOKUP(Sorts[[#This Row],[NewEcole]],NewEcoles[],2, FALSE)</f>
        <v>DES</v>
      </c>
      <c r="H71" s="14">
        <v>0</v>
      </c>
      <c r="I71" s="1" t="s">
        <v>489</v>
      </c>
      <c r="J71" s="11" t="s">
        <v>3</v>
      </c>
      <c r="K71" s="7" t="s">
        <v>169</v>
      </c>
      <c r="M71" s="11"/>
      <c r="N71" t="b">
        <v>1</v>
      </c>
      <c r="O71" t="s">
        <v>490</v>
      </c>
      <c r="P71" t="s">
        <v>378</v>
      </c>
      <c r="Q71" s="14" t="s">
        <v>492</v>
      </c>
      <c r="R71" s="4" t="s">
        <v>491</v>
      </c>
      <c r="S71"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VF"&gt;Tempête de grêle&lt;/div&gt;&lt;div class="name VO"&gt;(Ice Storm)&lt;/div&gt;&lt;div class="code DES"&gt;40X&lt;/div&gt;&lt;/div&gt;&lt;div class="image"&gt;&lt;img src="static/image/sorts/40X.png"/&gt;&lt;/div&gt;&lt;div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class="valeur"&gt;90m&lt;/div&gt;&lt;/div&gt;&lt;/div&gt;&lt;div class="zone"&gt;&lt;img src="static/image/zones/cylindre_h6m_r12m.png"/&gt;&lt;/div&gt;&lt;/div&gt;&lt;div class="resume"&gt;Les créatures dans un cylindre de 12 x 12 m doivent réussir un JdS de Dex. ou subir 2d8 dégâts contondants et 4d6 de froid.&lt;/div&gt;&lt;/div&gt;&lt;div class="face back"&gt;&lt;div class="body normal"&gt;Une pluie de grêle dure comme la pierre tombe au sol dans un cylindre de 6 mètres de rayon et de 12 mètres de haut centré sur le point choisi à l'intérieur de la portée du sort. Chaque créature dans le cylindre doit faire un jet de sauvegarde de Dextérité. En cas d'échec, la créature subit 2d8 dégâts contondants et 4d6 dégâts de froid, ou la moitié si le jet de sauvegarde est réussi. &lt;br/&gt;Les grêlons transforment la zone d'effet de la tempête en un terrain difficile jusqu'à la fin de votre prochain tour. &lt;br/&gt;Aux niveaux supérieurs. Lorsque vous lancez ce sort en utilisant un emplacement de niveau 5 ou plus, les dégâts contondants augmentent de 1d8 pour chaque niveau d'emplacement supérieur au niveau 4. &lt;/div&gt;&lt;/div&gt;&lt;/div&gt;</v>
      </c>
      <c r="T71" s="11" t="str">
        <f>"a"</f>
        <v>a</v>
      </c>
    </row>
    <row r="72" spans="1:20" ht="24.95" customHeight="1" x14ac:dyDescent="0.25">
      <c r="A72" t="s">
        <v>459</v>
      </c>
      <c r="B72" t="s">
        <v>460</v>
      </c>
      <c r="C72">
        <v>4</v>
      </c>
      <c r="D72" s="11" t="s">
        <v>6</v>
      </c>
      <c r="E72" t="str">
        <f>VLOOKUP(Sorts[[#This Row],[Ecole]],Ecoles[],2,FALSE)</f>
        <v>TRA</v>
      </c>
      <c r="F72" t="s">
        <v>274</v>
      </c>
      <c r="G72" t="str">
        <f>VLOOKUP(Sorts[[#This Row],[NewEcole]],NewEcoles[],2, FALSE)</f>
        <v>ALT</v>
      </c>
      <c r="H72" s="14">
        <v>2</v>
      </c>
      <c r="I72" s="1" t="s">
        <v>486</v>
      </c>
      <c r="J72" s="11" t="s">
        <v>3</v>
      </c>
      <c r="K72" s="7" t="s">
        <v>170</v>
      </c>
      <c r="L72" t="b">
        <v>1</v>
      </c>
      <c r="M72" s="11"/>
      <c r="N72" t="b">
        <v>1</v>
      </c>
      <c r="O72" t="s">
        <v>490</v>
      </c>
      <c r="P72" t="s">
        <v>378</v>
      </c>
      <c r="Q72" s="14" t="s">
        <v>461</v>
      </c>
      <c r="R72" s="4" t="s">
        <v>493</v>
      </c>
      <c r="S72"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VF"&gt;Contrôle de l'eau&lt;/div&gt;&lt;div class="name VO"&gt;(Control Water)&lt;/div&gt;&lt;div class="code ALT"&gt;40Y&lt;/div&gt;&lt;/div&gt;&lt;div class="image"&gt;&lt;img src="static/image/sorts/40Y.png"/&gt;&lt;/div&gt;&lt;div class="conditions"&gt;&lt;div class="incantation"&gt;&lt;div class="parametre"&gt;&lt;div class="titre"&gt;Temps d'incantation&lt;/div&gt;  :  &lt;div class="valeur"&gt;1 action&lt;/div&gt;&lt;/div&gt;&lt;div class="parametre"&gt;&lt;div class="titre"&gt;Durée&lt;/div&gt;  :  &lt;div class="valeur"&gt;jusqu'à 10 minutes (Concentration)&lt;/div&gt;&lt;/div&gt;&lt;div class="parametre"&gt;&lt;div class="titre"&gt;Portée&lt;/div&gt;  :  &lt;div class="valeur"&gt;90m&lt;/div&gt;&lt;/div&gt;&lt;/div&gt;&lt;div class="zone"&gt;&lt;img src="static/image/zones/cylindre_h6m_r12m.png"/&gt;&lt;/div&gt;&lt;/div&gt;&lt;div class="resume"&gt;Contrôle l'eau dans un cube de 30 m (provoquer une crue, scinder l'eau, diriger le courant, créer un tourbillon).&lt;/div&gt;&lt;/div&gt;&lt;div class="face back"&gt;&lt;div class="body x-small"&gt;Jusqu'à la fin du sort, vous contrôlez toute étendue d'eau libre dans une zone cubique de 30 mètres d'arête de votre choix. Vous pouvez choisir parmi les effets suivants lors de l'incantation du sort. Par une action, durant votre tour, vous pouvez répéter le même effet ou en choisir un nouveau. &lt;br/&gt;&lt;b&gt;Crue&lt;/b&gt; Vous provoquez l'augmentation de 6 mètres du niveau de toute l'eau présente dans la zone d'effet. Si la zone d'effet comprend une berge, l'eau se déverse sur le sol sec. Si votre zone d'effet se trouve au sein d'une importante étendue d'eau, vous créez plutôt une vague de 6 mètres de haut qui part d'un côté de la zone d'effet et se déplace jusqu'au côté opposé avant de se briser. Tout véhicule de taille TG ou inférieure frappé par la vague a 25 % de risque de chavirer. Le niveau de l'eau reste élevé jusqu'à la fin du sort ou jusqu'à ce que vous choisissiez un effet différent. Si cet effet produit une vague, la vague se répète au début de votre tour suivant tant que l'effet de Crue est effectif. &lt;br/&gt;&lt;b&gt;Scinder l'eau&lt;/b&gt; Vous déplacez l'eau dans la zone de sorte à créer une tranchée. La tranchée s'étend au travers de la zone d'effet du sort, et scinde l'eau en deux, formant un mur de chaque côté. La tranchée reste en place jusqu'à la fin du sort ou jusqu'à ce que vous choisissiez un nouvel effet. L'eau remplit alors lentement la tranchée jusqu'au tour suivant, ramenant l'eau à son niveau normal. &lt;br/&gt;&lt;b&gt;Diriger le courant&lt;/b&gt; Vous provoquez un courant dans la zone d'effet qui se dirige dans la direction de votre choix, même si l'eau doit pour cela submerger des obstacles, passer au-dessus des murs, ou prendre d'autres directions improbables. L'eau dans la zone d'effet se déplace dans la direction souhaitée, mais une fois en dehors de la zone d'effet, elle retrouve un courant basé sur les caractéristiques du terrain. L'eau continue à se déplacer dans la direction choisie jusqu'à ce que le sort prenne fin ou que vous choisissiez un nouvel effet. &lt;br/&gt;&lt;b&gt;Tourbillon&lt;/b&gt; Cet effet requiert une étendue d'eau large de 15 mètres et profonde de 7,50 mètres minimum. Vous créez un tourbillon qui se forme au centre de la zone d'effet. Le tourbillon produit un vortex large de 1,50 mètre à son pôle inférieur, large de 15 mètres à son pôle supérieur, et profond de 7,50 mètres. Toute créature ou objet dans l'eau à 7,50 mètres du vortex est attiré de 3 mètres vers lui. Une créature peut nager pour s'éloigner du vortex à condition de réussir un jet de Force (Athlétisme) contre le DD de sauvegarde de votre sort. &lt;br/&gt;Lorsqu'une créature entre dans le vortex pour la première fois de son tour ou débute son tour dans le vortex, elle doit effectuer un jet de sauvegarde de Force. Si elle échoue son jet de sauvegarde, la créature subit 2d8 dégâts contondants et est happée dans le vortex jusqu'à ce que le sort se termine. Si elle réussit son jet de sauvegarde, la créature ne subit que la moitié des dégâts et n'est pas prisonnière du vortex. Une créature happée par le vortex peut utiliser son action pour essayer de nager hors du vortex comme décrit précédemment, mais elle subira un désavantage à son jet de Force (Athlétisme). &lt;br/&gt;La première fois, à chaque tour, qu'un objet entre dans le vortex, l'objet subit 2d8 dégâts contondants ; ces dégâts sont de nouveau infligés à chaque tour que l'objet passe dans le vortex. &lt;/div&gt;&lt;/div&gt;&lt;/div&gt;</v>
      </c>
      <c r="T72" s="11" t="str">
        <f t="shared" ref="T72:T79" si="2">"a"</f>
        <v>a</v>
      </c>
    </row>
    <row r="73" spans="1:20" ht="24.95" customHeight="1" x14ac:dyDescent="0.25">
      <c r="A73" t="s">
        <v>456</v>
      </c>
      <c r="B73" t="s">
        <v>457</v>
      </c>
      <c r="C73">
        <v>4</v>
      </c>
      <c r="D73" t="s">
        <v>2</v>
      </c>
      <c r="E73" t="str">
        <f>VLOOKUP(Sorts[[#This Row],[Ecole]],Ecoles[],2,FALSE)</f>
        <v>ABJ</v>
      </c>
      <c r="F73" t="s">
        <v>285</v>
      </c>
      <c r="G73" t="str">
        <f>VLOOKUP(Sorts[[#This Row],[NewEcole]],NewEcoles[],2, FALSE)</f>
        <v>CHA</v>
      </c>
      <c r="H73" s="14">
        <v>1</v>
      </c>
      <c r="I73" s="1">
        <v>401</v>
      </c>
      <c r="J73" s="11" t="s">
        <v>3</v>
      </c>
      <c r="K73" s="7" t="s">
        <v>168</v>
      </c>
      <c r="L73" t="b">
        <v>1</v>
      </c>
      <c r="M73" s="11"/>
      <c r="O73" s="12" t="s">
        <v>241</v>
      </c>
      <c r="P73" t="s">
        <v>254</v>
      </c>
      <c r="Q73" s="14" t="s">
        <v>458</v>
      </c>
      <c r="R73" s="4" t="s">
        <v>478</v>
      </c>
      <c r="S73"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VF"&gt;Bannissement&lt;/div&gt;&lt;div class="name VO"&gt;(Banishment)&lt;/div&gt;&lt;div class="code CHA"&gt;401&lt;/div&gt;&lt;/div&gt;&lt;div class="image"&gt;&lt;img src="static/image/sorts/401.png"/&gt;&lt;/div&gt;&lt;div class="conditions"&gt;&lt;div class="incantation"&gt;&lt;div class="parametre"&gt;&lt;div class="titre"&gt;Temps d'incantation&lt;/div&gt;  :  &lt;div class="valeur"&gt;1 action&lt;/div&gt;&lt;/div&gt;&lt;div class="parametre"&gt;&lt;div class="titre"&gt;Durée&lt;/div&gt;  :  &lt;div class="valeur"&gt;jusqu'à 1 minute (Concentration)&lt;/div&gt;&lt;/div&gt;&lt;div class="parametre"&gt;&lt;div class="titre"&gt;Portée&lt;/div&gt;  :  &lt;div class="valeur"&gt;18m&lt;/div&gt;&lt;/div&gt;&lt;/div&gt;&lt;div class="zone"&gt;&lt;img src="static/image/zones/distance_ennemi_1c.png"/&gt;&lt;/div&gt;&lt;/div&gt;&lt;div class="resume"&gt;La cible doit réussir un JdS de Cha. ou être envoyée sur un demi-plan non-dangereux (+1 créature/niv).&lt;/div&gt;&lt;/div&gt;&lt;div class="face back"&gt;&lt;div class="body small"&gt;Vous tentez d'envoyer dans un autre plan d'existence une créature à portée que vous pouvez voir. &lt;br/&gt;La cible doit réussir un jet de sauvegarde de Charisme sous peine d'être bannie. &lt;br/&gt;Si la cible est native du plan d'existence sur lequel vous êtes, vous bannissez la cible sur un demi-plan non-dangereux. Tant qu'elle s'y trouve, la cible est incapable d'agir. La cible y reste jusqu'à ce que le sort prenne fin, puis elle réapparaît à l'endroit qu'elle a quitté ou dans l'espace inoccupé le plus proche si cet endroit est occupé. &lt;br/&gt;Si la cible est native d'un plan d'existence différent de celui sur lequel vous vous trouvez, la cible est bannie dans une petite détonation, retournant dans son plan d'existence. Si ce sort se termine avant qu'une minute ne se soit écoulée, la cible réapparaît dans l'espace qu'elle a quitté ou dans l'espace inoccupé le plus proche si cet endroit est déjà occupé. Sinon, la cible ne revient pas. &lt;br/&gt;Aux niveaux supérieurs. Lorsque vous lancez ce sort en utilisant un emplacement de sort de niveau 5 ou supérieur, vous pouvez cibler une créature supplémentaire pour chaque niveau d'emplacement supérieur au niveau 4. &lt;/div&gt;&lt;/div&gt;&lt;/div&gt;</v>
      </c>
      <c r="T73" s="11" t="str">
        <f t="shared" si="2"/>
        <v>a</v>
      </c>
    </row>
    <row r="74" spans="1:20" ht="24.95" customHeight="1" x14ac:dyDescent="0.25">
      <c r="A74" t="s">
        <v>139</v>
      </c>
      <c r="B74" t="s">
        <v>139</v>
      </c>
      <c r="C74">
        <v>4</v>
      </c>
      <c r="D74" s="11" t="s">
        <v>21</v>
      </c>
      <c r="E74" t="str">
        <f>VLOOKUP(Sorts[[#This Row],[Ecole]],Ecoles[],2,FALSE)</f>
        <v>DIV</v>
      </c>
      <c r="F74" t="s">
        <v>139</v>
      </c>
      <c r="G74" t="str">
        <f>VLOOKUP(Sorts[[#This Row],[NewEcole]],NewEcoles[],2, FALSE)</f>
        <v>DIV</v>
      </c>
      <c r="H74" s="14">
        <v>3</v>
      </c>
      <c r="I74" s="1">
        <v>402</v>
      </c>
      <c r="J74" s="11" t="s">
        <v>3</v>
      </c>
      <c r="K74" s="7" t="s">
        <v>169</v>
      </c>
      <c r="L74" s="11"/>
      <c r="M74" t="b">
        <v>1</v>
      </c>
      <c r="O74" s="12" t="s">
        <v>247</v>
      </c>
      <c r="Q74" s="14" t="s">
        <v>462</v>
      </c>
      <c r="R74" s="4" t="s">
        <v>479</v>
      </c>
      <c r="S74"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VF"&gt;Divination&lt;/div&gt;&lt;div class="name VO"&gt;(Divination)&lt;/div&gt;&lt;div class="code DIV"&gt;402&lt;/div&gt;&lt;/div&gt;&lt;div class="image"&gt;&lt;img src="static/image/sorts/402.png"/&gt;&lt;/div&gt;&lt;div class="conditions"&gt;&lt;div class="incantation"&gt;&lt;div class="parametre"&gt;&lt;div class="titre"&gt;Temps d'incantation&lt;/div&gt;  :  &lt;div class="valeur"&gt;1 action (Rituel)&lt;/div&gt;&lt;/div&gt;&lt;div class="parametre"&gt;&lt;div class="titre"&gt;Durée&lt;/div&gt;  :  &lt;div class="valeur"&gt;instantanée&lt;/div&gt;&lt;/div&gt;&lt;div class="parametre"&gt;&lt;div class="titre"&gt;Portée&lt;/div&gt;  :  &lt;div class="valeur"&gt;personnelle&lt;/div&gt;&lt;/div&gt;&lt;/div&gt;&lt;div class="zone"&gt;&lt;/div&gt;&lt;/div&gt;&lt;div class="resume"&gt;Le lanceur obtient une réponse fiable à 1 question au sujet d'un évènement à venir dans les 7 prochains jours.&lt;/div&gt;&lt;/div&gt;&lt;div class="face back"&gt;&lt;div class="body normal"&gt;Votre magie accompagnée d'une offrande vous met en contact avec votre dieu ou un de ses serviteurs. Vous posez une seule question en vue d'un objectif, d'un événement ou d'une activité spécifique qui pourrait se produire dans les 7 jours. Le MD donne une réponse véridique. La réponse peut prendre la forme d'une courte phrase, d'un vers cryptique ou d'un présage. &lt;br/&gt;Le sort ne considère pas les circonstances qui pourraient changer l'issue de la divination, comme l'incantation additionnelle de sorts ou la perte ou le gain d'un nouveau compagnon. &lt;br/&gt;Si vous incantez le sort plus d'une fois avant la fin de votre prochain repos long, il y a une probabilité cumulative de 25 % de recevoir une réponse aléatoire, et ce, pour chaque incantation après la première. Le MD fait ce jet en secret. &lt;/div&gt;&lt;/div&gt;&lt;/div&gt;</v>
      </c>
      <c r="T74" s="11" t="str">
        <f t="shared" si="2"/>
        <v>a</v>
      </c>
    </row>
    <row r="75" spans="1:20" ht="24.95" customHeight="1" x14ac:dyDescent="0.25">
      <c r="A75" t="s">
        <v>463</v>
      </c>
      <c r="B75" t="s">
        <v>464</v>
      </c>
      <c r="C75">
        <v>4</v>
      </c>
      <c r="D75" s="11" t="s">
        <v>6</v>
      </c>
      <c r="E75" t="str">
        <f>VLOOKUP(Sorts[[#This Row],[Ecole]],Ecoles[],2,FALSE)</f>
        <v>TRA</v>
      </c>
      <c r="F75" t="s">
        <v>274</v>
      </c>
      <c r="G75" t="str">
        <f>VLOOKUP(Sorts[[#This Row],[NewEcole]],NewEcoles[],2, FALSE)</f>
        <v>ALT</v>
      </c>
      <c r="H75" s="14">
        <v>4</v>
      </c>
      <c r="I75" s="1">
        <v>403</v>
      </c>
      <c r="J75" s="11" t="s">
        <v>3</v>
      </c>
      <c r="K75" s="7" t="s">
        <v>169</v>
      </c>
      <c r="L75" s="11"/>
      <c r="M75" s="11"/>
      <c r="O75" s="12" t="s">
        <v>240</v>
      </c>
      <c r="P75" t="s">
        <v>256</v>
      </c>
      <c r="Q75" s="14" t="s">
        <v>465</v>
      </c>
      <c r="R75" s="5" t="s">
        <v>480</v>
      </c>
      <c r="S75"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ALT"&gt;&lt;div class="face front"&gt;&lt;div class="head"&gt;&lt;div class="name VF"&gt;Façonnage de la pierre&lt;/div&gt;&lt;div class="name VO"&gt;(Stone Shape)&lt;/div&gt;&lt;div class="code ALT"&gt;403&lt;/div&gt;&lt;/div&gt;&lt;div class="image"&gt;&lt;img src="static/image/sorts/403.png"/&gt;&lt;/div&gt;&lt;div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src="static/image/zones/contact_objet.png"/&gt;&lt;/div&gt;&lt;/div&gt;&lt;div class="resume"&gt;Donne à un bloc de pierre de 1,50 m de côté n'importe quelle forme, ou y crée une ouverture.&lt;/div&gt;&lt;/div&gt;&lt;div class="face back"&gt;&lt;div class="body normal"&gt;Vous touchez un objet en pierre de taille M ou P ou un bloc de pierre d'un maximum de 1,50 mètre de côté et vous lui donnez n'importe quelle forme qui vous convient. Par exemple, vous pouvez transformer un gros rocher en arme, statue ou coffre, ou réaliser un petit passage à travers un mur, tant que le mur fait moins de 1,50 mètre d'épaisseur. Vous pouvez aussi façonner une porte de pierre et son encadrement pour pouvoir la fermer. L'objet que vous créez peut avoir un maximum de deux charnières et un verrou mais des détails mécaniques plus fins sont impossibles. &lt;/div&gt;&lt;/div&gt;&lt;/div&gt;</v>
      </c>
      <c r="T75" s="11" t="str">
        <f t="shared" si="2"/>
        <v>a</v>
      </c>
    </row>
    <row r="76" spans="1:20" ht="24.95" customHeight="1" x14ac:dyDescent="0.25">
      <c r="A76" t="s">
        <v>466</v>
      </c>
      <c r="B76" t="s">
        <v>467</v>
      </c>
      <c r="C76">
        <v>4</v>
      </c>
      <c r="D76" s="11" t="s">
        <v>42</v>
      </c>
      <c r="E76" t="str">
        <f>VLOOKUP(Sorts[[#This Row],[Ecole]],Ecoles[],2,FALSE)</f>
        <v>INV</v>
      </c>
      <c r="F76" t="s">
        <v>140</v>
      </c>
      <c r="G76" t="str">
        <f>VLOOKUP(Sorts[[#This Row],[NewEcole]],NewEcoles[],2, FALSE)</f>
        <v>INV</v>
      </c>
      <c r="H76" s="14">
        <v>5</v>
      </c>
      <c r="I76" s="1">
        <v>404</v>
      </c>
      <c r="J76" s="11" t="s">
        <v>3</v>
      </c>
      <c r="K76" s="7" t="s">
        <v>173</v>
      </c>
      <c r="L76" s="11"/>
      <c r="M76" s="11"/>
      <c r="O76" t="s">
        <v>243</v>
      </c>
      <c r="P76" t="s">
        <v>267</v>
      </c>
      <c r="Q76" s="14" t="s">
        <v>468</v>
      </c>
      <c r="R76" s="4" t="s">
        <v>481</v>
      </c>
      <c r="S76"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INV"&gt;&lt;div class="face front"&gt;&lt;div class="head"&gt;&lt;div class="name VF"&gt;Gardien de la foi&lt;/div&gt;&lt;div class="name VO"&gt;(Guardian of Faith)&lt;/div&gt;&lt;div class="code INV"&gt;404&lt;/div&gt;&lt;/div&gt;&lt;div class="image"&gt;&lt;img src="static/image/sorts/404.png"/&gt;&lt;/div&gt;&lt;div class="conditions"&gt;&lt;div class="incantation"&gt;&lt;div class="parametre"&gt;&lt;div class="titre"&gt;Temps d'incantation&lt;/div&gt;  :  &lt;div class="valeur"&gt;1 action&lt;/div&gt;&lt;/div&gt;&lt;div class="parametre"&gt;&lt;div class="titre"&gt;Durée&lt;/div&gt;  :  &lt;div class="valeur"&gt;8 heures&lt;/div&gt;&lt;/div&gt;&lt;div class="parametre"&gt;&lt;div class="titre"&gt;Portée&lt;/div&gt;  :  &lt;div class="valeur"&gt;9m&lt;/div&gt;&lt;/div&gt;&lt;/div&gt;&lt;div class="zone"&gt;&lt;img src="static/image/zones/distance_objet_1c.png"/&gt;&lt;/div&gt;&lt;/div&gt;&lt;div class="resume"&gt;Les créatures hostiles dans un rayon de 3 m autour du gardien créé doivent réussir un JdS de Dex. ou subir 20 dégâts radiants.&lt;/div&gt;&lt;/div&gt;&lt;div class="face back"&gt;&lt;div class="body normal"&gt;Un gardien spectral de taille G apparait et flotte au-dessus d'un espace de votre choix, inoccupé et visible, dans la portée et pour la durée du sort. Le gardien occupe cet espace et il est flou à l'exception d'une épée étincelante et d'un bouclier montrant le symbole de votre divinité. &lt;br/&gt;Toute créature vous étant hostile qui se déplace pour la première fois lors de son tour dans un espace à 3 mètres ou moins du gardien doit réussir un jet de sauvegarde de Dextérité sans quoi elle subit 20 dégâts radiants. Si elle réussit, les dégâts sont réduits de moitié. Le gardien se volatilise après avoir infligé un total de 60 dégâts. &lt;/div&gt;&lt;/div&gt;&lt;/div&gt;</v>
      </c>
      <c r="T76" s="11" t="str">
        <f t="shared" si="2"/>
        <v>a</v>
      </c>
    </row>
    <row r="77" spans="1:20" ht="24.95" customHeight="1" x14ac:dyDescent="0.25">
      <c r="A77" t="s">
        <v>469</v>
      </c>
      <c r="B77" t="s">
        <v>470</v>
      </c>
      <c r="C77">
        <v>4</v>
      </c>
      <c r="D77" s="11" t="s">
        <v>2</v>
      </c>
      <c r="E77" t="str">
        <f>VLOOKUP(Sorts[[#This Row],[Ecole]],Ecoles[],2,FALSE)</f>
        <v>ABJ</v>
      </c>
      <c r="F77" t="s">
        <v>277</v>
      </c>
      <c r="G77" t="str">
        <f>VLOOKUP(Sorts[[#This Row],[NewEcole]],NewEcoles[],2, FALSE)</f>
        <v>REN</v>
      </c>
      <c r="H77" s="14">
        <v>6</v>
      </c>
      <c r="I77" s="1">
        <v>405</v>
      </c>
      <c r="J77" s="11" t="s">
        <v>3</v>
      </c>
      <c r="K77" s="7" t="s">
        <v>33</v>
      </c>
      <c r="L77" s="11"/>
      <c r="M77" s="11"/>
      <c r="O77" t="s">
        <v>240</v>
      </c>
      <c r="P77" t="s">
        <v>253</v>
      </c>
      <c r="Q77" s="14" t="s">
        <v>471</v>
      </c>
      <c r="R77" s="4" t="s">
        <v>482</v>
      </c>
      <c r="S77"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VF"&gt;Liberté de mouvement&lt;/div&gt;&lt;div class="name VO"&gt;(Freedom of Movement)&lt;/div&gt;&lt;div class="code REN"&gt;405&lt;/div&gt;&lt;/div&gt;&lt;div class="image"&gt;&lt;img src="static/image/sorts/405.png"/&gt;&lt;/div&gt;&lt;div class="conditions"&gt;&lt;div class="incantation"&gt;&lt;div class="parametre"&gt;&lt;div class="titre"&gt;Temps d'incantation&lt;/div&gt;  :  &lt;div class="valeur"&gt;1 action&lt;/div&gt;&lt;/div&gt;&lt;div class="parametre"&gt;&lt;div class="titre"&gt;Durée&lt;/div&gt;  :  &lt;div class="valeur"&gt;1 heure&lt;/div&gt;&lt;/div&gt;&lt;div class="parametre"&gt;&lt;div class="titre"&gt;Portée&lt;/div&gt;  :  &lt;div class="valeur"&gt;contact&lt;/div&gt;&lt;/div&gt;&lt;/div&gt;&lt;div class="zone"&gt;&lt;img src="static/image/zones/contact_ami.png"/&gt;&lt;/div&gt;&lt;/div&gt;&lt;div class="resume"&gt;La cible n'est pas affectée dans ses mouvements par un terrain difficile, un sort ou de l'eau.&lt;/div&gt;&lt;/div&gt;&lt;div class="face back"&gt;&lt;div class="body normal"&gt;Vous touchez une créature consentante. Pour la durée du sort, les mouvements de la cible ne sont pas limités par un terrain difficile. Les sorts et autres effets magiques ne peuvent ni réduire la vitesse de la cible ni la rendre paralysée ou entravée. &lt;br/&gt;La cible peut aussi dépenser 1,50 mètre de son mouvement pour se dégager d'une contrainte non magique, comme des menottes ou l'étreinte d'une créature. Enfin, l'environnement aquatique n'impose aucune pénalité sur les mouvements et les attaques de la cible. &lt;/div&gt;&lt;/div&gt;&lt;/div&gt;</v>
      </c>
      <c r="T77" s="11" t="str">
        <f t="shared" si="2"/>
        <v>a</v>
      </c>
    </row>
    <row r="78" spans="1:20" ht="24.95" customHeight="1" x14ac:dyDescent="0.25">
      <c r="A78" t="s">
        <v>472</v>
      </c>
      <c r="B78" t="s">
        <v>473</v>
      </c>
      <c r="C78">
        <v>4</v>
      </c>
      <c r="D78" s="11" t="s">
        <v>21</v>
      </c>
      <c r="E78" t="str">
        <f>VLOOKUP(Sorts[[#This Row],[Ecole]],Ecoles[],2,FALSE)</f>
        <v>DIV</v>
      </c>
      <c r="F78" t="s">
        <v>139</v>
      </c>
      <c r="G78" t="str">
        <f>VLOOKUP(Sorts[[#This Row],[NewEcole]],NewEcoles[],2, FALSE)</f>
        <v>DIV</v>
      </c>
      <c r="H78" s="14">
        <v>7</v>
      </c>
      <c r="I78" s="1">
        <v>406</v>
      </c>
      <c r="J78" s="11" t="s">
        <v>3</v>
      </c>
      <c r="K78" s="7" t="s">
        <v>174</v>
      </c>
      <c r="L78" t="b">
        <v>1</v>
      </c>
      <c r="M78" s="11"/>
      <c r="O78" t="s">
        <v>247</v>
      </c>
      <c r="Q78" s="14" t="s">
        <v>474</v>
      </c>
      <c r="R78" s="4" t="s">
        <v>483</v>
      </c>
      <c r="S78"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VF"&gt;Localisation de créature&lt;/div&gt;&lt;div class="name VO"&gt;(Locate Creature)&lt;/div&gt;&lt;div class="code DIV"&gt;406&lt;/div&gt;&lt;/div&gt;&lt;div class="image"&gt;&lt;img src="static/image/sorts/406.png"/&gt;&lt;/div&gt;&lt;div class="conditions"&gt;&lt;div class="incantation"&gt;&lt;div class="parametre"&gt;&lt;div class="titre"&gt;Temps d'incantation&lt;/div&gt;  :  &lt;div class="valeur"&gt;1 action&lt;/div&gt;&lt;/div&gt;&lt;div class="parametre"&gt;&lt;div class="titre"&gt;Durée&lt;/div&gt;  :  &lt;div class="valeur"&gt;jusqu'à 1 heure (Concentration)&lt;/div&gt;&lt;/div&gt;&lt;div class="parametre"&gt;&lt;div class="titre"&gt;Portée&lt;/div&gt;  :  &lt;div class="valeur"&gt;personnelle&lt;/div&gt;&lt;/div&gt;&lt;/div&gt;&lt;div class="zone"&gt;&lt;/div&gt;&lt;/div&gt;&lt;div class="resume"&gt;Le lanceur ressent la direction dans laquelle se trouve une créature familière dans un rayon de 300 m.&lt;/div&gt;&lt;/div&gt;&lt;div class="face back"&gt;&lt;div class="body normal"&gt;Décrivez ou nommez une créature qui vous est familière. Vous percevez la direction vers le lieu où se situe la créature aussi longtemps qu'elle est à 300 mètres ou moins de vous. Si la créature se déplace, vous connaissez la direction de son déplacement. &lt;br/&gt;Le sort peut localiser une créature spécifique que vous connaissez ou la plus proche créature d'une espèce particulière (comme un humain ou une licorne), à condition d'avoir déjà vu au moins une fois cette créature de près (à 9 mètres ou moins). Si la créature décrite ou nommée est dans une autre forme, en étant sous l'effet du sort métamorphose notamment, le sort ne localise pas la créature. &lt;br/&gt;Ce sort ne peut localiser une créature si un cours d'eau d'au moins 3 mètres de large fait obstacle à un trajet direct entre vous et la créature. &lt;/div&gt;&lt;/div&gt;&lt;/div&gt;</v>
      </c>
      <c r="T78" s="11" t="str">
        <f t="shared" si="2"/>
        <v>a</v>
      </c>
    </row>
    <row r="79" spans="1:20" ht="24.95" customHeight="1" x14ac:dyDescent="0.25">
      <c r="A79" t="s">
        <v>475</v>
      </c>
      <c r="B79" t="s">
        <v>476</v>
      </c>
      <c r="C79">
        <v>4</v>
      </c>
      <c r="D79" s="11" t="s">
        <v>2</v>
      </c>
      <c r="E79" t="str">
        <f>VLOOKUP(Sorts[[#This Row],[Ecole]],Ecoles[],2,FALSE)</f>
        <v>ABJ</v>
      </c>
      <c r="F79" t="s">
        <v>275</v>
      </c>
      <c r="G79" t="str">
        <f>VLOOKUP(Sorts[[#This Row],[NewEcole]],NewEcoles[],2, FALSE)</f>
        <v>GUÉ</v>
      </c>
      <c r="H79" s="14">
        <v>8</v>
      </c>
      <c r="I79" s="1">
        <v>407</v>
      </c>
      <c r="J79" s="11" t="s">
        <v>3</v>
      </c>
      <c r="K79" s="12" t="s">
        <v>484</v>
      </c>
      <c r="L79" s="11"/>
      <c r="M79" s="11"/>
      <c r="O79" t="s">
        <v>240</v>
      </c>
      <c r="P79" t="s">
        <v>253</v>
      </c>
      <c r="Q79" s="14" t="s">
        <v>477</v>
      </c>
      <c r="R79" s="4" t="s">
        <v>485</v>
      </c>
      <c r="S79"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VF"&gt;Protection contre la mort&lt;/div&gt;&lt;div class="name VO"&gt;(Death Ward)&lt;/div&gt;&lt;div class="code GUÉ"&gt;407&lt;/div&gt;&lt;/div&gt;&lt;div class="image"&gt;&lt;img src="static/image/sorts/407.png"/&gt;&lt;/div&gt;&lt;div class="conditions"&gt;&lt;div class="incantation"&gt;&lt;div class="parametre"&gt;&lt;div class="titre"&gt;Temps d'incantation&lt;/div&gt;  :  &lt;div class="valeur"&gt;1 action&lt;/div&gt;&lt;/div&gt;&lt;div class="parametre"&gt;&lt;div class="titre"&gt;Durée&lt;/div&gt;  :  &lt;div class="valeur"&gt; 8 heures&lt;/div&gt;&lt;/div&gt;&lt;div class="parametre"&gt;&lt;div class="titre"&gt;Portée&lt;/div&gt;  :  &lt;div class="valeur"&gt;contact&lt;/div&gt;&lt;/div&gt;&lt;/div&gt;&lt;div class="zone"&gt;&lt;img src="static/image/zones/contact_ami.png"/&gt;&lt;/div&gt;&lt;/div&gt;&lt;div class="resume"&gt;Lorsque la cible tombera pour la première fois à 0 pv, elle repassera automatiquement à 1 pv.&lt;/div&gt;&lt;/div&gt;&lt;div class="face back"&gt;&lt;div class="body normal"&gt;Vous touchez une créature et vous lui octroyez une mesure de protection contre la mort. &lt;br/&gt;La première fois que la cible atteint 0 point de vie à cause de dégâts reçus, la cible passe à 1 point de vie et le sort prend fin. &lt;br/&gt;Si le sort est toujours actif lorsque la cible est victime d'un effet qui la tuerait instantanément sans causer de dégât, cet effet est nul pour la cible, et le sort prend fin. &lt;/div&gt;&lt;/div&gt;&lt;/div&gt;</v>
      </c>
      <c r="T79" s="11" t="str">
        <f t="shared" si="2"/>
        <v>a</v>
      </c>
    </row>
    <row r="80" spans="1:20" ht="24.95" customHeight="1" x14ac:dyDescent="0.25">
      <c r="A80" t="s">
        <v>508</v>
      </c>
      <c r="B80" t="s">
        <v>509</v>
      </c>
      <c r="C80">
        <v>5</v>
      </c>
      <c r="D80" s="11" t="s">
        <v>42</v>
      </c>
      <c r="E80" t="str">
        <f>VLOOKUP(Sorts[[#This Row],[Ecole]],Ecoles[],2,FALSE)</f>
        <v>INV</v>
      </c>
      <c r="F80" t="s">
        <v>276</v>
      </c>
      <c r="G80" t="str">
        <f>VLOOKUP(Sorts[[#This Row],[NewEcole]],NewEcoles[],2, FALSE)</f>
        <v>DES</v>
      </c>
      <c r="H80" s="14">
        <v>0</v>
      </c>
      <c r="I80" s="1" t="s">
        <v>535</v>
      </c>
      <c r="J80" s="11" t="s">
        <v>3</v>
      </c>
      <c r="K80" s="12" t="s">
        <v>566</v>
      </c>
      <c r="L80" s="11" t="b">
        <v>1</v>
      </c>
      <c r="N80" s="1" t="b">
        <v>1</v>
      </c>
      <c r="O80" s="7" t="s">
        <v>490</v>
      </c>
      <c r="P80" t="s">
        <v>563</v>
      </c>
      <c r="Q80" s="14" t="s">
        <v>510</v>
      </c>
      <c r="R80" s="4" t="s">
        <v>541</v>
      </c>
      <c r="S80"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VF"&gt;Fléau d'insectes&lt;/div&gt;&lt;div class="name VO"&gt;(Insect Plague)&lt;/div&gt;&lt;div class="code DES"&gt;50X&lt;/div&gt;&lt;/div&gt;&lt;div class="image"&gt;&lt;img src="static/image/sorts/50X.png"/&gt;&lt;/div&gt;&lt;div class="conditions"&gt;&lt;div class="incantation"&gt;&lt;div class="parametre"&gt;&lt;div class="titre"&gt;Temps d'incantation&lt;/div&gt;  :  &lt;div class="valeur"&gt;1 action&lt;/div&gt;&lt;/div&gt;&lt;div class="parametre"&gt;&lt;div class="titre"&gt;Durée&lt;/div&gt;  :  &lt;div class="valeur"&gt; jusqu'à 10 min (Concentration)&lt;/div&gt;&lt;/div&gt;&lt;div class="parametre"&gt;&lt;div class="titre"&gt;Portée&lt;/div&gt;  :  &lt;div class="valeur"&gt;90m&lt;/div&gt;&lt;/div&gt;&lt;/div&gt;&lt;div class="zone"&gt;&lt;img src="static/image/zones/ennemi_sphere_6m.png"/&gt;&lt;/div&gt;&lt;/div&gt;&lt;div class="resume"&gt;Les créatures dans une sphère de 6 m de rayon doivent réussir un JdS de Con. ou subir 4d10 dégâts perforants (dégâts/niv).&lt;/div&gt;&lt;/div&gt;&lt;div class="face back"&gt;&lt;div class="body small"&gt;Une nuée de criquets bourdonnants occupent une sphère de 6 mètres de rayon centrée sur un point dans la portée du sort. La sphère s'étend au-delà des coins. La sphère persiste pour la durée du sort et la visibilité dans la zone est réduite. L'espace de la sphère est un terrain difficile. &lt;br/&gt;Lorsque la sphère apparait, chaque créature s'y trouvant doit réussir un jet de sauvegarde de Constitution sans quoi elle subit 4d10 dégâts perforants. En cas de réussite, les dégâts sont réduits de moitié. Une créature doit aussi faire le jet de sauvegarde lorsqu'elle pénètre dans l'espace du sort pour la première lors d'un tour ou lorsqu'elle y termine son tour. &lt;br/&gt;Aux niveaux supérieurs. Lorsque vous lancez ce sort en utilisant un emplacement de sort de niveau 6 ou plus, les dégâts augmentent de 1d10 pour chaque niveau d'emplacement supérieur au niveau 5. &lt;/div&gt;&lt;/div&gt;&lt;/div&gt;</v>
      </c>
      <c r="T80" s="11" t="str">
        <f t="shared" ref="T80:T93" si="3">"a"</f>
        <v>a</v>
      </c>
    </row>
    <row r="81" spans="1:20" ht="24.95" customHeight="1" x14ac:dyDescent="0.25">
      <c r="A81" t="s">
        <v>548</v>
      </c>
      <c r="B81" t="s">
        <v>549</v>
      </c>
      <c r="C81">
        <v>5</v>
      </c>
      <c r="D81" s="11" t="s">
        <v>17</v>
      </c>
      <c r="E81" s="11" t="str">
        <f>VLOOKUP(Sorts[[#This Row],[Ecole]],Ecoles[],2,FALSE)</f>
        <v>EVO</v>
      </c>
      <c r="F81" t="s">
        <v>276</v>
      </c>
      <c r="G81" s="11" t="str">
        <f>VLOOKUP(Sorts[[#This Row],[NewEcole]],NewEcoles[],2, FALSE)</f>
        <v>DES</v>
      </c>
      <c r="H81" s="14">
        <v>0</v>
      </c>
      <c r="I81" s="1" t="s">
        <v>550</v>
      </c>
      <c r="J81" s="11" t="s">
        <v>3</v>
      </c>
      <c r="K81" s="6" t="s">
        <v>169</v>
      </c>
      <c r="L81" s="11"/>
      <c r="N81" s="1" t="b">
        <v>1</v>
      </c>
      <c r="O81" s="12" t="s">
        <v>553</v>
      </c>
      <c r="P81" t="s">
        <v>567</v>
      </c>
      <c r="Q81" s="14" t="s">
        <v>552</v>
      </c>
      <c r="R81" s="4" t="s">
        <v>551</v>
      </c>
      <c r="S81"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VF"&gt;Vague destructrice&lt;/div&gt;&lt;div class="name VO"&gt;(Destructive Wave )&lt;/div&gt;&lt;div class="code DES"&gt;50Y&lt;/div&gt;&lt;/div&gt;&lt;div class="image"&gt;&lt;img src="static/image/sorts/50Y.png"/&gt;&lt;/div&gt;&lt;div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class="valeur"&gt;personnelle (rayon de 9 m)&lt;/div&gt;&lt;/div&gt;&lt;/div&gt;&lt;div class="zone"&gt;&lt;img src="static/image/zones/ennemi_soi_9m.png"/&gt;&lt;/div&gt;&lt;/div&gt;&lt;div class="resume"&gt;Crée une onde d'energie 9m autour du lanceur inflligeant 5d6 dégâts de tonnerre et 5d6 dégâts radiants ou nécrotiques aux créatures choisies.&lt;/div&gt;&lt;/div&gt;&lt;div class="face back"&gt;&lt;div class="body normal"&gt;Vous frappez le sol, créant une onde d'énergie divine qui se propage à partir de vous. Chaque créature que vous choisissez, située à 9 mètres ou moins de vous, doit réussir un jet de sauvegarde de Constitution sous peine de subir 5d6 dégâts de tonnerre, ainsi que 5d6 dégâts radiants ou nécrotiques (au choix), et d'être jetée à terre. Une créature qui réussit son jet de sauvegarde ne subit que la moitié des dégâts et ne tombe pas à terre. &lt;/div&gt;&lt;/div&gt;&lt;/div&gt;</v>
      </c>
      <c r="T81" s="11" t="str">
        <f>"a"</f>
        <v>a</v>
      </c>
    </row>
    <row r="82" spans="1:20" ht="24.95" customHeight="1" x14ac:dyDescent="0.25">
      <c r="A82" t="s">
        <v>494</v>
      </c>
      <c r="B82" t="s">
        <v>495</v>
      </c>
      <c r="C82">
        <v>5</v>
      </c>
      <c r="D82" t="s">
        <v>17</v>
      </c>
      <c r="E82" t="str">
        <f>VLOOKUP(Sorts[[#This Row],[Ecole]],Ecoles[],2,FALSE)</f>
        <v>EVO</v>
      </c>
      <c r="F82" t="s">
        <v>276</v>
      </c>
      <c r="G82" t="str">
        <f>VLOOKUP(Sorts[[#This Row],[NewEcole]],NewEcoles[],2, FALSE)</f>
        <v>DES</v>
      </c>
      <c r="H82" s="14">
        <v>1</v>
      </c>
      <c r="I82" s="1">
        <v>501</v>
      </c>
      <c r="J82" s="11" t="s">
        <v>3</v>
      </c>
      <c r="K82" s="12" t="s">
        <v>169</v>
      </c>
      <c r="L82" s="11"/>
      <c r="N82" s="1"/>
      <c r="O82" t="s">
        <v>241</v>
      </c>
      <c r="P82" t="s">
        <v>563</v>
      </c>
      <c r="Q82" s="14" t="s">
        <v>496</v>
      </c>
      <c r="R82" s="4" t="s">
        <v>536</v>
      </c>
      <c r="S82"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VF"&gt;Colonne de flamme&lt;/div&gt;&lt;div class="name VO"&gt;(Flame Strike)&lt;/div&gt;&lt;div class="code DES"&gt;501&lt;/div&gt;&lt;/div&gt;&lt;div class="image"&gt;&lt;img src="static/image/sorts/501.png"/&gt;&lt;/div&gt;&lt;div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class="valeur"&gt;18m&lt;/div&gt;&lt;/div&gt;&lt;/div&gt;&lt;div class="zone"&gt;&lt;img src="static/image/zones/ennemi_sphere_6m.png"/&gt;&lt;/div&gt;&lt;/div&gt;&lt;div class="resume"&gt;Les créatures dans un cylindre de 6 x 12 m doivent réussir un JdS de Dex. ou subir 4d6 de feu et 4d6 radiants (dégâts/niv).&lt;/div&gt;&lt;/div&gt;&lt;div class="face back"&gt;&lt;div class="body normal"&gt;Une colonne verticale de feu divin dévale des cieux vers un endroit que vous spécifiez dans la portée du sort. Chaque créature située dans un cylindre de 3 mètres de rayon et de 12 mètres de haut centré sur le point spécifié doit réussir un jet de sauvegarde de Dextérité sans quoi elle subit 4d6 dégâts de feu et 4d6 dégâts radiants. Si elle réussit, les dégâts sont réduits de moitié. &lt;br/&gt;Aux niveaux supérieurs. Lorsque vous lancez ce sort en utilisant un emplacement de sort de niveau 6 ou plus, les dégâts de feu ou les dégâts radiants (selon votre choix) sont augmentés de 1d6 pour chaque niveau d'emplacement supérieur au niveau 5. &lt;/div&gt;&lt;/div&gt;&lt;/div&gt;</v>
      </c>
      <c r="T82" s="11" t="str">
        <f t="shared" si="3"/>
        <v>a</v>
      </c>
    </row>
    <row r="83" spans="1:20" ht="24.95" customHeight="1" x14ac:dyDescent="0.25">
      <c r="A83" t="s">
        <v>497</v>
      </c>
      <c r="B83" t="s">
        <v>498</v>
      </c>
      <c r="C83">
        <v>5</v>
      </c>
      <c r="D83" s="11" t="s">
        <v>21</v>
      </c>
      <c r="E83" t="str">
        <f>VLOOKUP(Sorts[[#This Row],[Ecole]],Ecoles[],2,FALSE)</f>
        <v>DIV</v>
      </c>
      <c r="F83" t="s">
        <v>139</v>
      </c>
      <c r="G83" t="str">
        <f>VLOOKUP(Sorts[[#This Row],[NewEcole]],NewEcoles[],2, FALSE)</f>
        <v>DIV</v>
      </c>
      <c r="H83" s="14">
        <v>2</v>
      </c>
      <c r="I83" s="1">
        <v>502</v>
      </c>
      <c r="J83" s="11" t="s">
        <v>11</v>
      </c>
      <c r="K83" s="12" t="s">
        <v>11</v>
      </c>
      <c r="M83" t="b">
        <v>1</v>
      </c>
      <c r="N83" s="1"/>
      <c r="O83" s="7" t="s">
        <v>247</v>
      </c>
      <c r="Q83" s="14" t="s">
        <v>499</v>
      </c>
      <c r="R83" s="4" t="s">
        <v>537</v>
      </c>
      <c r="S83"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VF"&gt;Communion&lt;/div&gt;&lt;div class="name VO"&gt;(Commune)&lt;/div&gt;&lt;div class="code DIV"&gt;502&lt;/div&gt;&lt;/div&gt;&lt;div class="image"&gt;&lt;img src="static/image/sorts/502.png"/&gt;&lt;/div&gt;&lt;div class="conditions"&gt;&lt;div class="incantation"&gt;&lt;div class="parametre"&gt;&lt;div class="titre"&gt;Temps d'incantation&lt;/div&gt;  :  &lt;div class="valeur"&gt;1 minute (Rituel)&lt;/div&gt;&lt;/div&gt;&lt;div class="parametre"&gt;&lt;div class="titre"&gt;Durée&lt;/div&gt;  :  &lt;div class="valeur"&gt;1 minute&lt;/div&gt;&lt;/div&gt;&lt;div class="parametre"&gt;&lt;div class="titre"&gt;Portée&lt;/div&gt;  :  &lt;div class="valeur"&gt;personnelle&lt;/div&gt;&lt;/div&gt;&lt;/div&gt;&lt;div class="zone"&gt;&lt;/div&gt;&lt;/div&gt;&lt;div class="resume"&gt;Permet d'obtenir d'une entité divine les réponses (oui ou non) à 3 questions.&lt;/div&gt;&lt;/div&gt;&lt;div class="face back"&gt;&lt;div class="body small"&gt;Vous entrez en contact avec votre dieu ou un intermédiaire divin et vous posez jusqu'à trois questions qui peuvent être répondues par oui ou par non. Vous devez poser vos questions avant la fin du sort. Vous recevez une réponse correcte à chaque question. &lt;br/&gt;Les entités divines ne pas nécessairement omniscientes. Vous pouvez donc recevoir une réponse « incertaine » si la question concerne un sujet qui est hors du domaine de connaissance de la divinité. Dans le cas où une réponse monosyllabique s'avérerait déroutante ou opposée aux intérêts de la divinité, le MD peut faire une courte phrase en guise de réponse. &lt;br/&gt;Si vous incantez le sort plus d'une fois avant la fin de votre prochain repos long, il y a une probabilité cumulative de 25 % de ne recevoir aucune réponse et ce, pour chaque incantation après la première. Le MD fait ce jet en secret. &lt;/div&gt;&lt;/div&gt;&lt;/div&gt;</v>
      </c>
      <c r="T83" s="11" t="str">
        <f t="shared" si="3"/>
        <v>a</v>
      </c>
    </row>
    <row r="84" spans="1:20" ht="24.95" customHeight="1" x14ac:dyDescent="0.25">
      <c r="A84" t="s">
        <v>500</v>
      </c>
      <c r="B84" t="s">
        <v>500</v>
      </c>
      <c r="C84">
        <v>5</v>
      </c>
      <c r="D84" s="11" t="s">
        <v>10</v>
      </c>
      <c r="E84" t="str">
        <f>VLOOKUP(Sorts[[#This Row],[Ecole]],Ecoles[],2,FALSE)</f>
        <v>NEC</v>
      </c>
      <c r="F84" t="s">
        <v>276</v>
      </c>
      <c r="G84" t="str">
        <f>VLOOKUP(Sorts[[#This Row],[NewEcole]],NewEcoles[],2, FALSE)</f>
        <v>DES</v>
      </c>
      <c r="H84" s="14">
        <v>3</v>
      </c>
      <c r="I84" s="1">
        <v>503</v>
      </c>
      <c r="J84" s="11" t="s">
        <v>3</v>
      </c>
      <c r="K84" s="12" t="s">
        <v>533</v>
      </c>
      <c r="L84" s="11"/>
      <c r="N84" s="1"/>
      <c r="O84" s="7" t="s">
        <v>240</v>
      </c>
      <c r="P84" t="s">
        <v>258</v>
      </c>
      <c r="Q84" s="14" t="s">
        <v>501</v>
      </c>
      <c r="R84" s="4" t="s">
        <v>538</v>
      </c>
      <c r="S84"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VF"&gt;Contagion&lt;/div&gt;&lt;div class="name VO"&gt;(Contagion)&lt;/div&gt;&lt;div class="code DES"&gt;503&lt;/div&gt;&lt;/div&gt;&lt;div class="image"&gt;&lt;img src="static/image/sorts/503.png"/&gt;&lt;/div&gt;&lt;div class="conditions"&gt;&lt;div class="incantation"&gt;&lt;div class="parametre"&gt;&lt;div class="titre"&gt;Temps d'incantation&lt;/div&gt;  :  &lt;div class="valeur"&gt;1 action&lt;/div&gt;&lt;/div&gt;&lt;div class="parametre"&gt;&lt;div class="titre"&gt;Durée&lt;/div&gt;  :  &lt;div class="valeur"&gt;7 jours&lt;/div&gt;&lt;/div&gt;&lt;div class="parametre"&gt;&lt;div class="titre"&gt;Portée&lt;/div&gt;  :  &lt;div class="valeur"&gt;contact&lt;/div&gt;&lt;/div&gt;&lt;/div&gt;&lt;div class="zone"&gt;&lt;img src="static/image/zones/contact_ennemi.png"/&gt;&lt;/div&gt;&lt;/div&gt;&lt;div class="resume"&gt;Si l'attaque avec un sort touche, la cible est infectée d'une maladie à choisir parmi les 6 proposées.&lt;/div&gt;&lt;/div&gt;&lt;div class="face back"&gt;&lt;div class="body x-small"&gt;Votre toucher est vecteur de maladie. Effectuez une attaque au corps à corps avec un sort contre une créature à portée. Si le coup touche, la cible est empoisonnée. &lt;br/&gt;À la fin de chacun des tours de la cible empoisonnée, celle-ci doit effectuer un jet de sauvegarde de Constitution. Si elle en réussit trois, la cible n'est plus empoisonnée et le sort prend fin. Si elle en échoue trois, la cible n'est plus empoisonnée mais vous choisissez une des maladies indiquées ci-dessous. La cible est alors sujette à cette maladie jusqu'à la fin de la durée du sort. &lt;br/&gt;Étant donné que le sort reproduit une maladie naturelle chez sa cible, tout effet qui peut normalement guérir une maladie, ou au moins en réduire les effets, s'applique. &lt;br/&gt;&lt;b&gt;Bouille-crâne&lt;/b&gt;. L'esprit de la créature devient fiévreux. La créature a un désavantage aux jets d'Intelligence et aux jets de sauvegarde d'Intelligence. De plus, la créature se comporte comme si elle était sous l'effet d'un sort de confusion lorsqu'elle est en combat. &lt;br/&gt;&lt;b&gt;Convulsions&lt;/b&gt;. La créature est parcourue de tremblements incontrôlés. La créature a un désavantage aux jets de Dextérité, aux jets de sauvegarde de Dextérité et aux jets d'attaque basés sur la Dextérité. &lt;br/&gt;&lt;b&gt;Fièvre répugnante&lt;/b&gt;. Une violente fièvre se saisit du corps de la créature. La créature a un désavantage aux jets de Force, aux jets de sauvegarde de Force et aux jets d'attaque basés sur la Force. &lt;br/&gt;&lt;b&gt;Mal aveuglant&lt;/b&gt;. La créature a du mal à réfléchir et ses yeux deviennent blancs laiteux. La créature a un désavantage aux jets de Sagesse et aux jets de sauvegarde de Sagesse. Elle est de plus aveuglée. &lt;br/&gt;&lt;b&gt;Mort poisseuse&lt;/b&gt;. La créature perd du sang de manière incontrôlable. La créature a un désavantage aux jets de Constitution et aux jets de sauvegarde de Constitution. De plus, chaque fois que la créature subit des dégâts, elle est étourdie jusqu'à la fin de son tour suivant. &lt;br/&gt;&lt;b&gt;Pourriture&lt;/b&gt;. La chair de la créature se dégrade. La créature a un désavantage aux jets de Charisme et est vulnérable à tous les types de dégâts. &lt;/div&gt;&lt;/div&gt;&lt;/div&gt;</v>
      </c>
      <c r="T84" s="11" t="str">
        <f t="shared" si="3"/>
        <v>a</v>
      </c>
    </row>
    <row r="85" spans="1:20" ht="24.95" customHeight="1" x14ac:dyDescent="0.25">
      <c r="A85" t="s">
        <v>502</v>
      </c>
      <c r="B85" t="s">
        <v>503</v>
      </c>
      <c r="C85">
        <v>5</v>
      </c>
      <c r="D85" s="11" t="s">
        <v>2</v>
      </c>
      <c r="E85" t="str">
        <f>VLOOKUP(Sorts[[#This Row],[Ecole]],Ecoles[],2,FALSE)</f>
        <v>ABJ</v>
      </c>
      <c r="F85" t="s">
        <v>285</v>
      </c>
      <c r="G85" t="str">
        <f>VLOOKUP(Sorts[[#This Row],[NewEcole]],NewEcoles[],2, FALSE)</f>
        <v>CHA</v>
      </c>
      <c r="H85" s="14">
        <v>4</v>
      </c>
      <c r="I85" s="1">
        <v>504</v>
      </c>
      <c r="J85" s="11" t="s">
        <v>33</v>
      </c>
      <c r="K85" s="12" t="s">
        <v>525</v>
      </c>
      <c r="L85" s="11"/>
      <c r="N85" s="1"/>
      <c r="O85" s="12" t="s">
        <v>241</v>
      </c>
      <c r="P85" t="s">
        <v>254</v>
      </c>
      <c r="Q85" s="14" t="s">
        <v>504</v>
      </c>
      <c r="R85" s="4" t="s">
        <v>539</v>
      </c>
      <c r="S85"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VF"&gt;Contrat&lt;/div&gt;&lt;div class="name VO"&gt;(Planar Binding)&lt;/div&gt;&lt;div class="code CHA"&gt;504&lt;/div&gt;&lt;/div&gt;&lt;div class="image"&gt;&lt;img src="static/image/sorts/504.png"/&gt;&lt;/div&gt;&lt;div class="conditions"&gt;&lt;div class="incantation"&gt;&lt;div class="parametre"&gt;&lt;div class="titre"&gt;Temps d'incantation&lt;/div&gt;  :  &lt;div class="valeur"&gt;1 heure&lt;/div&gt;&lt;/div&gt;&lt;div class="parametre"&gt;&lt;div class="titre"&gt;Durée&lt;/div&gt;  :  &lt;div class="valeur"&gt;24 heures&lt;/div&gt;&lt;/div&gt;&lt;div class="parametre"&gt;&lt;div class="titre"&gt;Portée&lt;/div&gt;  :  &lt;div class="valeur"&gt;18m&lt;/div&gt;&lt;/div&gt;&lt;/div&gt;&lt;div class="zone"&gt;&lt;img src="static/image/zones/distance_ennemi_1c.png"/&gt;&lt;/div&gt;&lt;/div&gt;&lt;div class="resume"&gt;La cible (céleste, élémentaire, fée ou fiélon) doit réussir un JdS de Cha. ou servir le lanceur (durée/niv).&lt;/div&gt;&lt;/div&gt;&lt;div class="face back"&gt;&lt;div class="body x-small"&gt;Avec ce sort, vous tentez de vous attacher les services d'un céleste, d'un élémentaire, d'une fée ou d'un fiélon. La créature doit être à portée pendant toute la durée de l'incantation (typiquement, la créature est tout d'abord invoquée à l'intérieur d'un sort de cercle magique inversé, pour qu'elle ne puisse pas s'échapper, tandis que vous lancez ce sort). À la fin de l'incantation, la cible doit effectuer un jet de sauvegarde de Charisme. En cas d'échec, elle est tenue de vous servir pour toute la durée du sort. Si la créature a été invoquée ou a été créée par un autre sort, la durée du sort est étendue pour correspondre à celle du sort contrat. &lt;br/&gt;Une créature liée doit suivre vos instructions au mieux de ses capacités. Vous pouvez ordonner à la créature de vous accompagner lors de vos aventures, de garder un lieu, ou de délivrer un message. La créature obéit à la lettre à vos instructions, mais si la créature vous est hostile, elle interprétera vos ordres afin d'accomplir ses propres objectifs. Si la créature exécute complètement les instructions qu'elle a reçues avant que le sort ne prenne fin, elle voyage jusqu'à vous pour vous en informer si vous vous trouvez tous deux dans le même plan d'existence. Si vous êtes dans des plans d'existence différents, elle retourne à l'endroit où vous l'avez asservie et y reste jusqu'à ce que le sort prenne fin. &lt;br/&gt;Aux niveaux supérieurs. Lorsque vous lancez ce sort en utilisant un emplacement de sort de niveau supérieur, la durée du sort passe à 10 jours avec un emplacement de niveau 6, à 30 jours pour un niveau 7, à 180 jours pour un niveau 8, et elle passe à 1 an et 1 jour en utilisant un emplacement de niveau 9. &lt;/div&gt;&lt;/div&gt;&lt;/div&gt;</v>
      </c>
      <c r="T85" s="11" t="str">
        <f t="shared" si="3"/>
        <v>a</v>
      </c>
    </row>
    <row r="86" spans="1:20" ht="24.95" customHeight="1" x14ac:dyDescent="0.25">
      <c r="A86" t="s">
        <v>505</v>
      </c>
      <c r="B86" t="s">
        <v>506</v>
      </c>
      <c r="C86">
        <v>5</v>
      </c>
      <c r="D86" s="11" t="s">
        <v>2</v>
      </c>
      <c r="E86" t="str">
        <f>VLOOKUP(Sorts[[#This Row],[Ecole]],Ecoles[],2,FALSE)</f>
        <v>ABJ</v>
      </c>
      <c r="F86" t="s">
        <v>277</v>
      </c>
      <c r="G86" t="str">
        <f>VLOOKUP(Sorts[[#This Row],[NewEcole]],NewEcoles[],2, FALSE)</f>
        <v>REN</v>
      </c>
      <c r="H86" s="14">
        <v>5</v>
      </c>
      <c r="I86" s="1">
        <v>505</v>
      </c>
      <c r="J86" s="11" t="s">
        <v>3</v>
      </c>
      <c r="K86" s="12" t="s">
        <v>176</v>
      </c>
      <c r="L86" s="11" t="b">
        <v>1</v>
      </c>
      <c r="N86" s="1"/>
      <c r="O86" s="7" t="s">
        <v>247</v>
      </c>
      <c r="P86" t="s">
        <v>565</v>
      </c>
      <c r="Q86" s="14" t="s">
        <v>507</v>
      </c>
      <c r="R86" s="4" t="s">
        <v>540</v>
      </c>
      <c r="S86"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VF"&gt;Dissipation du mal et du bien&lt;/div&gt;&lt;div class="name VO"&gt;(Dispel Evil and Good)&lt;/div&gt;&lt;div class="code REN"&gt;505&lt;/div&gt;&lt;/div&gt;&lt;div class="image"&gt;&lt;img src="static/image/sorts/505.png"/&gt;&lt;/div&gt;&lt;div class="conditions"&gt;&lt;div class="incantation"&gt;&lt;div class="parametre"&gt;&lt;div class="titre"&gt;Temps d'incantation&lt;/div&gt;  :  &lt;div class="valeur"&gt;1 action&lt;/div&gt;&lt;/div&gt;&lt;div class="parametre"&gt;&lt;div class="titre"&gt;Durée&lt;/div&gt;  :  &lt;div class="valeur"&gt; jusqu'à 1 minute (Concentration)&lt;/div&gt;&lt;/div&gt;&lt;div class="parametre"&gt;&lt;div class="titre"&gt;Portée&lt;/div&gt;  :  &lt;div class="valeur"&gt;personnelle&lt;/div&gt;&lt;/div&gt;&lt;/div&gt;&lt;div class="zone"&gt;&lt;img src="static/image/zones/personnel.png"/&gt;&lt;/div&gt;&lt;/div&gt;&lt;div class="resume"&gt;Met fin à une condition (charmée, effrayée ou possédée) ou renvoie une créature sur son plan d'origine (JdS de Cha).&lt;/div&gt;&lt;/div&gt;&lt;div class="face back"&gt;&lt;div class="body small"&gt;Une énergie chatoyante vous enveloppe et vous protège des fées, des morts-vivants et des créatures originaires d'autres plans que le plan matériel. Pour la durée du sort, les célestes, élémentaires, fées, fiélons et morts-vivants ont un désavantage aux jets d'attaque contre vous. &lt;br/&gt;Vous pouvez mettre fin prématurément au sort en utilisant l'une ou l'autre des options suivantes. &lt;br/&gt;Annulation d'enchantement. Par une action, vous touchez une créature à portée qui est charmée, effrayée ou possédée par un céleste, un élémentaire, une fée, un fiélon ou un mort-vivant. La créature que vous touchez cesse immédiatement d'être charmée, effrayé ou possédée par de telles créatures. &lt;br/&gt;Renvoi. Par une action, effectuez une attaque au corps à corps avec un sort contre un céleste, un élémentaire, une fée, un fiélon ou un mort-vivant à portée. Si votre attaque touche, vous tentez de renvoyer cette créature sur son plan d'origine. La créature doit réussir un jet de sauvegarde de Charisme sous peine d'être envoyée sur son plan natif (si elle ne s'y trouve pas actuellement). S'ils ne sont pas sur leur plan natif, les morts-vivants sont envoyés dans la Gisombre et les fées dans la Féerie. &lt;/div&gt;&lt;/div&gt;&lt;/div&gt;</v>
      </c>
      <c r="T86" s="11" t="str">
        <f t="shared" si="3"/>
        <v>a</v>
      </c>
    </row>
    <row r="87" spans="1:20" ht="24.95" customHeight="1" x14ac:dyDescent="0.25">
      <c r="A87" t="s">
        <v>511</v>
      </c>
      <c r="B87" t="s">
        <v>512</v>
      </c>
      <c r="C87">
        <v>5</v>
      </c>
      <c r="D87" s="11" t="s">
        <v>21</v>
      </c>
      <c r="E87" t="str">
        <f>VLOOKUP(Sorts[[#This Row],[Ecole]],Ecoles[],2,FALSE)</f>
        <v>DIV</v>
      </c>
      <c r="F87" t="s">
        <v>139</v>
      </c>
      <c r="G87" t="str">
        <f>VLOOKUP(Sorts[[#This Row],[NewEcole]],NewEcoles[],2, FALSE)</f>
        <v>DIV</v>
      </c>
      <c r="H87" s="14">
        <v>6</v>
      </c>
      <c r="I87" s="1">
        <v>506</v>
      </c>
      <c r="J87" s="11" t="s">
        <v>35</v>
      </c>
      <c r="K87" s="11" t="s">
        <v>169</v>
      </c>
      <c r="L87" s="11"/>
      <c r="N87" s="1"/>
      <c r="O87" s="7" t="s">
        <v>247</v>
      </c>
      <c r="Q87" s="14" t="s">
        <v>513</v>
      </c>
      <c r="R87" s="4" t="s">
        <v>542</v>
      </c>
      <c r="S87"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VF"&gt;Légende&lt;/div&gt;&lt;div class="name VO"&gt;(Legend Lore)&lt;/div&gt;&lt;div class="code DIV"&gt;506&lt;/div&gt;&lt;/div&gt;&lt;div class="image"&gt;&lt;img src="static/image/sorts/506.png"/&gt;&lt;/div&gt;&lt;div class="conditions"&gt;&lt;div class="incantation"&gt;&lt;div class="parametre"&gt;&lt;div class="titre"&gt;Temps d'incantation&lt;/div&gt;  :  &lt;div class="valeur"&gt;10 minutes&lt;/div&gt;&lt;/div&gt;&lt;div class="parametre"&gt;&lt;div class="titre"&gt;Durée&lt;/div&gt;  :  &lt;div class="valeur"&gt;instantanée&lt;/div&gt;&lt;/div&gt;&lt;div class="parametre"&gt;&lt;div class="titre"&gt;Portée&lt;/div&gt;  :  &lt;div class="valeur"&gt;personnelle&lt;/div&gt;&lt;/div&gt;&lt;/div&gt;&lt;div class="zone"&gt;&lt;/div&gt;&lt;/div&gt;&lt;div class="resume"&gt;Le lanceur obtient des informations sur une personne, un lieu ou un objet sous forme de contes ou d'histoires.&lt;/div&gt;&lt;/div&gt;&lt;div class="face back"&gt;&lt;div class="body small"&gt;Nommez ou décrivez une personne, un lieu ou un objet. Le sort apporte à votre esprit une brève et sommaire information à propos de la chose que vous avez nommée. L'information peut être présentée sous forme de contes, d'histoires oubliées ou même d'informations secrètes qui n'ont jamais été révélées. Si la chose que vous avez nommée n'a pas de résonance légendaire, vous n'obtenez aucune information. Plus vous avez déjà d'information à propos de la chose, plus précises et détaillées seront les informations que vous recevrez. &lt;br/&gt;Ce que vous apprenez est précis mais peut être dissimulé dans un langage figuré. Par exemple, si vous avez une mystérieuse hache magique dans votre main, le sort peut révéler cette information : « Malheur au scélérat qui touche de ses mains la hache, car le manche tranchera celles du malin. Seul un vrai Enfant de la pierre, aimant et aimé de Moradin, pourrait réveiller le vrai pouvoir de cette hache, et seulement avec le mot sacré Rudnogg sur les lèvres ». &lt;/div&gt;&lt;/div&gt;&lt;/div&gt;</v>
      </c>
      <c r="T87" s="11" t="str">
        <f t="shared" si="3"/>
        <v>a</v>
      </c>
    </row>
    <row r="88" spans="1:20" ht="24.95" customHeight="1" x14ac:dyDescent="0.25">
      <c r="A88" t="s">
        <v>514</v>
      </c>
      <c r="B88" t="s">
        <v>515</v>
      </c>
      <c r="C88">
        <v>5</v>
      </c>
      <c r="D88" s="11" t="s">
        <v>14</v>
      </c>
      <c r="E88" t="str">
        <f>VLOOKUP(Sorts[[#This Row],[Ecole]],Ecoles[],2,FALSE)</f>
        <v>ENC</v>
      </c>
      <c r="F88" t="s">
        <v>285</v>
      </c>
      <c r="G88" t="str">
        <f>VLOOKUP(Sorts[[#This Row],[NewEcole]],NewEcoles[],2, FALSE)</f>
        <v>CHA</v>
      </c>
      <c r="H88" s="14">
        <v>7</v>
      </c>
      <c r="I88" s="1">
        <v>507</v>
      </c>
      <c r="J88" s="11" t="s">
        <v>11</v>
      </c>
      <c r="K88" s="11" t="s">
        <v>534</v>
      </c>
      <c r="L88" s="11"/>
      <c r="N88" s="1"/>
      <c r="O88" s="7" t="s">
        <v>241</v>
      </c>
      <c r="P88" t="s">
        <v>254</v>
      </c>
      <c r="Q88" s="14" t="s">
        <v>516</v>
      </c>
      <c r="R88" s="4" t="s">
        <v>543</v>
      </c>
      <c r="S88"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CHA"&gt;&lt;div class="face front"&gt;&lt;div class="head"&gt;&lt;div class="name VF"&gt;Mission&lt;/div&gt;&lt;div class="name VO"&gt;(Geas)&lt;/div&gt;&lt;div class="code CHA"&gt;507&lt;/div&gt;&lt;/div&gt;&lt;div class="image"&gt;&lt;img src="static/image/sorts/507.png"/&gt;&lt;/div&gt;&lt;div class="conditions"&gt;&lt;div class="incantation"&gt;&lt;div class="parametre"&gt;&lt;div class="titre"&gt;Temps d'incantation&lt;/div&gt;  :  &lt;div class="valeur"&gt;1 minute&lt;/div&gt;&lt;/div&gt;&lt;div class="parametre"&gt;&lt;div class="titre"&gt;Durée&lt;/div&gt;  :  &lt;div class="valeur"&gt;30 jours&lt;/div&gt;&lt;/div&gt;&lt;div class="parametre"&gt;&lt;div class="titre"&gt;Portée&lt;/div&gt;  :  &lt;div class="valeur"&gt;18m&lt;/div&gt;&lt;/div&gt;&lt;/div&gt;&lt;div class="zone"&gt;&lt;img src="static/image/zones/distance_ennemi_1c.png"/&gt;&lt;/div&gt;&lt;/div&gt;&lt;div class="resume"&gt;La cible doit réussir un JdS de Sag. ou être charmée et subir 5d10 dégâts psychiques si elle n'obéit pas (durée/niv).&lt;/div&gt;&lt;/div&gt;&lt;div class="face back"&gt;&lt;div class="body small"&gt;Vous placez un ordre magique sur une créature que vous pouvez voir et à portée, la forçant ainsi à vous rendre service ou à s'interdire certaines actions ou activités, selon ce que vous décidez. Si la créature peut vous comprendre, elle doit réussir un jet de sauvegarde de Sagesse sous peine d'être charmée pour toute la durée du sort. Tant que vous charmez cette créature, elle subit 5d10 dégâts psychiques chaque fois qu'elle agit directement à l'encontre de vos instructions, mais pas plus d'une fois par jour. Une créature qui ne peut pas vous comprendre n'est pas affectée par ce sort. &lt;br/&gt;Vous pouvez lui donner n'importe quel ordre de votre choix, à l'exception d'une activité qui se terminerait inévitablement par sa mort. Si vous lui donnez l'ordre de se suicider, le sort prend fin. &lt;br/&gt;Vous pouvez mettre fin prématurément au sort en utilisant une action pour l'annuler. Un sort de délivrance des malédictions, restauration supérieure ou souhait met également fin au sort mission. &lt;br/&gt;Aux niveaux supérieurs. Lorsque vous lancez ce sort en utilisant un emplacement de sort de niveau 7 ou 8, la durée du sort passe à 1 an. Lorsque vous lancez ce sort en utilisant un emplacement de niveau 9, le sort persiste jusqu'à ce qu'il soit dissipé par l'un des sorts mentionnés ci-dessus. &lt;/div&gt;&lt;/div&gt;&lt;/div&gt;</v>
      </c>
      <c r="T88" s="11" t="str">
        <f t="shared" si="3"/>
        <v>a</v>
      </c>
    </row>
    <row r="89" spans="1:20" ht="24.95" customHeight="1" x14ac:dyDescent="0.25">
      <c r="A89" t="s">
        <v>517</v>
      </c>
      <c r="B89" t="s">
        <v>518</v>
      </c>
      <c r="C89">
        <v>5</v>
      </c>
      <c r="D89" s="11" t="s">
        <v>10</v>
      </c>
      <c r="E89" t="str">
        <f>VLOOKUP(Sorts[[#This Row],[Ecole]],Ecoles[],2,FALSE)</f>
        <v>NEC</v>
      </c>
      <c r="F89" t="s">
        <v>275</v>
      </c>
      <c r="G89" t="str">
        <f>VLOOKUP(Sorts[[#This Row],[NewEcole]],NewEcoles[],2, FALSE)</f>
        <v>GUÉ</v>
      </c>
      <c r="H89" s="14">
        <v>8</v>
      </c>
      <c r="I89" s="1">
        <v>508</v>
      </c>
      <c r="J89" s="11" t="s">
        <v>33</v>
      </c>
      <c r="K89" s="11" t="s">
        <v>169</v>
      </c>
      <c r="L89" s="11"/>
      <c r="N89" s="1"/>
      <c r="O89" s="7" t="s">
        <v>240</v>
      </c>
      <c r="P89" t="s">
        <v>253</v>
      </c>
      <c r="Q89" s="14" t="s">
        <v>519</v>
      </c>
      <c r="R89" s="4" t="s">
        <v>544</v>
      </c>
      <c r="S89"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VF"&gt;Rappel à la vie&lt;/div&gt;&lt;div class="name VO"&gt;(Raise Dead)&lt;/div&gt;&lt;div class="code GUÉ"&gt;508&lt;/div&gt;&lt;/div&gt;&lt;div class="image"&gt;&lt;img src="static/image/sorts/508.png"/&gt;&lt;/div&gt;&lt;div class="conditions"&gt;&lt;div class="incantation"&gt;&lt;div class="parametre"&gt;&lt;div class="titre"&gt;Temps d'incantation&lt;/div&gt;  :  &lt;div class="valeur"&gt;1 heure&lt;/div&gt;&lt;/div&gt;&lt;div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class="resume"&gt;Ramène à la vie (1 pv) une créature morte depuis moins de 10 jours. Ne restaure pas les parties du corps amputées.&lt;/div&gt;&lt;/div&gt;&lt;div class="face back"&gt;&lt;div class="body small"&gt;Vous ramenez à la vie une créature morte depuis moins de 10 jours. Si l'âme de la créature est à la fois consentante et libre de rejoindre le corps, la créature revient à la vie avec 1 point de vie. &lt;br/&gt;Ce sort neutralise les poisons et guérit les maladies normales affligeant la créature au moment de sa mort. Cependant, il n'enraye pas les maladies magiques, les malédictions et autres affections du genre. Si de tels effets ne sont pas enrayés avant l'incantation du sort, ils affligent toujours la cible à son retour à la vie. Ce sort ne peut rappeler un mort-vivant à la vie. &lt;br/&gt;Ce sort referme les blessures mortelles, mais il ne restaure pas les parties du corps qui ont été amputées. Si la créature a perdu des parties de son corps ou des organes essentiels à sa survie, comme la tête, le sort échoue automatiquement. &lt;br/&gt;Revenir du monde des morts est une épreuve. La cible subit une pénalité de -4 à tous ses jets d'attaque, de sauvegarde et de caractéristique. À chaque fois que la cible termine un repos long, la pénalité est réduite de 1 jusqu'à ce qu'elle soit nulle. &lt;/div&gt;&lt;/div&gt;&lt;/div&gt;</v>
      </c>
      <c r="T89" s="11" t="str">
        <f t="shared" si="3"/>
        <v>a</v>
      </c>
    </row>
    <row r="90" spans="1:20" ht="24.95" customHeight="1" x14ac:dyDescent="0.25">
      <c r="A90" t="s">
        <v>520</v>
      </c>
      <c r="B90" t="s">
        <v>521</v>
      </c>
      <c r="C90">
        <v>5</v>
      </c>
      <c r="D90" s="11" t="s">
        <v>2</v>
      </c>
      <c r="E90" t="str">
        <f>VLOOKUP(Sorts[[#This Row],[Ecole]],Ecoles[],2,FALSE)</f>
        <v>ABJ</v>
      </c>
      <c r="F90" t="s">
        <v>275</v>
      </c>
      <c r="G90" t="str">
        <f>VLOOKUP(Sorts[[#This Row],[NewEcole]],NewEcoles[],2, FALSE)</f>
        <v>GUÉ</v>
      </c>
      <c r="H90" s="14">
        <v>9</v>
      </c>
      <c r="I90" s="1">
        <v>509</v>
      </c>
      <c r="J90" s="11" t="s">
        <v>3</v>
      </c>
      <c r="K90" s="11" t="s">
        <v>169</v>
      </c>
      <c r="L90" s="11"/>
      <c r="N90" s="1"/>
      <c r="O90" s="7" t="s">
        <v>240</v>
      </c>
      <c r="P90" t="s">
        <v>253</v>
      </c>
      <c r="Q90" s="14" t="s">
        <v>522</v>
      </c>
      <c r="R90" s="4" t="s">
        <v>545</v>
      </c>
      <c r="S90"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VF"&gt;Restauration supérieure&lt;/div&gt;&lt;div class="name VO"&gt;(Greater Restoration)&lt;/div&gt;&lt;div class="code GUÉ"&gt;509&lt;/div&gt;&lt;/div&gt;&lt;div class="image"&gt;&lt;img src="static/image/sorts/509.png"/&gt;&lt;/div&gt;&lt;div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class="valeur"&gt;contact&lt;/div&gt;&lt;/div&gt;&lt;/div&gt;&lt;div class="zone"&gt;&lt;img src="static/image/zones/contact_ami.png"/&gt;&lt;/div&gt;&lt;/div&gt;&lt;div class="resume"&gt;Met fin à une condition (charmé, pétrification), à une malédiction, à une réduction de carac ou de pv, ou à un niv d'épuisement.&lt;/div&gt;&lt;/div&gt;&lt;div class="face back"&gt;&lt;div class="body normal"&gt;Vous imprégnez une créature que vous touchez d'une énergie positive afin d'annuler un effet débilitant. Vous pouvez réduire de un le niveau d'épuisement de la cible, ou mettre un terme aux effets suivants affligeant la cible : &lt;br/&gt;• Un effet de charme ou de pétrification de la cible &lt;br/&gt;• Une malédiction, incluant le lien de la cible avec un objet magique maudit &lt;br/&gt;• Toute réduction à l'une des valeurs de caractéristique de la cible &lt;br/&gt;• Un effet qui réduit les points de vie maximums de la cible &lt;/div&gt;&lt;/div&gt;&lt;/div&gt;</v>
      </c>
      <c r="T90" s="11" t="str">
        <f t="shared" si="3"/>
        <v>a</v>
      </c>
    </row>
    <row r="91" spans="1:20" ht="24.95" customHeight="1" x14ac:dyDescent="0.25">
      <c r="A91" t="s">
        <v>523</v>
      </c>
      <c r="B91" t="s">
        <v>524</v>
      </c>
      <c r="C91">
        <v>5</v>
      </c>
      <c r="D91" s="11" t="s">
        <v>17</v>
      </c>
      <c r="E91" t="str">
        <f>VLOOKUP(Sorts[[#This Row],[Ecole]],Ecoles[],2,FALSE)</f>
        <v>EVO</v>
      </c>
      <c r="F91" t="s">
        <v>277</v>
      </c>
      <c r="G91" t="str">
        <f>VLOOKUP(Sorts[[#This Row],[NewEcole]],NewEcoles[],2, FALSE)</f>
        <v>REN</v>
      </c>
      <c r="H91" s="14">
        <v>10</v>
      </c>
      <c r="I91" s="1">
        <v>510</v>
      </c>
      <c r="J91" s="11" t="s">
        <v>525</v>
      </c>
      <c r="K91" s="11" t="s">
        <v>175</v>
      </c>
      <c r="L91" s="11"/>
      <c r="N91" s="1"/>
      <c r="O91" s="7" t="s">
        <v>240</v>
      </c>
      <c r="P91" t="s">
        <v>271</v>
      </c>
      <c r="Q91" s="14" t="s">
        <v>526</v>
      </c>
      <c r="R91" s="4" t="s">
        <v>568</v>
      </c>
      <c r="S91"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REN"&gt;&lt;div class="face front"&gt;&lt;div class="head"&gt;&lt;div class="name VF"&gt;Sanctification&lt;/div&gt;&lt;div class="name VO"&gt;(Hallow)&lt;/div&gt;&lt;div class="code REN"&gt;510&lt;/div&gt;&lt;/div&gt;&lt;div class="image"&gt;&lt;img src="static/image/sorts/510.png"/&gt;&lt;/div&gt;&lt;div class="conditions"&gt;&lt;div class="incantation"&gt;&lt;div class="parametre"&gt;&lt;div class="titre"&gt;Temps d'incantation&lt;/div&gt;  :  &lt;div class="valeur"&gt;24 heures&lt;/div&gt;&lt;/div&gt;&lt;div class="parametre"&gt;&lt;div class="titre"&gt;Durée&lt;/div&gt;  :  &lt;div class="valeur"&gt;jusqu'à dissipation&lt;/div&gt;&lt;/div&gt;&lt;div class="parametre"&gt;&lt;div class="titre"&gt;Portée&lt;/div&gt;  :  &lt;div class="valeur"&gt;contact&lt;/div&gt;&lt;/div&gt;&lt;/div&gt;&lt;div class="zone"&gt;&lt;img src="static/image/zones/objet_sphere_18m.png"/&gt;&lt;/div&gt;&lt;/div&gt;&lt;div class="resume"&gt;Empêche célestes, élémentaires, fiélons, fées et morts-vivants d'entrer dans un rayon de 18 m et protège/handicape les cibles.&lt;/div&gt;&lt;/div&gt;&lt;div class="face back"&gt;&lt;div class="body x-small"&gt;Les célestes, les élémentaires, les fées, les fiélons et les morts-vivants ne peuvent pas entrer dans la zone, ne peuvent pas charmer, effrayer ou posséder des créatures présentes dans la zone. &lt;br/&gt;Lorsqu'une créature ciblée pénètre la zone pour la première fois de son tour ou commence son tour dans la zone, elle doit effectuer un jet de sauvegarde de Charisme. Si elle le réussit, la créature ignore l'effet. &lt;br/&gt;&lt;b&gt;Courage.&lt;/b&gt; Les créatures affectées ne peuvent pas être effrayées tant qu'elles sont dans la zone d'effet. &lt;br/&gt;&lt;b&gt;Ténèbres.&lt;/b&gt; Les ténèbres emplissent la zone. Les lumières normales, ainsi que les lumières magiques créées à partir de sorts de niveau inférieur au niveau de l'emplacement de sort que vous avez utilisé pour lancer ce sort, ne peuvent illuminer la zone. &lt;br/&gt;&lt;b&gt;Lumière du jour.&lt;/b&gt; Une lumière vive emplit la zone. Les ténèbres magiques, créées à partir de sorts d'un niveau inférieur au niveau de l'emplacement de sort que vous avez utilisé pour lancer ce sort, ne peuvent étouffer la lumière. &lt;br/&gt;&lt;b&gt;Protection contre une énergie.&lt;/b&gt; Les créatures affectées présentes dans la zone obtiennent la résistance à un type de dégâts de votre choix, à l'exception des types contondant, perforant et tranchant. &lt;br/&gt;&lt;b&gt;Vulnérabilité à une énergie.&lt;/b&gt; Les créatures affectées présentes dans la zone obtiennent la vulnérabilité face à un type de dégâts de votre choix, à l'exception des types contondant, perforant et tranchant. &lt;br/&gt;&lt;b&gt;Repos éternel.&lt;/b&gt; Les corps morts enterrés dans la zone ne peuvent pas devenir des morts-vivants. &lt;br/&gt;&lt;b&gt;Interférence extradimensionnelle.&lt;/b&gt; Les créatures affectées ne peuvent pas de déplacer ou voyager en utilisant la téléportation ou par des moyens extradimensionnels ou interplanaires. &lt;br/&gt;&lt;b&gt;Peur. &lt;/b&gt;Les créatures affectées sont effrayées tant qu'elles se trouvent dans la zone d'effet. &lt;br/&gt;&lt;b&gt;Silence.&lt;/b&gt; Aucun son ne peut être produit dans la zone d'effet et les sons extérieurs ne parviennent pas à y pénétrer. &lt;br/&gt;&lt;b&gt;Langues.&lt;/b&gt; Les créatures affectées peuvent communiquer avec toutes les autres créatures présentes dans la zone d'effet, même si elles n'ont aucun langage en commun. &lt;/div&gt;&lt;/div&gt;&lt;/div&gt;</v>
      </c>
      <c r="T91" s="11" t="str">
        <f t="shared" si="3"/>
        <v>a</v>
      </c>
    </row>
    <row r="92" spans="1:20" ht="24.95" customHeight="1" x14ac:dyDescent="0.25">
      <c r="A92" t="s">
        <v>527</v>
      </c>
      <c r="B92" t="s">
        <v>528</v>
      </c>
      <c r="C92">
        <v>5</v>
      </c>
      <c r="D92" s="11" t="s">
        <v>21</v>
      </c>
      <c r="E92" t="str">
        <f>VLOOKUP(Sorts[[#This Row],[Ecole]],Ecoles[],2,FALSE)</f>
        <v>DIV</v>
      </c>
      <c r="F92" t="s">
        <v>139</v>
      </c>
      <c r="G92" t="str">
        <f>VLOOKUP(Sorts[[#This Row],[NewEcole]],NewEcoles[],2, FALSE)</f>
        <v>DIV</v>
      </c>
      <c r="H92" s="14">
        <v>11</v>
      </c>
      <c r="I92" s="1">
        <v>511</v>
      </c>
      <c r="J92" s="11" t="s">
        <v>35</v>
      </c>
      <c r="K92" s="12" t="s">
        <v>170</v>
      </c>
      <c r="L92" s="11" t="b">
        <v>1</v>
      </c>
      <c r="N92" s="1"/>
      <c r="O92" s="7" t="s">
        <v>247</v>
      </c>
      <c r="Q92" s="14" t="s">
        <v>529</v>
      </c>
      <c r="R92" s="4" t="s">
        <v>546</v>
      </c>
      <c r="S92"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DIV"&gt;&lt;div class="face front"&gt;&lt;div class="head"&gt;&lt;div class="name VF"&gt;Scrutation&lt;/div&gt;&lt;div class="name VO"&gt;(Scrying)&lt;/div&gt;&lt;div class="code DIV"&gt;511&lt;/div&gt;&lt;/div&gt;&lt;div class="image"&gt;&lt;img src="static/image/sorts/511.png"/&gt;&lt;/div&gt;&lt;div class="conditions"&gt;&lt;div class="incantation"&gt;&lt;div class="parametre"&gt;&lt;div class="titre"&gt;Temps d'incantation&lt;/div&gt;  :  &lt;div class="valeur"&gt;10 minutes&lt;/div&gt;&lt;/div&gt;&lt;div class="parametre"&gt;&lt;div class="titre"&gt;Durée&lt;/div&gt;  :  &lt;div class="valeur"&gt;jusqu'à 10 minutes (Concentration)&lt;/div&gt;&lt;/div&gt;&lt;div class="parametre"&gt;&lt;div class="titre"&gt;Portée&lt;/div&gt;  :  &lt;div class="valeur"&gt;personnelle&lt;/div&gt;&lt;/div&gt;&lt;/div&gt;&lt;div class="zone"&gt;&lt;/div&gt;&lt;/div&gt;&lt;div class="resume"&gt;Permet de voir et entendre une créature spécifique (on peut aussi cibler un lieu) sur le même plan (JdS de Sag).&lt;/div&gt;&lt;/div&gt;&lt;div class="face back"&gt;&lt;div class="body small"&gt;Vous pouvez voir et entendre une créature spécifique que vous choisissez et qui se trouve dans le même plan d'existence que vous. La cible doit effectuer un jet de sauvegarde de Sagesse, avec un modificateur dépendant de votre niveau de connaissance et du lien physique qui vous relie à elle. Si la cible sait que vous lancez ce sort, elle peut choisir d'échouer volontairement son jet de sauvegarde si elle souhaite être observée. &lt;br/&gt;En cas de réussite au jet de sauvegarde, la cible n'est pas affectée et vous ne pouvez plus utiliser ce sort contre elle pendant 24 heures. En cas d'échec, le sort crée un capteur invisible à 3 mètres de la cible. Vous pouvez voir et entendre comme si vous étiez à la place du capteur. Le capteur se déplace avec la cible, restant à 3 mètres d'elle pour toute la durée du sort. Une créature qui peut voir l'invisible voit le capteur comme un orbe lumineux de la taille de votre poing. Plutôt que de cibler une créature, vous pouvez cibler un lieu que vous avez déjà vu par le passé. Dans ce cas, le capteur apparaît à l'endroit ciblé et ne bouge pas. &lt;/div&gt;&lt;/div&gt;&lt;/div&gt;</v>
      </c>
      <c r="T92" s="11" t="str">
        <f t="shared" si="3"/>
        <v>a</v>
      </c>
    </row>
    <row r="93" spans="1:20" ht="24.95" customHeight="1" x14ac:dyDescent="0.25">
      <c r="A93" t="s">
        <v>530</v>
      </c>
      <c r="B93" t="s">
        <v>531</v>
      </c>
      <c r="C93">
        <v>5</v>
      </c>
      <c r="D93" s="11" t="s">
        <v>17</v>
      </c>
      <c r="E93" t="str">
        <f>VLOOKUP(Sorts[[#This Row],[Ecole]],Ecoles[],2,FALSE)</f>
        <v>EVO</v>
      </c>
      <c r="F93" t="s">
        <v>275</v>
      </c>
      <c r="G93" t="str">
        <f>VLOOKUP(Sorts[[#This Row],[NewEcole]],NewEcoles[],2, FALSE)</f>
        <v>GUÉ</v>
      </c>
      <c r="H93" s="14">
        <v>12</v>
      </c>
      <c r="I93" s="1">
        <v>512</v>
      </c>
      <c r="J93" s="11" t="s">
        <v>3</v>
      </c>
      <c r="K93" s="11" t="s">
        <v>169</v>
      </c>
      <c r="L93" s="11"/>
      <c r="N93" s="1"/>
      <c r="O93" s="7" t="s">
        <v>241</v>
      </c>
      <c r="P93" t="s">
        <v>264</v>
      </c>
      <c r="Q93" s="14" t="s">
        <v>532</v>
      </c>
      <c r="R93" s="4" t="s">
        <v>547</v>
      </c>
      <c r="S93"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GUÉ"&gt;&lt;div class="face front"&gt;&lt;div class="head"&gt;&lt;div class="name VF"&gt;Soins de groupe&lt;/div&gt;&lt;div class="name VO"&gt;(Mass Cure Wounds)&lt;/div&gt;&lt;div class="code GUÉ"&gt;512&lt;/div&gt;&lt;/div&gt;&lt;div class="image"&gt;&lt;img src="static/image/sorts/512.png"/&gt;&lt;/div&gt;&lt;div class="conditions"&gt;&lt;div class="incantation"&gt;&lt;div class="parametre"&gt;&lt;div class="titre"&gt;Temps d'incantation&lt;/div&gt;  :  &lt;div class="valeur"&gt;1 action&lt;/div&gt;&lt;/div&gt;&lt;div class="parametre"&gt;&lt;div class="titre"&gt;Durée&lt;/div&gt;  :  &lt;div class="valeur"&gt;instantanée&lt;/div&gt;&lt;/div&gt;&lt;div class="parametre"&gt;&lt;div class="titre"&gt;Portée&lt;/div&gt;  :  &lt;div class="valeur"&gt;18m&lt;/div&gt;&lt;/div&gt;&lt;/div&gt;&lt;div class="zone"&gt;&lt;img src="static/image/zones/distance_ami_6c.png"/&gt;&lt;/div&gt;&lt;/div&gt;&lt;div class="resume"&gt;Jusqu'à 6 créatures récupèrent 3d8+Mod.Carac.Inc pv (+1d8 pv/niv).&lt;/div&gt;&lt;/div&gt;&lt;div class="face back"&gt;&lt;div class="body normal"&gt;Un flot d'énergie curative émane d'un point de votre choix dans la portée du sort. Choisissez jusqu'à six créatures dans une sphère d'un rayon de 9 mètres centrée sur ce point. Chaque cible récupère un nombre de points de vie égal à 3d8 + le modificateur de votre caractéristique d'incantation. Ce sort n'a aucun effet sur les morts-vivants ou les créatures artificielles. &lt;br/&gt;Aux niveaux supérieurs. Lorsque vous lancez ce sort en utilisant un emplacement de sort de niveau 6 ou plus, la quantité de points de vie récupérés est augmentée de 1d8 pour chaque niveau d'emplacement supérieur au niveau 5. &lt;/div&gt;&lt;/div&gt;&lt;/div&gt;</v>
      </c>
      <c r="T93" s="11" t="str">
        <f t="shared" si="3"/>
        <v>a</v>
      </c>
    </row>
    <row r="94" spans="1:20" ht="24.95" customHeight="1" x14ac:dyDescent="0.25">
      <c r="A94" t="s">
        <v>554</v>
      </c>
      <c r="B94" t="s">
        <v>555</v>
      </c>
      <c r="C94">
        <v>5</v>
      </c>
      <c r="D94" t="s">
        <v>17</v>
      </c>
      <c r="E94" s="11" t="str">
        <f>VLOOKUP(Sorts[[#This Row],[Ecole]],Ecoles[],2,FALSE)</f>
        <v>EVO</v>
      </c>
      <c r="F94" t="s">
        <v>276</v>
      </c>
      <c r="G94" s="11" t="str">
        <f>VLOOKUP(Sorts[[#This Row],[NewEcole]],NewEcoles[],2, FALSE)</f>
        <v>DES</v>
      </c>
      <c r="H94" s="14">
        <v>13</v>
      </c>
      <c r="I94" s="1">
        <v>513</v>
      </c>
      <c r="J94" t="s">
        <v>18</v>
      </c>
      <c r="K94" s="7" t="s">
        <v>174</v>
      </c>
      <c r="L94" t="b">
        <v>1</v>
      </c>
      <c r="O94" t="s">
        <v>247</v>
      </c>
      <c r="P94" t="s">
        <v>258</v>
      </c>
      <c r="Q94" t="s">
        <v>562</v>
      </c>
      <c r="R94" s="5" t="s">
        <v>556</v>
      </c>
      <c r="S94"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VF"&gt;Arme sacrée&lt;/div&gt;&lt;div class="name VO"&gt;(Holy Weapon)&lt;/div&gt;&lt;div class="code DES"&gt;513&lt;/div&gt;&lt;/div&gt;&lt;div class="image"&gt;&lt;img src="static/image/sorts/513.png"/&gt;&lt;/div&gt;&lt;div class="conditions"&gt;&lt;div class="incantation"&gt;&lt;div class="parametre"&gt;&lt;div class="titre"&gt;Temps d'incantation&lt;/div&gt;  :  &lt;div class="valeur"&gt;1 action bonus&lt;/div&gt;&lt;/div&gt;&lt;div class="parametre"&gt;&lt;div class="titre"&gt;Durée&lt;/div&gt;  :  &lt;div class="valeur"&gt;jusqu'à 1 heure (Concentration)&lt;/div&gt;&lt;/div&gt;&lt;div class="parametre"&gt;&lt;div class="titre"&gt;Portée&lt;/div&gt;  :  &lt;div class="valeur"&gt;personnelle&lt;/div&gt;&lt;/div&gt;&lt;/div&gt;&lt;div class="zone"&gt;&lt;img src="static/image/zones/contact_ennemi.png"/&gt;&lt;/div&gt;&lt;/div&gt;&lt;div class="resume"&gt;Imprègne votre arme de puissance sacrée. Ajoute 2d8 dégâts radiants à chaque coup. L'arme peut exploser causant un flash aveuglant&lt;/div&gt;&lt;/div&gt;&lt;div class="face back"&gt;&lt;div class="body small"&gt;Vous imprégnez une arme que vous touchez avec un pouvoir sacré. Jusqu'à la fin du sort, l'arme émet une lumière vive dans un rayon de 10 mètres. De plus, les attaques avec l'arme apportent un bonus supplémentaire de 2d8 dégâts radiants lors d’un coup. Si l'arme n'est pas déjà une arme magique, elle le devient pour la durée. En tant qu'action bonus à votre tour, vous pouvez annuler ce sort et faire éclater l'âme de votre arme. Chaque créature de votre choix que vous pouvez voir à moins de 10 mètres de vous doit effectuer un jet de sauvegarde de Constitution. En cas d'echec, la créature subit 4d8 dégâts radiants et est aveuglée pendant 1 minute. En cas de réussite, la créature resiste et n'est pas aveuglé. À la fin de chaque tour, une créature aveugle peut effectuer un nouveau jet de sauvegarde de Constitution.&lt;/div&gt;&lt;/div&gt;&lt;/div&gt;</v>
      </c>
      <c r="T94" s="11" t="str">
        <f>"a"</f>
        <v>a</v>
      </c>
    </row>
    <row r="95" spans="1:20" ht="24.95" customHeight="1" x14ac:dyDescent="0.25">
      <c r="A95" t="s">
        <v>557</v>
      </c>
      <c r="B95" t="s">
        <v>558</v>
      </c>
      <c r="C95">
        <v>5</v>
      </c>
      <c r="D95" t="s">
        <v>17</v>
      </c>
      <c r="E95" s="11" t="str">
        <f>VLOOKUP(Sorts[[#This Row],[Ecole]],Ecoles[],2,FALSE)</f>
        <v>EVO</v>
      </c>
      <c r="F95" t="s">
        <v>276</v>
      </c>
      <c r="G95" s="11" t="str">
        <f>VLOOKUP(Sorts[[#This Row],[NewEcole]],NewEcoles[],2, FALSE)</f>
        <v>DES</v>
      </c>
      <c r="H95" s="14">
        <v>14</v>
      </c>
      <c r="I95" s="1">
        <v>514</v>
      </c>
      <c r="J95" t="s">
        <v>3</v>
      </c>
      <c r="K95" s="7" t="s">
        <v>559</v>
      </c>
      <c r="L95" t="b">
        <v>1</v>
      </c>
      <c r="O95" t="s">
        <v>241</v>
      </c>
      <c r="P95" t="s">
        <v>564</v>
      </c>
      <c r="Q95" t="s">
        <v>560</v>
      </c>
      <c r="R95" s="4" t="s">
        <v>561</v>
      </c>
      <c r="S95" s="11" t="str">
        <f xml:space="preserve">
"&lt;div class=""card " &amp; Sorts[[#This Row],[CodeNewEcole]]   &amp; """&gt;"
&amp;    "&lt;div class=""face front""&gt;"
&amp;          "&lt;div class=""head""&gt;"
&amp;                 "&lt;div class=""name VF""&gt;"
&amp;                          Sorts[[#This Row],[Nom (VF)]]
&amp;                 "&lt;/div&gt;"
&amp;                 "&lt;div class=""name VO""&gt;"
&amp;                          "(" &amp; Sorts[[#This Row],[Nom (VO)]] &amp; ")"
&amp;                 "&lt;/div&gt;"
&amp;                 "&lt;div class=""code " &amp; Sorts[[#This Row],[CodeNewEcole]] &amp; """&gt;"
&amp;                          Sorts[[#This Row],[Code]]
&amp;                 "&lt;/div&gt;"
&amp;          "&lt;/div&gt;"
&amp;          "&lt;div class=""image""&gt;"
&amp;                "&lt;img src=""static/image/sorts/"&amp; Sorts[[#This Row],[Code]] &amp;".png""/&gt;"
&amp;          "&lt;/div&gt;"
&amp;          "&lt;div class=""conditions""&gt;"
&amp;                 "&lt;div class=""incantation""&gt;"
&amp;                        "&lt;div class=""parametre""&gt;"
&amp;                              "&lt;div class=""titre""&gt;"
&amp;                                     "Temps d'incantation"
&amp;                              "&lt;/div&gt;"
&amp;                              "  :  "
&amp;                              "&lt;div class=""valeur""&gt;"
&amp;                                      Sorts[[#This Row],[Incantation]]
&amp;                                      IF(Sorts[[#This Row],[Rituel]]," (Rituel)","")
&amp;                              "&lt;/div&gt;"
&amp;                        "&lt;/div&gt;"
&amp;                        "&lt;div class=""parametre""&gt;"
&amp;                              "&lt;div class=""titre""&gt;"
&amp;                                     "Durée"
&amp;                              "&lt;/div&gt;"
&amp;                              "  :  "
&amp;                              "&lt;div class=""valeur""&gt;"
&amp;                                      Sorts[[#This Row],[Durée]]
&amp;                                      IF(Sorts[[#This Row],[Concentration]]," (Concentration)","")
&amp;                              "&lt;/div&gt;"
&amp;                        "&lt;/div&gt;"
&amp;                        "&lt;div class=""parametre""&gt;"
&amp;                              "&lt;div class=""titre""&gt;"
&amp;                                     "Portée"
&amp;                              "&lt;/div&gt;"
&amp;                              "  :  "
&amp;                              "&lt;div class=""valeur""&gt;"
&amp;                                      Sorts[[#This Row],[portée]]
&amp;                              "&lt;/div&gt;"
&amp;                        "&lt;/div&gt;"
&amp;                 "&lt;/div&gt;"
&amp;                 "&lt;div class=""zone""&gt;"
&amp;                          IF(NOT(ISBLANK(Sorts[[#This Row],[Zone]])),"&lt;img src=""static/image/zones/" &amp; Sorts[Zone] &amp; ".png""/&gt;","")
&amp;                 "&lt;/div&gt;"
&amp;          "&lt;/div&gt;"
&amp;          "&lt;div class=""resume""&gt;"
&amp;                    TRIM( SUBSTITUTE(Sorts[[#This Row],[Résumé]],CHAR(10),"&lt;br/&gt;"))
&amp;          "&lt;/div&gt;"
&amp;     "&lt;/div&gt;"
&amp;     "&lt;div class=""face back""&gt;"
&amp;            "&lt;div class=""body " &amp; IF(LEN(Sorts[[#This Row],[Description]]) &lt; 800, "normal",IF(LEN(Sorts[[#This Row],[Description]]) &lt; 1500, "small","x-small"))&amp; """&gt;"
&amp;                    SUBSTITUTE(Sorts[[#This Row],[Description]],CHAR(10),"&lt;br/&gt;")
&amp;            "&lt;/div&gt;"
&amp;     "&lt;/div&gt;"
&amp; "&lt;/div&gt;"</f>
        <v>&lt;div class="card DES"&gt;&lt;div class="face front"&gt;&lt;div class="head"&gt;&lt;div class="name VF"&gt;Aurore&lt;/div&gt;&lt;div class="name VO"&gt;(Dawn)&lt;/div&gt;&lt;div class="code DES"&gt;514&lt;/div&gt;&lt;/div&gt;&lt;div class="image"&gt;&lt;img src="static/image/sorts/514.png"/&gt;&lt;/div&gt;&lt;div class="conditions"&gt;&lt;div class="incantation"&gt;&lt;div class="parametre"&gt;&lt;div class="titre"&gt;Temps d'incantation&lt;/div&gt;  :  &lt;div class="valeur"&gt;1 action&lt;/div&gt;&lt;/div&gt;&lt;div class="parametre"&gt;&lt;div class="titre"&gt;Durée&lt;/div&gt;  :  &lt;div class="valeur"&gt;jusqu'à 1minute (Concentration)&lt;/div&gt;&lt;/div&gt;&lt;div class="parametre"&gt;&lt;div class="titre"&gt;Portée&lt;/div&gt;  :  &lt;div class="valeur"&gt;18m&lt;/div&gt;&lt;/div&gt;&lt;/div&gt;&lt;div class="zone"&gt;&lt;img src="static/image/zones/ennemi_sphere_9m.png"/&gt;&lt;/div&gt;&lt;/div&gt;&lt;div class="resume"&gt;Fait apparaître un clynidre de lumière du jour infligeant 4d10 de dégâts radiants aux créatures à l'interieur&lt;/div&gt;&lt;/div&gt;&lt;div class="face back"&gt;&lt;div class="body normal"&gt;Jusqu'à ce que le sort se termine, un rayon de soleil de 9m de rayon et 12m de hauteur illumine l'endroit que vous choisissez.&lt;br/&gt;&lt;br/&gt;Lorsque le cylindre apparaît, chaque créature dans la zone doit faire un jet de sauvegarde de Constitution, subissant 4d10 dégâts radiants en cas d’échec et la moitié en cas de succès. ILes créatures terminant leur tour dans le cylindre doivent faire le m^me jet de sauvegarde.&lt;br/&gt;&lt;br/&gt;Si vous vous trouvez à moins de 20 mètres du cylindre, vous pouvez le déplacer jusqu’à 60 pieds en bonus.&lt;/div&gt;&lt;/div&gt;&lt;/div&gt;</v>
      </c>
      <c r="T95" s="11" t="str">
        <f>"a"</f>
        <v>a</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E5" sqref="E5"/>
    </sheetView>
  </sheetViews>
  <sheetFormatPr baseColWidth="10" defaultRowHeight="15" x14ac:dyDescent="0.25"/>
  <cols>
    <col min="3" max="3" width="12.7109375" customWidth="1"/>
    <col min="4" max="4" width="9.140625" customWidth="1"/>
    <col min="7" max="7" width="10.28515625" customWidth="1"/>
    <col min="8" max="8" width="17.85546875" bestFit="1" customWidth="1"/>
  </cols>
  <sheetData>
    <row r="1" spans="1:9" x14ac:dyDescent="0.25">
      <c r="A1" t="s">
        <v>164</v>
      </c>
      <c r="B1" t="s">
        <v>125</v>
      </c>
      <c r="C1" t="s">
        <v>124</v>
      </c>
      <c r="E1" t="s">
        <v>282</v>
      </c>
      <c r="F1" t="s">
        <v>125</v>
      </c>
      <c r="G1" t="s">
        <v>245</v>
      </c>
      <c r="H1" t="s">
        <v>272</v>
      </c>
      <c r="I1" t="s">
        <v>245</v>
      </c>
    </row>
    <row r="2" spans="1:9" x14ac:dyDescent="0.25">
      <c r="A2" t="s">
        <v>2</v>
      </c>
      <c r="B2" t="s">
        <v>126</v>
      </c>
      <c r="C2" t="s">
        <v>134</v>
      </c>
      <c r="E2" t="s">
        <v>274</v>
      </c>
      <c r="F2" t="s">
        <v>278</v>
      </c>
      <c r="H2" t="s">
        <v>253</v>
      </c>
      <c r="I2" t="s">
        <v>273</v>
      </c>
    </row>
    <row r="3" spans="1:9" x14ac:dyDescent="0.25">
      <c r="A3" t="s">
        <v>21</v>
      </c>
      <c r="B3" t="s">
        <v>129</v>
      </c>
      <c r="C3" t="s">
        <v>139</v>
      </c>
      <c r="E3" t="s">
        <v>285</v>
      </c>
      <c r="F3" t="s">
        <v>286</v>
      </c>
      <c r="G3" t="s">
        <v>273</v>
      </c>
      <c r="H3" t="s">
        <v>258</v>
      </c>
      <c r="I3" t="s">
        <v>273</v>
      </c>
    </row>
    <row r="4" spans="1:9" x14ac:dyDescent="0.25">
      <c r="A4" t="s">
        <v>14</v>
      </c>
      <c r="B4" t="s">
        <v>128</v>
      </c>
      <c r="C4" t="s">
        <v>137</v>
      </c>
      <c r="E4" t="s">
        <v>276</v>
      </c>
      <c r="F4" t="s">
        <v>280</v>
      </c>
      <c r="G4" t="s">
        <v>273</v>
      </c>
      <c r="H4" t="s">
        <v>256</v>
      </c>
      <c r="I4" t="s">
        <v>273</v>
      </c>
    </row>
    <row r="5" spans="1:9" x14ac:dyDescent="0.25">
      <c r="A5" t="s">
        <v>17</v>
      </c>
      <c r="B5" t="s">
        <v>133</v>
      </c>
      <c r="C5" t="s">
        <v>138</v>
      </c>
      <c r="E5" t="s">
        <v>139</v>
      </c>
      <c r="F5" t="s">
        <v>129</v>
      </c>
      <c r="G5" t="s">
        <v>273</v>
      </c>
      <c r="H5" t="s">
        <v>268</v>
      </c>
      <c r="I5" t="s">
        <v>273</v>
      </c>
    </row>
    <row r="6" spans="1:9" x14ac:dyDescent="0.25">
      <c r="A6" t="s">
        <v>112</v>
      </c>
      <c r="B6" t="s">
        <v>131</v>
      </c>
      <c r="C6" t="s">
        <v>141</v>
      </c>
      <c r="E6" t="s">
        <v>275</v>
      </c>
      <c r="F6" t="s">
        <v>279</v>
      </c>
      <c r="G6" t="s">
        <v>273</v>
      </c>
      <c r="H6" t="s">
        <v>259</v>
      </c>
      <c r="I6" t="s">
        <v>273</v>
      </c>
    </row>
    <row r="7" spans="1:9" x14ac:dyDescent="0.25">
      <c r="A7" t="s">
        <v>42</v>
      </c>
      <c r="B7" t="s">
        <v>130</v>
      </c>
      <c r="C7" t="s">
        <v>140</v>
      </c>
      <c r="E7" t="s">
        <v>140</v>
      </c>
      <c r="F7" t="s">
        <v>130</v>
      </c>
      <c r="G7" t="s">
        <v>273</v>
      </c>
      <c r="H7" t="s">
        <v>257</v>
      </c>
      <c r="I7" t="s">
        <v>273</v>
      </c>
    </row>
    <row r="8" spans="1:9" x14ac:dyDescent="0.25">
      <c r="A8" t="s">
        <v>10</v>
      </c>
      <c r="B8" t="s">
        <v>132</v>
      </c>
      <c r="C8" t="s">
        <v>136</v>
      </c>
      <c r="E8" t="s">
        <v>277</v>
      </c>
      <c r="F8" t="s">
        <v>281</v>
      </c>
      <c r="G8" t="s">
        <v>273</v>
      </c>
      <c r="H8" t="s">
        <v>264</v>
      </c>
      <c r="I8" t="s">
        <v>273</v>
      </c>
    </row>
    <row r="9" spans="1:9" x14ac:dyDescent="0.25">
      <c r="A9" t="s">
        <v>6</v>
      </c>
      <c r="B9" t="s">
        <v>127</v>
      </c>
      <c r="C9" t="s">
        <v>135</v>
      </c>
      <c r="H9" t="s">
        <v>270</v>
      </c>
      <c r="I9" t="s">
        <v>273</v>
      </c>
    </row>
    <row r="10" spans="1:9" x14ac:dyDescent="0.25">
      <c r="H10" t="s">
        <v>254</v>
      </c>
      <c r="I10" t="s">
        <v>273</v>
      </c>
    </row>
    <row r="11" spans="1:9" x14ac:dyDescent="0.25">
      <c r="H11" t="s">
        <v>260</v>
      </c>
      <c r="I11" t="s">
        <v>273</v>
      </c>
    </row>
    <row r="12" spans="1:9" x14ac:dyDescent="0.25">
      <c r="H12" t="s">
        <v>255</v>
      </c>
      <c r="I12" t="s">
        <v>273</v>
      </c>
    </row>
    <row r="13" spans="1:9" x14ac:dyDescent="0.25">
      <c r="H13" t="s">
        <v>267</v>
      </c>
      <c r="I13" t="s">
        <v>273</v>
      </c>
    </row>
    <row r="14" spans="1:9" x14ac:dyDescent="0.25">
      <c r="H14" t="s">
        <v>271</v>
      </c>
      <c r="I14" t="s">
        <v>273</v>
      </c>
    </row>
    <row r="15" spans="1:9" x14ac:dyDescent="0.25">
      <c r="H15" t="s">
        <v>251</v>
      </c>
      <c r="I15" t="s">
        <v>273</v>
      </c>
    </row>
    <row r="16" spans="1:9" x14ac:dyDescent="0.25">
      <c r="H16" t="s">
        <v>261</v>
      </c>
      <c r="I16" t="s">
        <v>273</v>
      </c>
    </row>
    <row r="17" spans="8:9" x14ac:dyDescent="0.25">
      <c r="H17" t="s">
        <v>263</v>
      </c>
      <c r="I17" t="s">
        <v>273</v>
      </c>
    </row>
    <row r="18" spans="8:9" x14ac:dyDescent="0.25">
      <c r="H18" t="s">
        <v>265</v>
      </c>
      <c r="I18" t="s">
        <v>273</v>
      </c>
    </row>
    <row r="19" spans="8:9" x14ac:dyDescent="0.25">
      <c r="H19" t="s">
        <v>269</v>
      </c>
      <c r="I19" t="s">
        <v>273</v>
      </c>
    </row>
    <row r="20" spans="8:9" x14ac:dyDescent="0.25">
      <c r="H20" t="s">
        <v>252</v>
      </c>
      <c r="I20" t="s">
        <v>273</v>
      </c>
    </row>
    <row r="21" spans="8:9" x14ac:dyDescent="0.25">
      <c r="H21" t="s">
        <v>266</v>
      </c>
      <c r="I21" t="s">
        <v>273</v>
      </c>
    </row>
    <row r="22" spans="8:9" x14ac:dyDescent="0.25">
      <c r="H22" t="s">
        <v>262</v>
      </c>
      <c r="I22" t="s">
        <v>273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Sorts</vt:lpstr>
      <vt:lpstr>Catégories</vt:lpstr>
    </vt:vector>
  </TitlesOfParts>
  <Company>Kleegroup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BESNARD</dc:creator>
  <cp:lastModifiedBy>Florian BESNARD</cp:lastModifiedBy>
  <dcterms:created xsi:type="dcterms:W3CDTF">2018-07-10T18:02:14Z</dcterms:created>
  <dcterms:modified xsi:type="dcterms:W3CDTF">2018-12-10T23:24:21Z</dcterms:modified>
</cp:coreProperties>
</file>